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.05" sheetId="1" r:id="rId1"/>
    <sheet name="Декември.05" sheetId="2" r:id="rId2"/>
  </sheets>
  <definedNames/>
  <calcPr fullCalcOnLoad="1"/>
</workbook>
</file>

<file path=xl/sharedStrings.xml><?xml version="1.0" encoding="utf-8"?>
<sst xmlns="http://schemas.openxmlformats.org/spreadsheetml/2006/main" count="95" uniqueCount="32">
  <si>
    <t>Дата на аукциона</t>
  </si>
  <si>
    <t>Дата на емисията</t>
  </si>
  <si>
    <t>Дата на падеж</t>
  </si>
  <si>
    <t>Срочност</t>
  </si>
  <si>
    <t>Номинал</t>
  </si>
  <si>
    <t>BGN</t>
  </si>
  <si>
    <t>EUR</t>
  </si>
  <si>
    <t>Валута</t>
  </si>
  <si>
    <t>3 месеца</t>
  </si>
  <si>
    <t>ОБЩО:</t>
  </si>
  <si>
    <t>14 г 11м</t>
  </si>
  <si>
    <t>10 години</t>
  </si>
  <si>
    <t xml:space="preserve"> ДЦК от други емисии</t>
  </si>
  <si>
    <t>левова равностойност</t>
  </si>
  <si>
    <t>* Номиналът на емисията ще бъде допълнително увеличаван чрез замяна с</t>
  </si>
  <si>
    <t>3 години</t>
  </si>
  <si>
    <t>5 години*</t>
  </si>
  <si>
    <t>5години*</t>
  </si>
  <si>
    <t>25 000 000</t>
  </si>
  <si>
    <t>15 000 000</t>
  </si>
  <si>
    <t>3 месечна</t>
  </si>
  <si>
    <t xml:space="preserve">             BGN</t>
  </si>
  <si>
    <t>20 000 000</t>
  </si>
  <si>
    <t>Ноември 2005</t>
  </si>
  <si>
    <t xml:space="preserve">   BGN</t>
  </si>
  <si>
    <t>ЕМИСИОНЕН КАЛЕНДАР ЗА ДЦК ЗА МЕСЕЦ ДЕКЕМВРИ 2005</t>
  </si>
  <si>
    <t>Декември 2005</t>
  </si>
  <si>
    <t>ЕМИСИОНЕН КАЛЕНДАР ЗА ДЦК ЗА МЕСЕЦ ЯНУАРИ - ДЕКЕМВРИ 2005</t>
  </si>
  <si>
    <t xml:space="preserve"> BGN</t>
  </si>
  <si>
    <t>Забележка:</t>
  </si>
  <si>
    <t>Съгласно взетото от МФ решение емисионния календар за ДЦК ще се обявява</t>
  </si>
  <si>
    <t>за един месец напред, не по-късно от 30 дни преди началото на календарния месец.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</si>
</sst>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21">
      <alignment/>
      <protection/>
    </xf>
    <xf numFmtId="14" fontId="5" fillId="0" borderId="1" xfId="21" applyNumberFormat="1" applyFont="1" applyBorder="1" applyAlignment="1">
      <alignment horizontal="center" vertical="center"/>
      <protection/>
    </xf>
    <xf numFmtId="14" fontId="5" fillId="0" borderId="2" xfId="21" applyNumberFormat="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left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3" xfId="0" applyFont="1" applyFill="1" applyBorder="1" applyAlignment="1">
      <alignment horizontal="center" wrapText="1"/>
    </xf>
    <xf numFmtId="3" fontId="7" fillId="2" borderId="2" xfId="21" applyNumberFormat="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left" vertical="center"/>
      <protection/>
    </xf>
    <xf numFmtId="3" fontId="7" fillId="2" borderId="3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/>
    </xf>
    <xf numFmtId="3" fontId="5" fillId="0" borderId="3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" fontId="4" fillId="2" borderId="1" xfId="21" applyNumberFormat="1" applyFont="1" applyFill="1" applyBorder="1" applyAlignment="1">
      <alignment horizontal="center" vertical="center"/>
      <protection/>
    </xf>
    <xf numFmtId="14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7" fillId="2" borderId="2" xfId="0" applyNumberFormat="1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3" xfId="21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/>
    </xf>
    <xf numFmtId="3" fontId="7" fillId="0" borderId="0" xfId="21" applyNumberFormat="1" applyFont="1" applyFill="1" applyBorder="1" applyAlignment="1">
      <alignment horizontal="center" vertical="center"/>
      <protection/>
    </xf>
    <xf numFmtId="17" fontId="4" fillId="2" borderId="3" xfId="0" applyNumberFormat="1" applyFont="1" applyFill="1" applyBorder="1" applyAlignment="1">
      <alignment vertical="center"/>
    </xf>
    <xf numFmtId="17" fontId="4" fillId="2" borderId="3" xfId="21" applyNumberFormat="1" applyFont="1" applyFill="1" applyBorder="1" applyAlignment="1">
      <alignment horizontal="center" vertical="center"/>
      <protection/>
    </xf>
    <xf numFmtId="3" fontId="4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2" xfId="21" applyFont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21" applyFont="1" applyFill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5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7">
      <selection activeCell="E46" sqref="E46"/>
    </sheetView>
  </sheetViews>
  <sheetFormatPr defaultColWidth="9.140625" defaultRowHeight="12.75"/>
  <cols>
    <col min="1" max="1" width="12.5742187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59" t="s">
        <v>27</v>
      </c>
      <c r="B1" s="60"/>
      <c r="C1" s="60"/>
      <c r="D1" s="60"/>
      <c r="E1" s="60"/>
      <c r="F1" s="61"/>
      <c r="G1" s="13"/>
    </row>
    <row r="2" spans="1:7" ht="25.5" customHeight="1">
      <c r="A2" s="9" t="s">
        <v>0</v>
      </c>
      <c r="B2" s="9" t="s">
        <v>1</v>
      </c>
      <c r="C2" s="16" t="s">
        <v>2</v>
      </c>
      <c r="D2" s="16" t="s">
        <v>3</v>
      </c>
      <c r="E2" s="8" t="s">
        <v>7</v>
      </c>
      <c r="F2" s="17" t="s">
        <v>4</v>
      </c>
      <c r="G2" s="1"/>
    </row>
    <row r="3" spans="1:7" ht="30.75" customHeight="1">
      <c r="A3" s="2">
        <v>38355</v>
      </c>
      <c r="B3" s="3">
        <v>37937</v>
      </c>
      <c r="C3" s="3">
        <v>43384</v>
      </c>
      <c r="D3" s="4" t="s">
        <v>10</v>
      </c>
      <c r="E3" s="44" t="s">
        <v>6</v>
      </c>
      <c r="F3" s="6">
        <v>15000000</v>
      </c>
      <c r="G3" s="1"/>
    </row>
    <row r="4" spans="1:7" ht="31.5" customHeight="1">
      <c r="A4" s="2"/>
      <c r="B4" s="3"/>
      <c r="C4" s="3"/>
      <c r="D4" s="57" t="s">
        <v>13</v>
      </c>
      <c r="E4" s="58"/>
      <c r="F4" s="15">
        <v>29337450</v>
      </c>
      <c r="G4" s="1"/>
    </row>
    <row r="5" spans="1:7" ht="29.25" customHeight="1">
      <c r="A5" s="2">
        <v>38362</v>
      </c>
      <c r="B5" s="3">
        <v>38364</v>
      </c>
      <c r="C5" s="3">
        <v>42016</v>
      </c>
      <c r="D5" s="4" t="s">
        <v>11</v>
      </c>
      <c r="E5" s="44" t="s">
        <v>5</v>
      </c>
      <c r="F5" s="6">
        <v>25000000</v>
      </c>
      <c r="G5" s="1"/>
    </row>
    <row r="6" spans="1:7" ht="40.5" customHeight="1">
      <c r="A6" s="2">
        <v>38376</v>
      </c>
      <c r="B6" s="3">
        <v>38378</v>
      </c>
      <c r="C6" s="3">
        <v>38468</v>
      </c>
      <c r="D6" s="5" t="s">
        <v>8</v>
      </c>
      <c r="E6" s="44" t="s">
        <v>5</v>
      </c>
      <c r="F6" s="6">
        <v>20000000</v>
      </c>
      <c r="G6" s="1"/>
    </row>
    <row r="7" spans="1:7" ht="21.75" customHeight="1">
      <c r="A7" s="18">
        <v>38353</v>
      </c>
      <c r="B7" s="7"/>
      <c r="C7" s="7"/>
      <c r="D7" s="7"/>
      <c r="E7" s="45" t="s">
        <v>5</v>
      </c>
      <c r="F7" s="10">
        <f>F4+F5+F6</f>
        <v>74337450</v>
      </c>
      <c r="G7" s="1"/>
    </row>
    <row r="8" spans="1:7" ht="31.5" customHeight="1">
      <c r="A8" s="2">
        <v>38397</v>
      </c>
      <c r="B8" s="3">
        <v>38399</v>
      </c>
      <c r="C8" s="3">
        <v>40225</v>
      </c>
      <c r="D8" s="4" t="s">
        <v>16</v>
      </c>
      <c r="E8" s="44" t="s">
        <v>5</v>
      </c>
      <c r="F8" s="6">
        <v>25000000</v>
      </c>
      <c r="G8" s="1"/>
    </row>
    <row r="9" spans="1:6" ht="33.75" customHeight="1">
      <c r="A9" s="2">
        <v>38404</v>
      </c>
      <c r="B9" s="3">
        <v>38406</v>
      </c>
      <c r="C9" s="3">
        <v>38495</v>
      </c>
      <c r="D9" s="5" t="s">
        <v>8</v>
      </c>
      <c r="E9" s="44" t="s">
        <v>5</v>
      </c>
      <c r="F9" s="6">
        <v>15000000</v>
      </c>
    </row>
    <row r="10" spans="1:6" ht="26.25" customHeight="1">
      <c r="A10" s="18">
        <v>38384</v>
      </c>
      <c r="B10" s="7"/>
      <c r="C10" s="7"/>
      <c r="D10" s="7"/>
      <c r="E10" s="45" t="s">
        <v>5</v>
      </c>
      <c r="F10" s="10">
        <f>SUM(F8:F9)</f>
        <v>40000000</v>
      </c>
    </row>
    <row r="11" spans="1:6" s="24" customFormat="1" ht="29.25" customHeight="1">
      <c r="A11" s="19">
        <v>38418</v>
      </c>
      <c r="B11" s="20">
        <v>38364</v>
      </c>
      <c r="C11" s="20">
        <v>42016</v>
      </c>
      <c r="D11" s="4" t="s">
        <v>11</v>
      </c>
      <c r="E11" s="46" t="s">
        <v>5</v>
      </c>
      <c r="F11" s="21">
        <v>25000000</v>
      </c>
    </row>
    <row r="12" spans="1:6" s="24" customFormat="1" ht="29.25" customHeight="1">
      <c r="A12" s="26">
        <v>38425</v>
      </c>
      <c r="B12" s="26">
        <v>38427</v>
      </c>
      <c r="C12" s="26">
        <v>39523</v>
      </c>
      <c r="D12" s="4" t="s">
        <v>15</v>
      </c>
      <c r="E12" s="46" t="s">
        <v>5</v>
      </c>
      <c r="F12" s="21">
        <v>25000000</v>
      </c>
    </row>
    <row r="13" spans="1:6" s="24" customFormat="1" ht="29.25" customHeight="1">
      <c r="A13" s="19">
        <v>38439</v>
      </c>
      <c r="B13" s="20">
        <v>38441</v>
      </c>
      <c r="C13" s="20">
        <v>38533</v>
      </c>
      <c r="D13" s="5" t="s">
        <v>8</v>
      </c>
      <c r="E13" s="46" t="s">
        <v>5</v>
      </c>
      <c r="F13" s="21">
        <v>15000000</v>
      </c>
    </row>
    <row r="14" spans="1:6" s="24" customFormat="1" ht="21" customHeight="1">
      <c r="A14" s="22">
        <v>38412</v>
      </c>
      <c r="B14" s="23"/>
      <c r="C14" s="23"/>
      <c r="D14" s="23"/>
      <c r="E14" s="47" t="s">
        <v>5</v>
      </c>
      <c r="F14" s="25">
        <f>SUM(F11:F13)</f>
        <v>65000000</v>
      </c>
    </row>
    <row r="15" spans="1:6" s="24" customFormat="1" ht="22.5" customHeight="1">
      <c r="A15" s="19">
        <v>38446</v>
      </c>
      <c r="B15" s="26">
        <v>38427</v>
      </c>
      <c r="C15" s="26">
        <v>39523</v>
      </c>
      <c r="D15" s="4" t="s">
        <v>15</v>
      </c>
      <c r="E15" s="46" t="s">
        <v>5</v>
      </c>
      <c r="F15" s="27">
        <v>20000000</v>
      </c>
    </row>
    <row r="16" spans="1:6" s="24" customFormat="1" ht="23.25" customHeight="1">
      <c r="A16" s="22">
        <v>38443</v>
      </c>
      <c r="B16" s="23"/>
      <c r="C16" s="23"/>
      <c r="D16" s="23"/>
      <c r="E16" s="45" t="s">
        <v>5</v>
      </c>
      <c r="F16" s="25">
        <f>SUM(F15)</f>
        <v>20000000</v>
      </c>
    </row>
    <row r="17" spans="1:6" ht="30" customHeight="1">
      <c r="A17" s="26">
        <v>38481</v>
      </c>
      <c r="B17" s="26">
        <v>38399</v>
      </c>
      <c r="C17" s="26">
        <v>40225</v>
      </c>
      <c r="D17" s="4" t="s">
        <v>17</v>
      </c>
      <c r="E17" s="46" t="s">
        <v>5</v>
      </c>
      <c r="F17" s="21">
        <v>25000000</v>
      </c>
    </row>
    <row r="18" spans="1:6" ht="30" customHeight="1">
      <c r="A18" s="26">
        <v>38488</v>
      </c>
      <c r="B18" s="26">
        <v>38490</v>
      </c>
      <c r="C18" s="26">
        <v>38582</v>
      </c>
      <c r="D18" s="4" t="s">
        <v>8</v>
      </c>
      <c r="E18" s="46" t="s">
        <v>5</v>
      </c>
      <c r="F18" s="21">
        <v>15000000</v>
      </c>
    </row>
    <row r="19" spans="1:6" ht="25.5" customHeight="1">
      <c r="A19" s="22">
        <v>38473</v>
      </c>
      <c r="B19" s="23"/>
      <c r="C19" s="23"/>
      <c r="D19" s="23"/>
      <c r="E19" s="47" t="s">
        <v>5</v>
      </c>
      <c r="F19" s="25">
        <f>SUM(F17:F18)</f>
        <v>40000000</v>
      </c>
    </row>
    <row r="20" spans="1:6" ht="30" customHeight="1">
      <c r="A20" s="26">
        <v>38509</v>
      </c>
      <c r="B20" s="26">
        <v>38364</v>
      </c>
      <c r="C20" s="26">
        <v>42016</v>
      </c>
      <c r="D20" s="4" t="s">
        <v>11</v>
      </c>
      <c r="E20" s="46" t="s">
        <v>5</v>
      </c>
      <c r="F20" s="21">
        <v>15000000</v>
      </c>
    </row>
    <row r="21" spans="1:6" ht="25.5" customHeight="1">
      <c r="A21" s="22">
        <v>38504</v>
      </c>
      <c r="B21" s="23"/>
      <c r="C21" s="23"/>
      <c r="D21" s="23"/>
      <c r="E21" s="45" t="s">
        <v>5</v>
      </c>
      <c r="F21" s="28">
        <f>SUM(F20)</f>
        <v>15000000</v>
      </c>
    </row>
    <row r="22" spans="1:6" ht="25.5" customHeight="1">
      <c r="A22" s="26">
        <v>38537</v>
      </c>
      <c r="B22" s="26">
        <v>38364</v>
      </c>
      <c r="C22" s="26">
        <v>42016</v>
      </c>
      <c r="D22" s="4" t="s">
        <v>11</v>
      </c>
      <c r="E22" s="46" t="s">
        <v>5</v>
      </c>
      <c r="F22" s="21">
        <v>35000000</v>
      </c>
    </row>
    <row r="23" spans="1:6" ht="25.5" customHeight="1">
      <c r="A23" s="26">
        <v>38544</v>
      </c>
      <c r="B23" s="26">
        <v>38427</v>
      </c>
      <c r="C23" s="26">
        <v>39523</v>
      </c>
      <c r="D23" s="4" t="s">
        <v>15</v>
      </c>
      <c r="E23" s="46" t="s">
        <v>5</v>
      </c>
      <c r="F23" s="21">
        <v>40000000</v>
      </c>
    </row>
    <row r="24" spans="1:6" ht="16.5" customHeight="1">
      <c r="A24" s="22">
        <v>38534</v>
      </c>
      <c r="B24" s="23"/>
      <c r="C24" s="23"/>
      <c r="D24" s="23"/>
      <c r="E24" s="48" t="s">
        <v>5</v>
      </c>
      <c r="F24" s="25">
        <f>SUM(F22:F23)</f>
        <v>75000000</v>
      </c>
    </row>
    <row r="25" spans="1:6" s="24" customFormat="1" ht="27" customHeight="1">
      <c r="A25" s="26">
        <v>38579</v>
      </c>
      <c r="B25" s="26">
        <v>38399</v>
      </c>
      <c r="C25" s="26">
        <v>40225</v>
      </c>
      <c r="D25" s="32" t="s">
        <v>16</v>
      </c>
      <c r="E25" s="49" t="s">
        <v>5</v>
      </c>
      <c r="F25" s="33" t="s">
        <v>18</v>
      </c>
    </row>
    <row r="26" spans="1:6" s="24" customFormat="1" ht="27" customHeight="1">
      <c r="A26" s="26">
        <v>38593</v>
      </c>
      <c r="B26" s="26">
        <v>38595</v>
      </c>
      <c r="C26" s="26">
        <v>38686</v>
      </c>
      <c r="D26" s="32" t="s">
        <v>8</v>
      </c>
      <c r="E26" s="49" t="s">
        <v>5</v>
      </c>
      <c r="F26" s="34" t="s">
        <v>19</v>
      </c>
    </row>
    <row r="27" spans="1:7" s="24" customFormat="1" ht="16.5" customHeight="1">
      <c r="A27" s="22">
        <v>38565</v>
      </c>
      <c r="B27" s="23"/>
      <c r="C27" s="23"/>
      <c r="D27" s="23"/>
      <c r="E27" s="45"/>
      <c r="F27" s="25">
        <v>40000000</v>
      </c>
      <c r="G27" s="35"/>
    </row>
    <row r="28" spans="1:7" s="24" customFormat="1" ht="22.5" customHeight="1">
      <c r="A28" s="26">
        <v>38607</v>
      </c>
      <c r="B28" s="26">
        <v>38427</v>
      </c>
      <c r="C28" s="26">
        <v>39523</v>
      </c>
      <c r="D28" s="32" t="s">
        <v>15</v>
      </c>
      <c r="E28" s="49" t="s">
        <v>5</v>
      </c>
      <c r="F28" s="32" t="s">
        <v>18</v>
      </c>
      <c r="G28" s="35"/>
    </row>
    <row r="29" spans="1:7" s="24" customFormat="1" ht="21" customHeight="1">
      <c r="A29" s="26">
        <v>38614</v>
      </c>
      <c r="B29" s="26">
        <v>38364</v>
      </c>
      <c r="C29" s="26">
        <v>42016</v>
      </c>
      <c r="D29" s="32" t="s">
        <v>11</v>
      </c>
      <c r="E29" s="49" t="s">
        <v>5</v>
      </c>
      <c r="F29" s="32" t="s">
        <v>18</v>
      </c>
      <c r="G29" s="35"/>
    </row>
    <row r="30" spans="1:7" s="24" customFormat="1" ht="24" customHeight="1">
      <c r="A30" s="37">
        <v>38596</v>
      </c>
      <c r="B30" s="37"/>
      <c r="C30" s="37"/>
      <c r="D30" s="37"/>
      <c r="E30" s="47" t="s">
        <v>5</v>
      </c>
      <c r="F30" s="25">
        <v>50000000</v>
      </c>
      <c r="G30" s="35"/>
    </row>
    <row r="31" spans="1:7" s="24" customFormat="1" ht="24" customHeight="1">
      <c r="A31" s="26">
        <v>38628</v>
      </c>
      <c r="B31" s="26">
        <v>38364</v>
      </c>
      <c r="C31" s="26">
        <v>42016</v>
      </c>
      <c r="D31" s="32" t="s">
        <v>11</v>
      </c>
      <c r="E31" s="49" t="s">
        <v>5</v>
      </c>
      <c r="F31" s="32" t="s">
        <v>18</v>
      </c>
      <c r="G31" s="35"/>
    </row>
    <row r="32" spans="1:7" s="24" customFormat="1" ht="24" customHeight="1">
      <c r="A32" s="26">
        <v>38635</v>
      </c>
      <c r="B32" s="26">
        <v>38399</v>
      </c>
      <c r="C32" s="26">
        <v>40225</v>
      </c>
      <c r="D32" s="32" t="s">
        <v>16</v>
      </c>
      <c r="E32" s="49" t="s">
        <v>5</v>
      </c>
      <c r="F32" s="32" t="s">
        <v>18</v>
      </c>
      <c r="G32" s="35"/>
    </row>
    <row r="33" spans="1:7" s="24" customFormat="1" ht="24" customHeight="1">
      <c r="A33" s="26">
        <v>38649</v>
      </c>
      <c r="B33" s="26">
        <v>38651</v>
      </c>
      <c r="C33" s="26">
        <v>38743</v>
      </c>
      <c r="D33" s="32" t="s">
        <v>20</v>
      </c>
      <c r="E33" s="49" t="s">
        <v>5</v>
      </c>
      <c r="F33" s="32" t="s">
        <v>19</v>
      </c>
      <c r="G33" s="35"/>
    </row>
    <row r="34" spans="1:7" s="24" customFormat="1" ht="24" customHeight="1">
      <c r="A34" s="37">
        <v>38626</v>
      </c>
      <c r="B34" s="37"/>
      <c r="C34" s="37"/>
      <c r="D34" s="37"/>
      <c r="E34" s="50" t="s">
        <v>21</v>
      </c>
      <c r="F34" s="40">
        <v>65000000</v>
      </c>
      <c r="G34" s="35"/>
    </row>
    <row r="35" spans="1:7" s="24" customFormat="1" ht="24" customHeight="1">
      <c r="A35" s="41">
        <v>38663</v>
      </c>
      <c r="B35" s="41">
        <v>38427</v>
      </c>
      <c r="C35" s="41">
        <v>39523</v>
      </c>
      <c r="D35" s="42" t="s">
        <v>15</v>
      </c>
      <c r="E35" s="51" t="s">
        <v>5</v>
      </c>
      <c r="F35" s="42" t="s">
        <v>22</v>
      </c>
      <c r="G35" s="35"/>
    </row>
    <row r="36" spans="1:7" s="24" customFormat="1" ht="24" customHeight="1">
      <c r="A36" s="62" t="s">
        <v>23</v>
      </c>
      <c r="B36" s="62"/>
      <c r="C36" s="62"/>
      <c r="D36" s="62"/>
      <c r="E36" s="52" t="s">
        <v>28</v>
      </c>
      <c r="F36" s="39">
        <v>20000000</v>
      </c>
      <c r="G36" s="35"/>
    </row>
    <row r="37" spans="1:7" s="24" customFormat="1" ht="24" customHeight="1">
      <c r="A37" s="41">
        <v>38691</v>
      </c>
      <c r="B37" s="41">
        <v>38427</v>
      </c>
      <c r="C37" s="41">
        <v>39523</v>
      </c>
      <c r="D37" s="42" t="s">
        <v>15</v>
      </c>
      <c r="E37" s="51" t="s">
        <v>5</v>
      </c>
      <c r="F37" s="42" t="s">
        <v>22</v>
      </c>
      <c r="G37" s="35"/>
    </row>
    <row r="38" spans="1:7" s="24" customFormat="1" ht="24" customHeight="1">
      <c r="A38" s="62" t="s">
        <v>26</v>
      </c>
      <c r="B38" s="62"/>
      <c r="C38" s="62"/>
      <c r="D38" s="62"/>
      <c r="E38" s="52" t="s">
        <v>28</v>
      </c>
      <c r="F38" s="39">
        <v>20000000</v>
      </c>
      <c r="G38" s="35"/>
    </row>
    <row r="39" spans="1:7" ht="24" customHeight="1">
      <c r="A39" s="38" t="s">
        <v>9</v>
      </c>
      <c r="B39" s="11"/>
      <c r="C39" s="11"/>
      <c r="D39" s="11"/>
      <c r="E39" s="53" t="s">
        <v>28</v>
      </c>
      <c r="F39" s="12">
        <f>F7+F10+F14+F16+F19+F21+F24+F27+F30+F34+F36+F38</f>
        <v>524337450</v>
      </c>
      <c r="G39" s="36"/>
    </row>
    <row r="40" spans="1:6" ht="12.75">
      <c r="A40" s="29" t="s">
        <v>14</v>
      </c>
      <c r="B40" s="29"/>
      <c r="C40" s="29"/>
      <c r="D40" s="29"/>
      <c r="E40" s="29"/>
      <c r="F40" s="30"/>
    </row>
    <row r="41" spans="1:7" ht="12.75">
      <c r="A41" s="29" t="s">
        <v>12</v>
      </c>
      <c r="B41" s="29"/>
      <c r="C41" s="29"/>
      <c r="D41" s="29"/>
      <c r="E41" s="29"/>
      <c r="F41" s="30"/>
      <c r="G41" s="14"/>
    </row>
    <row r="42" spans="1:7" ht="14.25" customHeight="1">
      <c r="A42" s="56"/>
      <c r="B42" s="56"/>
      <c r="C42" s="56"/>
      <c r="D42" s="56"/>
      <c r="E42" s="56"/>
      <c r="F42" s="56"/>
      <c r="G42" s="56"/>
    </row>
  </sheetData>
  <mergeCells count="5">
    <mergeCell ref="A42:G42"/>
    <mergeCell ref="D4:E4"/>
    <mergeCell ref="A1:F1"/>
    <mergeCell ref="A36:D36"/>
    <mergeCell ref="A38:D38"/>
  </mergeCells>
  <printOptions/>
  <pageMargins left="0.9" right="0.54" top="0.5" bottom="0.59" header="0.3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7" sqref="A7"/>
    </sheetView>
  </sheetViews>
  <sheetFormatPr defaultColWidth="9.140625" defaultRowHeight="12.75"/>
  <cols>
    <col min="1" max="1" width="13.00390625" style="0" customWidth="1"/>
    <col min="2" max="2" width="10.71093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63" t="s">
        <v>25</v>
      </c>
      <c r="B1" s="63"/>
      <c r="C1" s="63"/>
      <c r="D1" s="63"/>
      <c r="E1" s="63"/>
      <c r="F1" s="63"/>
    </row>
    <row r="2" spans="1:6" ht="31.5" customHeight="1">
      <c r="A2" s="9" t="s">
        <v>0</v>
      </c>
      <c r="B2" s="9" t="s">
        <v>1</v>
      </c>
      <c r="C2" s="16" t="s">
        <v>2</v>
      </c>
      <c r="D2" s="16" t="s">
        <v>3</v>
      </c>
      <c r="E2" s="31" t="s">
        <v>7</v>
      </c>
      <c r="F2" s="17" t="s">
        <v>4</v>
      </c>
    </row>
    <row r="3" spans="1:6" ht="27" customHeight="1">
      <c r="A3" s="41">
        <v>38691</v>
      </c>
      <c r="B3" s="41">
        <v>38427</v>
      </c>
      <c r="C3" s="41">
        <v>39523</v>
      </c>
      <c r="D3" s="42" t="s">
        <v>15</v>
      </c>
      <c r="E3" s="42" t="s">
        <v>5</v>
      </c>
      <c r="F3" s="42" t="s">
        <v>22</v>
      </c>
    </row>
    <row r="4" spans="1:6" ht="30" customHeight="1">
      <c r="A4" s="62" t="s">
        <v>26</v>
      </c>
      <c r="B4" s="62"/>
      <c r="C4" s="62"/>
      <c r="D4" s="62"/>
      <c r="E4" s="43" t="s">
        <v>24</v>
      </c>
      <c r="F4" s="39">
        <v>20000000</v>
      </c>
    </row>
    <row r="5" spans="1:7" ht="12.75">
      <c r="A5" s="54" t="s">
        <v>29</v>
      </c>
      <c r="B5" s="55"/>
      <c r="C5" s="55"/>
      <c r="D5" s="55"/>
      <c r="E5" s="55"/>
      <c r="F5" s="55"/>
      <c r="G5" s="55"/>
    </row>
    <row r="6" spans="1:7" ht="12.75">
      <c r="A6" s="55" t="s">
        <v>30</v>
      </c>
      <c r="B6" s="55"/>
      <c r="C6" s="55"/>
      <c r="D6" s="55"/>
      <c r="E6" s="55"/>
      <c r="F6" s="55"/>
      <c r="G6" s="55"/>
    </row>
    <row r="7" spans="1:7" ht="12.75">
      <c r="A7" s="55" t="s">
        <v>31</v>
      </c>
      <c r="B7" s="55"/>
      <c r="C7" s="55"/>
      <c r="D7" s="55"/>
      <c r="E7" s="55"/>
      <c r="F7" s="55"/>
      <c r="G7" s="55"/>
    </row>
  </sheetData>
  <mergeCells count="2">
    <mergeCell ref="A1:F1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EKarachorova</cp:lastModifiedBy>
  <cp:lastPrinted>2005-10-25T12:15:34Z</cp:lastPrinted>
  <dcterms:created xsi:type="dcterms:W3CDTF">2004-12-08T11:37:54Z</dcterms:created>
  <dcterms:modified xsi:type="dcterms:W3CDTF">2005-12-05T12:48:36Z</dcterms:modified>
  <cp:category/>
  <cp:version/>
  <cp:contentType/>
  <cp:contentStatus/>
</cp:coreProperties>
</file>