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-May 2011" sheetId="1" r:id="rId1"/>
    <sheet name="May 2011" sheetId="2" r:id="rId2"/>
  </sheets>
  <definedNames/>
  <calcPr fullCalcOnLoad="1"/>
</workbook>
</file>

<file path=xl/sharedStrings.xml><?xml version="1.0" encoding="utf-8"?>
<sst xmlns="http://schemas.openxmlformats.org/spreadsheetml/2006/main" count="69" uniqueCount="34">
  <si>
    <t>Auction Date</t>
  </si>
  <si>
    <t>Maturity Date</t>
  </si>
  <si>
    <t>Currency</t>
  </si>
  <si>
    <t>Nominal</t>
  </si>
  <si>
    <t>BGN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</si>
  <si>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</si>
  <si>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</si>
  <si>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</si>
  <si>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</si>
  <si>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</si>
  <si>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</si>
  <si>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</si>
  <si>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EUR</t>
  </si>
  <si>
    <t>6 M</t>
  </si>
  <si>
    <t>10 Y &amp; 6 M</t>
  </si>
  <si>
    <t xml:space="preserve">5 Y </t>
  </si>
  <si>
    <t xml:space="preserve">1) The Ministry of Finance will not conduct in January 2011 the auction for 5 Y GS denominated in Euro. </t>
  </si>
  <si>
    <t>3 M</t>
  </si>
  <si>
    <t>3Y &amp; 6 M</t>
  </si>
  <si>
    <t xml:space="preserve">   BGN</t>
  </si>
  <si>
    <r>
      <t>24.01.2011</t>
    </r>
    <r>
      <rPr>
        <vertAlign val="superscript"/>
        <sz val="8"/>
        <color indexed="10"/>
        <rFont val="Times New Roman"/>
        <family val="1"/>
      </rPr>
      <t>1</t>
    </r>
  </si>
  <si>
    <r>
      <t>27.04.2011</t>
    </r>
    <r>
      <rPr>
        <vertAlign val="superscript"/>
        <sz val="8"/>
        <color indexed="10"/>
        <rFont val="Times New Roman"/>
        <family val="1"/>
      </rPr>
      <t>2</t>
    </r>
  </si>
  <si>
    <t>up to 25 000 000</t>
  </si>
  <si>
    <t>Total for the period - up to BGN</t>
  </si>
  <si>
    <t>2) Auction for sale of BG 2040011210, issued  19.01.2011, with maturity 19.07.2021,  for exchange of</t>
  </si>
  <si>
    <t>GOVERNMENT SECURITIES' ISSUE CALENDAR FOR JANUARY- MAY 2011</t>
  </si>
  <si>
    <t xml:space="preserve"> 6 M</t>
  </si>
  <si>
    <t>GOVERNMENT SECURITIES' ISSUE CALENDAR FOR MAY 2011</t>
  </si>
  <si>
    <t>Total for January 2011 - BGN</t>
  </si>
  <si>
    <t>Total for February 2011 - BGN</t>
  </si>
  <si>
    <t>Total for March 2011 - BGN</t>
  </si>
  <si>
    <t>Total for  May 2011 - BGN</t>
  </si>
  <si>
    <t>Total for April 2011 - up to BGN</t>
  </si>
  <si>
    <t>government bonds issued in previous year.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</si>
</sst>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4" fontId="4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vertical="center"/>
    </xf>
    <xf numFmtId="14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vertical="center"/>
    </xf>
    <xf numFmtId="14" fontId="5" fillId="0" borderId="9" xfId="0" applyNumberFormat="1" applyFont="1" applyBorder="1" applyAlignment="1">
      <alignment horizontal="center" wrapText="1"/>
    </xf>
    <xf numFmtId="14" fontId="5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1" fillId="2" borderId="11" xfId="0" applyNumberFormat="1" applyFont="1" applyFill="1" applyBorder="1" applyAlignment="1">
      <alignment/>
    </xf>
    <xf numFmtId="17" fontId="1" fillId="2" borderId="12" xfId="0" applyNumberFormat="1" applyFont="1" applyFill="1" applyBorder="1" applyAlignment="1">
      <alignment/>
    </xf>
    <xf numFmtId="0" fontId="1" fillId="2" borderId="13" xfId="0" applyFont="1" applyFill="1" applyBorder="1" applyAlignment="1">
      <alignment horizontal="center"/>
    </xf>
    <xf numFmtId="17" fontId="1" fillId="2" borderId="14" xfId="0" applyNumberFormat="1" applyFont="1" applyFill="1" applyBorder="1" applyAlignment="1">
      <alignment/>
    </xf>
    <xf numFmtId="14" fontId="1" fillId="2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center"/>
    </xf>
    <xf numFmtId="49" fontId="1" fillId="2" borderId="23" xfId="0" applyNumberFormat="1" applyFont="1" applyFill="1" applyBorder="1" applyAlignment="1">
      <alignment vertical="center"/>
    </xf>
    <xf numFmtId="14" fontId="5" fillId="0" borderId="2" xfId="0" applyNumberFormat="1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49" fontId="1" fillId="2" borderId="24" xfId="0" applyNumberFormat="1" applyFont="1" applyFill="1" applyBorder="1" applyAlignment="1">
      <alignment vertical="center"/>
    </xf>
    <xf numFmtId="14" fontId="5" fillId="0" borderId="5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7" fontId="1" fillId="2" borderId="25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49" fontId="1" fillId="2" borderId="26" xfId="0" applyNumberFormat="1" applyFont="1" applyFill="1" applyBorder="1" applyAlignment="1">
      <alignment vertical="center"/>
    </xf>
    <xf numFmtId="14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3" fontId="4" fillId="0" borderId="6" xfId="15" applyFont="1" applyBorder="1" applyAlignment="1">
      <alignment horizontal="center"/>
    </xf>
    <xf numFmtId="49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4" fillId="0" borderId="0" xfId="15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" fontId="1" fillId="2" borderId="27" xfId="0" applyNumberFormat="1" applyFont="1" applyFill="1" applyBorder="1" applyAlignment="1">
      <alignment/>
    </xf>
    <xf numFmtId="14" fontId="1" fillId="2" borderId="12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horizontal="center"/>
    </xf>
    <xf numFmtId="14" fontId="1" fillId="2" borderId="29" xfId="0" applyNumberFormat="1" applyFont="1" applyFill="1" applyBorder="1" applyAlignment="1">
      <alignment vertical="center"/>
    </xf>
    <xf numFmtId="0" fontId="1" fillId="2" borderId="30" xfId="0" applyFont="1" applyFill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14" fontId="1" fillId="2" borderId="28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 wrapText="1"/>
    </xf>
    <xf numFmtId="49" fontId="1" fillId="2" borderId="16" xfId="0" applyNumberFormat="1" applyFont="1" applyFill="1" applyBorder="1" applyAlignment="1">
      <alignment vertical="center"/>
    </xf>
    <xf numFmtId="14" fontId="1" fillId="2" borderId="21" xfId="0" applyNumberFormat="1" applyFont="1" applyFill="1" applyBorder="1" applyAlignment="1">
      <alignment vertical="center"/>
    </xf>
    <xf numFmtId="14" fontId="2" fillId="0" borderId="9" xfId="0" applyNumberFormat="1" applyFont="1" applyBorder="1" applyAlignment="1">
      <alignment horizontal="center" wrapText="1"/>
    </xf>
    <xf numFmtId="14" fontId="1" fillId="2" borderId="3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1.28125" style="0" customWidth="1"/>
    <col min="2" max="2" width="11.57421875" style="0" customWidth="1"/>
    <col min="3" max="3" width="11.7109375" style="0" customWidth="1"/>
    <col min="4" max="4" width="10.28125" style="0" customWidth="1"/>
    <col min="5" max="5" width="10.140625" style="0" bestFit="1" customWidth="1"/>
    <col min="6" max="6" width="11.421875" style="0" bestFit="1" customWidth="1"/>
    <col min="7" max="7" width="8.7109375" style="0" customWidth="1"/>
    <col min="8" max="8" width="14.421875" style="0" bestFit="1" customWidth="1"/>
  </cols>
  <sheetData>
    <row r="1" spans="1:8" ht="20.25" customHeight="1" thickBot="1">
      <c r="A1" s="79" t="s">
        <v>25</v>
      </c>
      <c r="B1" s="79"/>
      <c r="C1" s="79"/>
      <c r="D1" s="79"/>
      <c r="E1" s="79"/>
      <c r="F1" s="79"/>
      <c r="G1" s="79"/>
      <c r="H1" s="79"/>
    </row>
    <row r="2" spans="1:8" ht="36.75" customHeight="1" thickBot="1">
      <c r="A2" s="29" t="s">
        <v>10</v>
      </c>
      <c r="B2" s="30" t="s">
        <v>0</v>
      </c>
      <c r="C2" s="30" t="s">
        <v>8</v>
      </c>
      <c r="D2" s="30" t="s">
        <v>9</v>
      </c>
      <c r="E2" s="30" t="s">
        <v>1</v>
      </c>
      <c r="F2" s="30" t="s">
        <v>11</v>
      </c>
      <c r="G2" s="30" t="s">
        <v>2</v>
      </c>
      <c r="H2" s="31" t="s">
        <v>3</v>
      </c>
    </row>
    <row r="3" spans="1:8" ht="15">
      <c r="A3" s="35"/>
      <c r="B3" s="36">
        <v>40553</v>
      </c>
      <c r="C3" s="37">
        <v>40555</v>
      </c>
      <c r="D3" s="36">
        <v>40555</v>
      </c>
      <c r="E3" s="36">
        <v>40736</v>
      </c>
      <c r="F3" s="38" t="s">
        <v>13</v>
      </c>
      <c r="G3" s="38" t="s">
        <v>4</v>
      </c>
      <c r="H3" s="39">
        <v>25000000</v>
      </c>
    </row>
    <row r="4" spans="1:8" ht="15">
      <c r="A4" s="16"/>
      <c r="B4" s="17">
        <v>40560</v>
      </c>
      <c r="C4" s="18">
        <v>40562</v>
      </c>
      <c r="D4" s="17">
        <v>40562</v>
      </c>
      <c r="E4" s="17">
        <v>44396</v>
      </c>
      <c r="F4" s="19" t="s">
        <v>14</v>
      </c>
      <c r="G4" s="19" t="s">
        <v>4</v>
      </c>
      <c r="H4" s="20">
        <v>45000000</v>
      </c>
    </row>
    <row r="5" spans="1:8" ht="15.75" thickBot="1">
      <c r="A5" s="40"/>
      <c r="B5" s="41" t="s">
        <v>20</v>
      </c>
      <c r="C5" s="42">
        <v>40569</v>
      </c>
      <c r="D5" s="41">
        <v>40569</v>
      </c>
      <c r="E5" s="41">
        <v>42395</v>
      </c>
      <c r="F5" s="21" t="s">
        <v>15</v>
      </c>
      <c r="G5" s="21" t="s">
        <v>12</v>
      </c>
      <c r="H5" s="44">
        <v>30000000</v>
      </c>
    </row>
    <row r="6" spans="1:8" ht="13.5" thickBot="1">
      <c r="A6" s="45" t="s">
        <v>28</v>
      </c>
      <c r="B6" s="32"/>
      <c r="C6" s="32"/>
      <c r="D6" s="32"/>
      <c r="E6" s="32"/>
      <c r="F6" s="72"/>
      <c r="G6" s="33" t="s">
        <v>5</v>
      </c>
      <c r="H6" s="34">
        <f>SUM(H3+H4)</f>
        <v>70000000</v>
      </c>
    </row>
    <row r="7" spans="1:8" ht="12.75">
      <c r="A7" s="5"/>
      <c r="B7" s="6">
        <v>40581</v>
      </c>
      <c r="C7" s="6">
        <v>40583</v>
      </c>
      <c r="D7" s="6">
        <v>40583</v>
      </c>
      <c r="E7" s="6">
        <v>40672</v>
      </c>
      <c r="F7" s="46" t="s">
        <v>17</v>
      </c>
      <c r="G7" s="38" t="s">
        <v>4</v>
      </c>
      <c r="H7" s="8">
        <v>15000000</v>
      </c>
    </row>
    <row r="8" spans="1:8" ht="13.5" thickBot="1">
      <c r="A8" s="9"/>
      <c r="B8" s="10">
        <v>40595</v>
      </c>
      <c r="C8" s="10">
        <v>40597</v>
      </c>
      <c r="D8" s="10">
        <v>40534</v>
      </c>
      <c r="E8" s="10">
        <v>41812</v>
      </c>
      <c r="F8" s="73" t="s">
        <v>18</v>
      </c>
      <c r="G8" s="21" t="s">
        <v>4</v>
      </c>
      <c r="H8" s="11">
        <v>40000000</v>
      </c>
    </row>
    <row r="9" spans="1:8" ht="13.5" customHeight="1" thickBot="1">
      <c r="A9" s="25" t="s">
        <v>29</v>
      </c>
      <c r="B9" s="26"/>
      <c r="C9" s="26"/>
      <c r="D9" s="26"/>
      <c r="E9" s="26"/>
      <c r="F9" s="74"/>
      <c r="G9" s="27" t="s">
        <v>5</v>
      </c>
      <c r="H9" s="28">
        <f>SUM(H7:H8)</f>
        <v>55000000</v>
      </c>
    </row>
    <row r="10" spans="1:8" ht="13.5" customHeight="1">
      <c r="A10" s="5"/>
      <c r="B10" s="6">
        <v>40609</v>
      </c>
      <c r="C10" s="6">
        <v>40611</v>
      </c>
      <c r="D10" s="6">
        <v>40562</v>
      </c>
      <c r="E10" s="6">
        <v>44396</v>
      </c>
      <c r="F10" s="19" t="s">
        <v>14</v>
      </c>
      <c r="G10" s="38" t="s">
        <v>4</v>
      </c>
      <c r="H10" s="8">
        <v>35000000</v>
      </c>
    </row>
    <row r="11" spans="1:8" ht="13.5" customHeight="1" thickBot="1">
      <c r="A11" s="9"/>
      <c r="B11" s="10">
        <v>40630</v>
      </c>
      <c r="C11" s="10">
        <v>40632</v>
      </c>
      <c r="D11" s="10">
        <v>40632</v>
      </c>
      <c r="E11" s="10">
        <v>42459</v>
      </c>
      <c r="F11" s="21" t="s">
        <v>15</v>
      </c>
      <c r="G11" s="21" t="s">
        <v>12</v>
      </c>
      <c r="H11" s="11">
        <v>25000000</v>
      </c>
    </row>
    <row r="12" spans="1:8" ht="13.5" customHeight="1" thickBot="1">
      <c r="A12" s="65" t="s">
        <v>30</v>
      </c>
      <c r="B12" s="32"/>
      <c r="C12" s="32"/>
      <c r="D12" s="32"/>
      <c r="E12" s="32"/>
      <c r="F12" s="75"/>
      <c r="G12" s="33" t="s">
        <v>19</v>
      </c>
      <c r="H12" s="34">
        <f>SUM(H10+H11*1.95583)</f>
        <v>83895750</v>
      </c>
    </row>
    <row r="13" spans="1:256" s="58" customFormat="1" ht="13.5" customHeight="1">
      <c r="A13" s="5"/>
      <c r="B13" s="46">
        <v>40637</v>
      </c>
      <c r="C13" s="47">
        <v>40639</v>
      </c>
      <c r="D13" s="46">
        <v>40534</v>
      </c>
      <c r="E13" s="46">
        <v>41812</v>
      </c>
      <c r="F13" s="46" t="s">
        <v>18</v>
      </c>
      <c r="G13" s="38" t="s">
        <v>4</v>
      </c>
      <c r="H13" s="8">
        <v>55000000</v>
      </c>
      <c r="I13" s="52"/>
      <c r="J13" s="53"/>
      <c r="K13" s="54"/>
      <c r="L13" s="53"/>
      <c r="M13" s="53"/>
      <c r="N13" s="55"/>
      <c r="O13" s="56"/>
      <c r="P13" s="57"/>
      <c r="Q13" s="52"/>
      <c r="R13" s="53"/>
      <c r="S13" s="54"/>
      <c r="T13" s="53"/>
      <c r="U13" s="53"/>
      <c r="V13" s="55"/>
      <c r="W13" s="56"/>
      <c r="X13" s="57"/>
      <c r="Y13" s="52"/>
      <c r="Z13" s="53"/>
      <c r="AA13" s="54"/>
      <c r="AB13" s="53"/>
      <c r="AC13" s="53"/>
      <c r="AD13" s="55"/>
      <c r="AE13" s="56"/>
      <c r="AF13" s="57"/>
      <c r="AG13" s="52"/>
      <c r="AH13" s="53"/>
      <c r="AI13" s="54"/>
      <c r="AJ13" s="53"/>
      <c r="AK13" s="53"/>
      <c r="AL13" s="55"/>
      <c r="AM13" s="56"/>
      <c r="AN13" s="57"/>
      <c r="AO13" s="52"/>
      <c r="AP13" s="53"/>
      <c r="AQ13" s="54"/>
      <c r="AR13" s="53"/>
      <c r="AS13" s="53"/>
      <c r="AT13" s="55"/>
      <c r="AU13" s="56"/>
      <c r="AV13" s="57"/>
      <c r="AW13" s="52"/>
      <c r="AX13" s="53"/>
      <c r="AY13" s="54"/>
      <c r="AZ13" s="53"/>
      <c r="BA13" s="53"/>
      <c r="BB13" s="55"/>
      <c r="BC13" s="56"/>
      <c r="BD13" s="57"/>
      <c r="BE13" s="52"/>
      <c r="BF13" s="53"/>
      <c r="BG13" s="54"/>
      <c r="BH13" s="53"/>
      <c r="BI13" s="53"/>
      <c r="BJ13" s="55"/>
      <c r="BK13" s="56"/>
      <c r="BL13" s="57"/>
      <c r="BM13" s="52"/>
      <c r="BN13" s="53"/>
      <c r="BO13" s="54"/>
      <c r="BP13" s="53"/>
      <c r="BQ13" s="53"/>
      <c r="BR13" s="55"/>
      <c r="BS13" s="56"/>
      <c r="BT13" s="57"/>
      <c r="BU13" s="52"/>
      <c r="BV13" s="53"/>
      <c r="BW13" s="54"/>
      <c r="BX13" s="53"/>
      <c r="BY13" s="53"/>
      <c r="BZ13" s="55"/>
      <c r="CA13" s="56"/>
      <c r="CB13" s="57"/>
      <c r="CC13" s="52"/>
      <c r="CD13" s="53"/>
      <c r="CE13" s="54"/>
      <c r="CF13" s="53"/>
      <c r="CG13" s="53"/>
      <c r="CH13" s="55"/>
      <c r="CI13" s="56"/>
      <c r="CJ13" s="57"/>
      <c r="CK13" s="52"/>
      <c r="CL13" s="53"/>
      <c r="CM13" s="54"/>
      <c r="CN13" s="53"/>
      <c r="CO13" s="53"/>
      <c r="CP13" s="55"/>
      <c r="CQ13" s="56"/>
      <c r="CR13" s="57"/>
      <c r="CS13" s="52"/>
      <c r="CT13" s="53"/>
      <c r="CU13" s="54"/>
      <c r="CV13" s="53"/>
      <c r="CW13" s="53"/>
      <c r="CX13" s="55"/>
      <c r="CY13" s="56"/>
      <c r="CZ13" s="57"/>
      <c r="DA13" s="52"/>
      <c r="DB13" s="53"/>
      <c r="DC13" s="54"/>
      <c r="DD13" s="53"/>
      <c r="DE13" s="53"/>
      <c r="DF13" s="55"/>
      <c r="DG13" s="56"/>
      <c r="DH13" s="57"/>
      <c r="DI13" s="52"/>
      <c r="DJ13" s="53"/>
      <c r="DK13" s="54"/>
      <c r="DL13" s="53"/>
      <c r="DM13" s="53"/>
      <c r="DN13" s="55"/>
      <c r="DO13" s="56"/>
      <c r="DP13" s="57"/>
      <c r="DQ13" s="52"/>
      <c r="DR13" s="53"/>
      <c r="DS13" s="54"/>
      <c r="DT13" s="53"/>
      <c r="DU13" s="53"/>
      <c r="DV13" s="55"/>
      <c r="DW13" s="56"/>
      <c r="DX13" s="57"/>
      <c r="DY13" s="52"/>
      <c r="DZ13" s="53"/>
      <c r="EA13" s="54"/>
      <c r="EB13" s="53"/>
      <c r="EC13" s="53"/>
      <c r="ED13" s="55"/>
      <c r="EE13" s="56"/>
      <c r="EF13" s="57"/>
      <c r="EG13" s="52"/>
      <c r="EH13" s="53"/>
      <c r="EI13" s="54"/>
      <c r="EJ13" s="53"/>
      <c r="EK13" s="53"/>
      <c r="EL13" s="55"/>
      <c r="EM13" s="56"/>
      <c r="EN13" s="57"/>
      <c r="EO13" s="52"/>
      <c r="EP13" s="53"/>
      <c r="EQ13" s="54"/>
      <c r="ER13" s="53"/>
      <c r="ES13" s="53"/>
      <c r="ET13" s="55"/>
      <c r="EU13" s="56"/>
      <c r="EV13" s="57"/>
      <c r="EW13" s="52"/>
      <c r="EX13" s="53"/>
      <c r="EY13" s="54"/>
      <c r="EZ13" s="53"/>
      <c r="FA13" s="53"/>
      <c r="FB13" s="55"/>
      <c r="FC13" s="56"/>
      <c r="FD13" s="57"/>
      <c r="FE13" s="52"/>
      <c r="FF13" s="53"/>
      <c r="FG13" s="54"/>
      <c r="FH13" s="53"/>
      <c r="FI13" s="53"/>
      <c r="FJ13" s="55"/>
      <c r="FK13" s="56"/>
      <c r="FL13" s="57"/>
      <c r="FM13" s="52"/>
      <c r="FN13" s="53"/>
      <c r="FO13" s="54"/>
      <c r="FP13" s="53"/>
      <c r="FQ13" s="53"/>
      <c r="FR13" s="55"/>
      <c r="FS13" s="56"/>
      <c r="FT13" s="57"/>
      <c r="FU13" s="52"/>
      <c r="FV13" s="53"/>
      <c r="FW13" s="54"/>
      <c r="FX13" s="53"/>
      <c r="FY13" s="53"/>
      <c r="FZ13" s="55"/>
      <c r="GA13" s="56"/>
      <c r="GB13" s="57"/>
      <c r="GC13" s="52"/>
      <c r="GD13" s="53"/>
      <c r="GE13" s="54"/>
      <c r="GF13" s="53"/>
      <c r="GG13" s="53"/>
      <c r="GH13" s="55"/>
      <c r="GI13" s="56"/>
      <c r="GJ13" s="57"/>
      <c r="GK13" s="52"/>
      <c r="GL13" s="53"/>
      <c r="GM13" s="54"/>
      <c r="GN13" s="53"/>
      <c r="GO13" s="53"/>
      <c r="GP13" s="55"/>
      <c r="GQ13" s="56"/>
      <c r="GR13" s="57"/>
      <c r="GS13" s="52"/>
      <c r="GT13" s="53"/>
      <c r="GU13" s="54"/>
      <c r="GV13" s="53"/>
      <c r="GW13" s="53"/>
      <c r="GX13" s="55"/>
      <c r="GY13" s="56"/>
      <c r="GZ13" s="57"/>
      <c r="HA13" s="52"/>
      <c r="HB13" s="53"/>
      <c r="HC13" s="54"/>
      <c r="HD13" s="53"/>
      <c r="HE13" s="53"/>
      <c r="HF13" s="55"/>
      <c r="HG13" s="56"/>
      <c r="HH13" s="57"/>
      <c r="HI13" s="52"/>
      <c r="HJ13" s="53"/>
      <c r="HK13" s="54"/>
      <c r="HL13" s="53"/>
      <c r="HM13" s="53"/>
      <c r="HN13" s="55"/>
      <c r="HO13" s="56"/>
      <c r="HP13" s="57"/>
      <c r="HQ13" s="52"/>
      <c r="HR13" s="53"/>
      <c r="HS13" s="54"/>
      <c r="HT13" s="53"/>
      <c r="HU13" s="53"/>
      <c r="HV13" s="55"/>
      <c r="HW13" s="56"/>
      <c r="HX13" s="57"/>
      <c r="HY13" s="52"/>
      <c r="HZ13" s="53"/>
      <c r="IA13" s="54"/>
      <c r="IB13" s="53"/>
      <c r="IC13" s="53"/>
      <c r="ID13" s="55"/>
      <c r="IE13" s="56"/>
      <c r="IF13" s="57"/>
      <c r="IG13" s="52"/>
      <c r="IH13" s="53"/>
      <c r="II13" s="54"/>
      <c r="IJ13" s="53"/>
      <c r="IK13" s="53"/>
      <c r="IL13" s="55"/>
      <c r="IM13" s="56"/>
      <c r="IN13" s="57"/>
      <c r="IO13" s="52"/>
      <c r="IP13" s="53"/>
      <c r="IQ13" s="54"/>
      <c r="IR13" s="53"/>
      <c r="IS13" s="53"/>
      <c r="IT13" s="55"/>
      <c r="IU13" s="56"/>
      <c r="IV13" s="57"/>
    </row>
    <row r="14" spans="1:256" s="58" customFormat="1" ht="13.5" customHeight="1">
      <c r="A14" s="48"/>
      <c r="B14" s="49">
        <v>40651</v>
      </c>
      <c r="C14" s="49">
        <v>40653</v>
      </c>
      <c r="D14" s="49">
        <v>40653</v>
      </c>
      <c r="E14" s="49">
        <v>40744</v>
      </c>
      <c r="F14" s="76" t="s">
        <v>17</v>
      </c>
      <c r="G14" s="19" t="s">
        <v>4</v>
      </c>
      <c r="H14" s="50">
        <v>15000000</v>
      </c>
      <c r="I14" s="52"/>
      <c r="J14" s="59"/>
      <c r="K14" s="59"/>
      <c r="L14" s="59"/>
      <c r="M14" s="59"/>
      <c r="N14" s="60"/>
      <c r="O14" s="56"/>
      <c r="P14" s="57"/>
      <c r="Q14" s="52"/>
      <c r="R14" s="59"/>
      <c r="S14" s="59"/>
      <c r="T14" s="59"/>
      <c r="U14" s="59"/>
      <c r="V14" s="60"/>
      <c r="W14" s="56"/>
      <c r="X14" s="57"/>
      <c r="Y14" s="52"/>
      <c r="Z14" s="59"/>
      <c r="AA14" s="59"/>
      <c r="AB14" s="59"/>
      <c r="AC14" s="59"/>
      <c r="AD14" s="60"/>
      <c r="AE14" s="56"/>
      <c r="AF14" s="57"/>
      <c r="AG14" s="52"/>
      <c r="AH14" s="59"/>
      <c r="AI14" s="59"/>
      <c r="AJ14" s="59"/>
      <c r="AK14" s="59"/>
      <c r="AL14" s="60"/>
      <c r="AM14" s="56"/>
      <c r="AN14" s="57"/>
      <c r="AO14" s="52"/>
      <c r="AP14" s="59"/>
      <c r="AQ14" s="59"/>
      <c r="AR14" s="59"/>
      <c r="AS14" s="59"/>
      <c r="AT14" s="60"/>
      <c r="AU14" s="56"/>
      <c r="AV14" s="57"/>
      <c r="AW14" s="52"/>
      <c r="AX14" s="59"/>
      <c r="AY14" s="59"/>
      <c r="AZ14" s="59"/>
      <c r="BA14" s="59"/>
      <c r="BB14" s="60"/>
      <c r="BC14" s="56"/>
      <c r="BD14" s="57"/>
      <c r="BE14" s="52"/>
      <c r="BF14" s="59"/>
      <c r="BG14" s="59"/>
      <c r="BH14" s="59"/>
      <c r="BI14" s="59"/>
      <c r="BJ14" s="60"/>
      <c r="BK14" s="56"/>
      <c r="BL14" s="57"/>
      <c r="BM14" s="52"/>
      <c r="BN14" s="59"/>
      <c r="BO14" s="59"/>
      <c r="BP14" s="59"/>
      <c r="BQ14" s="59"/>
      <c r="BR14" s="60"/>
      <c r="BS14" s="56"/>
      <c r="BT14" s="57"/>
      <c r="BU14" s="52"/>
      <c r="BV14" s="59"/>
      <c r="BW14" s="59"/>
      <c r="BX14" s="59"/>
      <c r="BY14" s="59"/>
      <c r="BZ14" s="60"/>
      <c r="CA14" s="56"/>
      <c r="CB14" s="57"/>
      <c r="CC14" s="52"/>
      <c r="CD14" s="59"/>
      <c r="CE14" s="59"/>
      <c r="CF14" s="59"/>
      <c r="CG14" s="59"/>
      <c r="CH14" s="60"/>
      <c r="CI14" s="56"/>
      <c r="CJ14" s="57"/>
      <c r="CK14" s="52"/>
      <c r="CL14" s="59"/>
      <c r="CM14" s="59"/>
      <c r="CN14" s="59"/>
      <c r="CO14" s="59"/>
      <c r="CP14" s="60"/>
      <c r="CQ14" s="56"/>
      <c r="CR14" s="57"/>
      <c r="CS14" s="52"/>
      <c r="CT14" s="59"/>
      <c r="CU14" s="59"/>
      <c r="CV14" s="59"/>
      <c r="CW14" s="59"/>
      <c r="CX14" s="60"/>
      <c r="CY14" s="56"/>
      <c r="CZ14" s="57"/>
      <c r="DA14" s="52"/>
      <c r="DB14" s="59"/>
      <c r="DC14" s="59"/>
      <c r="DD14" s="59"/>
      <c r="DE14" s="59"/>
      <c r="DF14" s="60"/>
      <c r="DG14" s="56"/>
      <c r="DH14" s="57"/>
      <c r="DI14" s="52"/>
      <c r="DJ14" s="59"/>
      <c r="DK14" s="59"/>
      <c r="DL14" s="59"/>
      <c r="DM14" s="59"/>
      <c r="DN14" s="60"/>
      <c r="DO14" s="56"/>
      <c r="DP14" s="57"/>
      <c r="DQ14" s="52"/>
      <c r="DR14" s="59"/>
      <c r="DS14" s="59"/>
      <c r="DT14" s="59"/>
      <c r="DU14" s="59"/>
      <c r="DV14" s="60"/>
      <c r="DW14" s="56"/>
      <c r="DX14" s="57"/>
      <c r="DY14" s="52"/>
      <c r="DZ14" s="59"/>
      <c r="EA14" s="59"/>
      <c r="EB14" s="59"/>
      <c r="EC14" s="59"/>
      <c r="ED14" s="60"/>
      <c r="EE14" s="56"/>
      <c r="EF14" s="57"/>
      <c r="EG14" s="52"/>
      <c r="EH14" s="59"/>
      <c r="EI14" s="59"/>
      <c r="EJ14" s="59"/>
      <c r="EK14" s="59"/>
      <c r="EL14" s="60"/>
      <c r="EM14" s="56"/>
      <c r="EN14" s="57"/>
      <c r="EO14" s="52"/>
      <c r="EP14" s="59"/>
      <c r="EQ14" s="59"/>
      <c r="ER14" s="59"/>
      <c r="ES14" s="59"/>
      <c r="ET14" s="60"/>
      <c r="EU14" s="56"/>
      <c r="EV14" s="57"/>
      <c r="EW14" s="52"/>
      <c r="EX14" s="59"/>
      <c r="EY14" s="59"/>
      <c r="EZ14" s="59"/>
      <c r="FA14" s="59"/>
      <c r="FB14" s="60"/>
      <c r="FC14" s="56"/>
      <c r="FD14" s="57"/>
      <c r="FE14" s="52"/>
      <c r="FF14" s="59"/>
      <c r="FG14" s="59"/>
      <c r="FH14" s="59"/>
      <c r="FI14" s="59"/>
      <c r="FJ14" s="60"/>
      <c r="FK14" s="56"/>
      <c r="FL14" s="57"/>
      <c r="FM14" s="52"/>
      <c r="FN14" s="59"/>
      <c r="FO14" s="59"/>
      <c r="FP14" s="59"/>
      <c r="FQ14" s="59"/>
      <c r="FR14" s="60"/>
      <c r="FS14" s="56"/>
      <c r="FT14" s="57"/>
      <c r="FU14" s="52"/>
      <c r="FV14" s="59"/>
      <c r="FW14" s="59"/>
      <c r="FX14" s="59"/>
      <c r="FY14" s="59"/>
      <c r="FZ14" s="60"/>
      <c r="GA14" s="56"/>
      <c r="GB14" s="57"/>
      <c r="GC14" s="52"/>
      <c r="GD14" s="59"/>
      <c r="GE14" s="59"/>
      <c r="GF14" s="59"/>
      <c r="GG14" s="59"/>
      <c r="GH14" s="60"/>
      <c r="GI14" s="56"/>
      <c r="GJ14" s="57"/>
      <c r="GK14" s="52"/>
      <c r="GL14" s="59"/>
      <c r="GM14" s="59"/>
      <c r="GN14" s="59"/>
      <c r="GO14" s="59"/>
      <c r="GP14" s="60"/>
      <c r="GQ14" s="56"/>
      <c r="GR14" s="57"/>
      <c r="GS14" s="52"/>
      <c r="GT14" s="59"/>
      <c r="GU14" s="59"/>
      <c r="GV14" s="59"/>
      <c r="GW14" s="59"/>
      <c r="GX14" s="60"/>
      <c r="GY14" s="56"/>
      <c r="GZ14" s="57"/>
      <c r="HA14" s="52"/>
      <c r="HB14" s="59"/>
      <c r="HC14" s="59"/>
      <c r="HD14" s="59"/>
      <c r="HE14" s="59"/>
      <c r="HF14" s="60"/>
      <c r="HG14" s="56"/>
      <c r="HH14" s="57"/>
      <c r="HI14" s="52"/>
      <c r="HJ14" s="59"/>
      <c r="HK14" s="59"/>
      <c r="HL14" s="59"/>
      <c r="HM14" s="59"/>
      <c r="HN14" s="60"/>
      <c r="HO14" s="56"/>
      <c r="HP14" s="57"/>
      <c r="HQ14" s="52"/>
      <c r="HR14" s="59"/>
      <c r="HS14" s="59"/>
      <c r="HT14" s="59"/>
      <c r="HU14" s="59"/>
      <c r="HV14" s="60"/>
      <c r="HW14" s="56"/>
      <c r="HX14" s="57"/>
      <c r="HY14" s="52"/>
      <c r="HZ14" s="59"/>
      <c r="IA14" s="59"/>
      <c r="IB14" s="59"/>
      <c r="IC14" s="59"/>
      <c r="ID14" s="60"/>
      <c r="IE14" s="56"/>
      <c r="IF14" s="57"/>
      <c r="IG14" s="52"/>
      <c r="IH14" s="59"/>
      <c r="II14" s="59"/>
      <c r="IJ14" s="59"/>
      <c r="IK14" s="59"/>
      <c r="IL14" s="60"/>
      <c r="IM14" s="56"/>
      <c r="IN14" s="57"/>
      <c r="IO14" s="52"/>
      <c r="IP14" s="59"/>
      <c r="IQ14" s="59"/>
      <c r="IR14" s="59"/>
      <c r="IS14" s="59"/>
      <c r="IT14" s="60"/>
      <c r="IU14" s="56"/>
      <c r="IV14" s="57"/>
    </row>
    <row r="15" spans="1:256" s="58" customFormat="1" ht="13.5" customHeight="1" thickBot="1">
      <c r="A15" s="9"/>
      <c r="B15" s="10" t="s">
        <v>21</v>
      </c>
      <c r="C15" s="10">
        <v>40662</v>
      </c>
      <c r="D15" s="10">
        <v>40562</v>
      </c>
      <c r="E15" s="10">
        <v>44396</v>
      </c>
      <c r="F15" s="21" t="s">
        <v>14</v>
      </c>
      <c r="G15" s="21" t="s">
        <v>4</v>
      </c>
      <c r="H15" s="51" t="s">
        <v>22</v>
      </c>
      <c r="I15" s="52"/>
      <c r="J15" s="59"/>
      <c r="K15" s="59"/>
      <c r="L15" s="59"/>
      <c r="M15" s="59"/>
      <c r="N15" s="60"/>
      <c r="O15" s="56"/>
      <c r="P15" s="61"/>
      <c r="Q15" s="52"/>
      <c r="R15" s="59"/>
      <c r="S15" s="59"/>
      <c r="T15" s="59"/>
      <c r="U15" s="59"/>
      <c r="V15" s="60"/>
      <c r="W15" s="56"/>
      <c r="X15" s="61"/>
      <c r="Y15" s="52"/>
      <c r="Z15" s="59"/>
      <c r="AA15" s="59"/>
      <c r="AB15" s="59"/>
      <c r="AC15" s="59"/>
      <c r="AD15" s="60"/>
      <c r="AE15" s="56"/>
      <c r="AF15" s="61"/>
      <c r="AG15" s="52"/>
      <c r="AH15" s="59"/>
      <c r="AI15" s="59"/>
      <c r="AJ15" s="59"/>
      <c r="AK15" s="59"/>
      <c r="AL15" s="60"/>
      <c r="AM15" s="56"/>
      <c r="AN15" s="61"/>
      <c r="AO15" s="52"/>
      <c r="AP15" s="59"/>
      <c r="AQ15" s="59"/>
      <c r="AR15" s="59"/>
      <c r="AS15" s="59"/>
      <c r="AT15" s="60"/>
      <c r="AU15" s="56"/>
      <c r="AV15" s="61"/>
      <c r="AW15" s="52"/>
      <c r="AX15" s="59"/>
      <c r="AY15" s="59"/>
      <c r="AZ15" s="59"/>
      <c r="BA15" s="59"/>
      <c r="BB15" s="60"/>
      <c r="BC15" s="56"/>
      <c r="BD15" s="61"/>
      <c r="BE15" s="52"/>
      <c r="BF15" s="59"/>
      <c r="BG15" s="59"/>
      <c r="BH15" s="59"/>
      <c r="BI15" s="59"/>
      <c r="BJ15" s="60"/>
      <c r="BK15" s="56"/>
      <c r="BL15" s="61"/>
      <c r="BM15" s="52"/>
      <c r="BN15" s="59"/>
      <c r="BO15" s="59"/>
      <c r="BP15" s="59"/>
      <c r="BQ15" s="59"/>
      <c r="BR15" s="60"/>
      <c r="BS15" s="56"/>
      <c r="BT15" s="61"/>
      <c r="BU15" s="52"/>
      <c r="BV15" s="59"/>
      <c r="BW15" s="59"/>
      <c r="BX15" s="59"/>
      <c r="BY15" s="59"/>
      <c r="BZ15" s="60"/>
      <c r="CA15" s="56"/>
      <c r="CB15" s="61"/>
      <c r="CC15" s="52"/>
      <c r="CD15" s="59"/>
      <c r="CE15" s="59"/>
      <c r="CF15" s="59"/>
      <c r="CG15" s="59"/>
      <c r="CH15" s="60"/>
      <c r="CI15" s="56"/>
      <c r="CJ15" s="61"/>
      <c r="CK15" s="52"/>
      <c r="CL15" s="59"/>
      <c r="CM15" s="59"/>
      <c r="CN15" s="59"/>
      <c r="CO15" s="59"/>
      <c r="CP15" s="60"/>
      <c r="CQ15" s="56"/>
      <c r="CR15" s="61"/>
      <c r="CS15" s="52"/>
      <c r="CT15" s="59"/>
      <c r="CU15" s="59"/>
      <c r="CV15" s="59"/>
      <c r="CW15" s="59"/>
      <c r="CX15" s="60"/>
      <c r="CY15" s="56"/>
      <c r="CZ15" s="61"/>
      <c r="DA15" s="52"/>
      <c r="DB15" s="59"/>
      <c r="DC15" s="59"/>
      <c r="DD15" s="59"/>
      <c r="DE15" s="59"/>
      <c r="DF15" s="60"/>
      <c r="DG15" s="56"/>
      <c r="DH15" s="61"/>
      <c r="DI15" s="52"/>
      <c r="DJ15" s="59"/>
      <c r="DK15" s="59"/>
      <c r="DL15" s="59"/>
      <c r="DM15" s="59"/>
      <c r="DN15" s="60"/>
      <c r="DO15" s="56"/>
      <c r="DP15" s="61"/>
      <c r="DQ15" s="52"/>
      <c r="DR15" s="59"/>
      <c r="DS15" s="59"/>
      <c r="DT15" s="59"/>
      <c r="DU15" s="59"/>
      <c r="DV15" s="60"/>
      <c r="DW15" s="56"/>
      <c r="DX15" s="61"/>
      <c r="DY15" s="52"/>
      <c r="DZ15" s="59"/>
      <c r="EA15" s="59"/>
      <c r="EB15" s="59"/>
      <c r="EC15" s="59"/>
      <c r="ED15" s="60"/>
      <c r="EE15" s="56"/>
      <c r="EF15" s="61"/>
      <c r="EG15" s="52"/>
      <c r="EH15" s="59"/>
      <c r="EI15" s="59"/>
      <c r="EJ15" s="59"/>
      <c r="EK15" s="59"/>
      <c r="EL15" s="60"/>
      <c r="EM15" s="56"/>
      <c r="EN15" s="61"/>
      <c r="EO15" s="52"/>
      <c r="EP15" s="59"/>
      <c r="EQ15" s="59"/>
      <c r="ER15" s="59"/>
      <c r="ES15" s="59"/>
      <c r="ET15" s="60"/>
      <c r="EU15" s="56"/>
      <c r="EV15" s="61"/>
      <c r="EW15" s="52"/>
      <c r="EX15" s="59"/>
      <c r="EY15" s="59"/>
      <c r="EZ15" s="59"/>
      <c r="FA15" s="59"/>
      <c r="FB15" s="60"/>
      <c r="FC15" s="56"/>
      <c r="FD15" s="61"/>
      <c r="FE15" s="52"/>
      <c r="FF15" s="59"/>
      <c r="FG15" s="59"/>
      <c r="FH15" s="59"/>
      <c r="FI15" s="59"/>
      <c r="FJ15" s="60"/>
      <c r="FK15" s="56"/>
      <c r="FL15" s="61"/>
      <c r="FM15" s="52"/>
      <c r="FN15" s="59"/>
      <c r="FO15" s="59"/>
      <c r="FP15" s="59"/>
      <c r="FQ15" s="59"/>
      <c r="FR15" s="60"/>
      <c r="FS15" s="56"/>
      <c r="FT15" s="61"/>
      <c r="FU15" s="52"/>
      <c r="FV15" s="59"/>
      <c r="FW15" s="59"/>
      <c r="FX15" s="59"/>
      <c r="FY15" s="59"/>
      <c r="FZ15" s="60"/>
      <c r="GA15" s="56"/>
      <c r="GB15" s="61"/>
      <c r="GC15" s="52"/>
      <c r="GD15" s="59"/>
      <c r="GE15" s="59"/>
      <c r="GF15" s="59"/>
      <c r="GG15" s="59"/>
      <c r="GH15" s="60"/>
      <c r="GI15" s="56"/>
      <c r="GJ15" s="61"/>
      <c r="GK15" s="52"/>
      <c r="GL15" s="59"/>
      <c r="GM15" s="59"/>
      <c r="GN15" s="59"/>
      <c r="GO15" s="59"/>
      <c r="GP15" s="60"/>
      <c r="GQ15" s="56"/>
      <c r="GR15" s="61"/>
      <c r="GS15" s="52"/>
      <c r="GT15" s="59"/>
      <c r="GU15" s="59"/>
      <c r="GV15" s="59"/>
      <c r="GW15" s="59"/>
      <c r="GX15" s="60"/>
      <c r="GY15" s="56"/>
      <c r="GZ15" s="61"/>
      <c r="HA15" s="52"/>
      <c r="HB15" s="59"/>
      <c r="HC15" s="59"/>
      <c r="HD15" s="59"/>
      <c r="HE15" s="59"/>
      <c r="HF15" s="60"/>
      <c r="HG15" s="56"/>
      <c r="HH15" s="61"/>
      <c r="HI15" s="52"/>
      <c r="HJ15" s="59"/>
      <c r="HK15" s="59"/>
      <c r="HL15" s="59"/>
      <c r="HM15" s="59"/>
      <c r="HN15" s="60"/>
      <c r="HO15" s="56"/>
      <c r="HP15" s="61"/>
      <c r="HQ15" s="52"/>
      <c r="HR15" s="59"/>
      <c r="HS15" s="59"/>
      <c r="HT15" s="59"/>
      <c r="HU15" s="59"/>
      <c r="HV15" s="60"/>
      <c r="HW15" s="56"/>
      <c r="HX15" s="61"/>
      <c r="HY15" s="52"/>
      <c r="HZ15" s="59"/>
      <c r="IA15" s="59"/>
      <c r="IB15" s="59"/>
      <c r="IC15" s="59"/>
      <c r="ID15" s="60"/>
      <c r="IE15" s="56"/>
      <c r="IF15" s="61"/>
      <c r="IG15" s="52"/>
      <c r="IH15" s="59"/>
      <c r="II15" s="59"/>
      <c r="IJ15" s="59"/>
      <c r="IK15" s="59"/>
      <c r="IL15" s="60"/>
      <c r="IM15" s="56"/>
      <c r="IN15" s="61"/>
      <c r="IO15" s="52"/>
      <c r="IP15" s="59"/>
      <c r="IQ15" s="59"/>
      <c r="IR15" s="59"/>
      <c r="IS15" s="59"/>
      <c r="IT15" s="60"/>
      <c r="IU15" s="56"/>
      <c r="IV15" s="61"/>
    </row>
    <row r="16" spans="1:256" s="58" customFormat="1" ht="13.5" customHeight="1" thickBot="1">
      <c r="A16" s="65" t="s">
        <v>32</v>
      </c>
      <c r="B16" s="68"/>
      <c r="C16" s="68"/>
      <c r="D16" s="68"/>
      <c r="E16" s="68"/>
      <c r="F16" s="77"/>
      <c r="G16" s="69" t="s">
        <v>19</v>
      </c>
      <c r="H16" s="70">
        <v>95000000</v>
      </c>
      <c r="I16" s="52"/>
      <c r="J16" s="62"/>
      <c r="K16" s="62"/>
      <c r="L16" s="62"/>
      <c r="M16" s="62"/>
      <c r="N16" s="62"/>
      <c r="O16" s="63"/>
      <c r="P16" s="64"/>
      <c r="Q16" s="52"/>
      <c r="R16" s="62"/>
      <c r="S16" s="62"/>
      <c r="T16" s="62"/>
      <c r="U16" s="62"/>
      <c r="V16" s="62"/>
      <c r="W16" s="63"/>
      <c r="X16" s="64"/>
      <c r="Y16" s="52"/>
      <c r="Z16" s="62"/>
      <c r="AA16" s="62"/>
      <c r="AB16" s="62"/>
      <c r="AC16" s="62"/>
      <c r="AD16" s="62"/>
      <c r="AE16" s="63"/>
      <c r="AF16" s="64"/>
      <c r="AG16" s="52"/>
      <c r="AH16" s="62"/>
      <c r="AI16" s="62"/>
      <c r="AJ16" s="62"/>
      <c r="AK16" s="62"/>
      <c r="AL16" s="62"/>
      <c r="AM16" s="63"/>
      <c r="AN16" s="64"/>
      <c r="AO16" s="52"/>
      <c r="AP16" s="62"/>
      <c r="AQ16" s="62"/>
      <c r="AR16" s="62"/>
      <c r="AS16" s="62"/>
      <c r="AT16" s="62"/>
      <c r="AU16" s="63"/>
      <c r="AV16" s="64"/>
      <c r="AW16" s="52"/>
      <c r="AX16" s="62"/>
      <c r="AY16" s="62"/>
      <c r="AZ16" s="62"/>
      <c r="BA16" s="62"/>
      <c r="BB16" s="62"/>
      <c r="BC16" s="63"/>
      <c r="BD16" s="64"/>
      <c r="BE16" s="52"/>
      <c r="BF16" s="62"/>
      <c r="BG16" s="62"/>
      <c r="BH16" s="62"/>
      <c r="BI16" s="62"/>
      <c r="BJ16" s="62"/>
      <c r="BK16" s="63"/>
      <c r="BL16" s="64"/>
      <c r="BM16" s="52"/>
      <c r="BN16" s="62"/>
      <c r="BO16" s="62"/>
      <c r="BP16" s="62"/>
      <c r="BQ16" s="62"/>
      <c r="BR16" s="62"/>
      <c r="BS16" s="63"/>
      <c r="BT16" s="64"/>
      <c r="BU16" s="52"/>
      <c r="BV16" s="62"/>
      <c r="BW16" s="62"/>
      <c r="BX16" s="62"/>
      <c r="BY16" s="62"/>
      <c r="BZ16" s="62"/>
      <c r="CA16" s="63"/>
      <c r="CB16" s="64"/>
      <c r="CC16" s="52"/>
      <c r="CD16" s="62"/>
      <c r="CE16" s="62"/>
      <c r="CF16" s="62"/>
      <c r="CG16" s="62"/>
      <c r="CH16" s="62"/>
      <c r="CI16" s="63"/>
      <c r="CJ16" s="64"/>
      <c r="CK16" s="52"/>
      <c r="CL16" s="62"/>
      <c r="CM16" s="62"/>
      <c r="CN16" s="62"/>
      <c r="CO16" s="62"/>
      <c r="CP16" s="62"/>
      <c r="CQ16" s="63"/>
      <c r="CR16" s="64"/>
      <c r="CS16" s="52"/>
      <c r="CT16" s="62"/>
      <c r="CU16" s="62"/>
      <c r="CV16" s="62"/>
      <c r="CW16" s="62"/>
      <c r="CX16" s="62"/>
      <c r="CY16" s="63"/>
      <c r="CZ16" s="64"/>
      <c r="DA16" s="52"/>
      <c r="DB16" s="62"/>
      <c r="DC16" s="62"/>
      <c r="DD16" s="62"/>
      <c r="DE16" s="62"/>
      <c r="DF16" s="62"/>
      <c r="DG16" s="63"/>
      <c r="DH16" s="64"/>
      <c r="DI16" s="52"/>
      <c r="DJ16" s="62"/>
      <c r="DK16" s="62"/>
      <c r="DL16" s="62"/>
      <c r="DM16" s="62"/>
      <c r="DN16" s="62"/>
      <c r="DO16" s="63"/>
      <c r="DP16" s="64"/>
      <c r="DQ16" s="52"/>
      <c r="DR16" s="62"/>
      <c r="DS16" s="62"/>
      <c r="DT16" s="62"/>
      <c r="DU16" s="62"/>
      <c r="DV16" s="62"/>
      <c r="DW16" s="63"/>
      <c r="DX16" s="64"/>
      <c r="DY16" s="52"/>
      <c r="DZ16" s="62"/>
      <c r="EA16" s="62"/>
      <c r="EB16" s="62"/>
      <c r="EC16" s="62"/>
      <c r="ED16" s="62"/>
      <c r="EE16" s="63"/>
      <c r="EF16" s="64"/>
      <c r="EG16" s="52"/>
      <c r="EH16" s="62"/>
      <c r="EI16" s="62"/>
      <c r="EJ16" s="62"/>
      <c r="EK16" s="62"/>
      <c r="EL16" s="62"/>
      <c r="EM16" s="63"/>
      <c r="EN16" s="64"/>
      <c r="EO16" s="52"/>
      <c r="EP16" s="62"/>
      <c r="EQ16" s="62"/>
      <c r="ER16" s="62"/>
      <c r="ES16" s="62"/>
      <c r="ET16" s="62"/>
      <c r="EU16" s="63"/>
      <c r="EV16" s="64"/>
      <c r="EW16" s="52"/>
      <c r="EX16" s="62"/>
      <c r="EY16" s="62"/>
      <c r="EZ16" s="62"/>
      <c r="FA16" s="62"/>
      <c r="FB16" s="62"/>
      <c r="FC16" s="63"/>
      <c r="FD16" s="64"/>
      <c r="FE16" s="52"/>
      <c r="FF16" s="62"/>
      <c r="FG16" s="62"/>
      <c r="FH16" s="62"/>
      <c r="FI16" s="62"/>
      <c r="FJ16" s="62"/>
      <c r="FK16" s="63"/>
      <c r="FL16" s="64"/>
      <c r="FM16" s="52"/>
      <c r="FN16" s="62"/>
      <c r="FO16" s="62"/>
      <c r="FP16" s="62"/>
      <c r="FQ16" s="62"/>
      <c r="FR16" s="62"/>
      <c r="FS16" s="63"/>
      <c r="FT16" s="64"/>
      <c r="FU16" s="52"/>
      <c r="FV16" s="62"/>
      <c r="FW16" s="62"/>
      <c r="FX16" s="62"/>
      <c r="FY16" s="62"/>
      <c r="FZ16" s="62"/>
      <c r="GA16" s="63"/>
      <c r="GB16" s="64"/>
      <c r="GC16" s="52"/>
      <c r="GD16" s="62"/>
      <c r="GE16" s="62"/>
      <c r="GF16" s="62"/>
      <c r="GG16" s="62"/>
      <c r="GH16" s="62"/>
      <c r="GI16" s="63"/>
      <c r="GJ16" s="64"/>
      <c r="GK16" s="52"/>
      <c r="GL16" s="62"/>
      <c r="GM16" s="62"/>
      <c r="GN16" s="62"/>
      <c r="GO16" s="62"/>
      <c r="GP16" s="62"/>
      <c r="GQ16" s="63"/>
      <c r="GR16" s="64"/>
      <c r="GS16" s="52"/>
      <c r="GT16" s="62"/>
      <c r="GU16" s="62"/>
      <c r="GV16" s="62"/>
      <c r="GW16" s="62"/>
      <c r="GX16" s="62"/>
      <c r="GY16" s="63"/>
      <c r="GZ16" s="64"/>
      <c r="HA16" s="52"/>
      <c r="HB16" s="62"/>
      <c r="HC16" s="62"/>
      <c r="HD16" s="62"/>
      <c r="HE16" s="62"/>
      <c r="HF16" s="62"/>
      <c r="HG16" s="63"/>
      <c r="HH16" s="64"/>
      <c r="HI16" s="52"/>
      <c r="HJ16" s="62"/>
      <c r="HK16" s="62"/>
      <c r="HL16" s="62"/>
      <c r="HM16" s="62"/>
      <c r="HN16" s="62"/>
      <c r="HO16" s="63"/>
      <c r="HP16" s="64"/>
      <c r="HQ16" s="52"/>
      <c r="HR16" s="62"/>
      <c r="HS16" s="62"/>
      <c r="HT16" s="62"/>
      <c r="HU16" s="62"/>
      <c r="HV16" s="62"/>
      <c r="HW16" s="63"/>
      <c r="HX16" s="64"/>
      <c r="HY16" s="52"/>
      <c r="HZ16" s="62"/>
      <c r="IA16" s="62"/>
      <c r="IB16" s="62"/>
      <c r="IC16" s="62"/>
      <c r="ID16" s="62"/>
      <c r="IE16" s="63"/>
      <c r="IF16" s="64"/>
      <c r="IG16" s="52"/>
      <c r="IH16" s="62"/>
      <c r="II16" s="62"/>
      <c r="IJ16" s="62"/>
      <c r="IK16" s="62"/>
      <c r="IL16" s="62"/>
      <c r="IM16" s="63"/>
      <c r="IN16" s="64"/>
      <c r="IO16" s="52"/>
      <c r="IP16" s="62"/>
      <c r="IQ16" s="62"/>
      <c r="IR16" s="62"/>
      <c r="IS16" s="62"/>
      <c r="IT16" s="62"/>
      <c r="IU16" s="63"/>
      <c r="IV16" s="64"/>
    </row>
    <row r="17" spans="1:256" s="58" customFormat="1" ht="13.5" customHeight="1">
      <c r="A17" s="5"/>
      <c r="B17" s="6">
        <v>40672</v>
      </c>
      <c r="C17" s="6">
        <v>40674</v>
      </c>
      <c r="D17" s="6">
        <v>40674</v>
      </c>
      <c r="E17" s="6">
        <v>40858</v>
      </c>
      <c r="F17" s="46" t="s">
        <v>26</v>
      </c>
      <c r="G17" s="38" t="s">
        <v>4</v>
      </c>
      <c r="H17" s="8">
        <v>25000000</v>
      </c>
      <c r="I17" s="52"/>
      <c r="J17" s="62"/>
      <c r="K17" s="62"/>
      <c r="L17" s="62"/>
      <c r="M17" s="62"/>
      <c r="N17" s="62"/>
      <c r="O17" s="63"/>
      <c r="P17" s="64"/>
      <c r="Q17" s="52"/>
      <c r="R17" s="62"/>
      <c r="S17" s="62"/>
      <c r="T17" s="62"/>
      <c r="U17" s="62"/>
      <c r="V17" s="62"/>
      <c r="W17" s="63"/>
      <c r="X17" s="64"/>
      <c r="Y17" s="52"/>
      <c r="Z17" s="62"/>
      <c r="AA17" s="62"/>
      <c r="AB17" s="62"/>
      <c r="AC17" s="62"/>
      <c r="AD17" s="62"/>
      <c r="AE17" s="63"/>
      <c r="AF17" s="64"/>
      <c r="AG17" s="52"/>
      <c r="AH17" s="62"/>
      <c r="AI17" s="62"/>
      <c r="AJ17" s="62"/>
      <c r="AK17" s="62"/>
      <c r="AL17" s="62"/>
      <c r="AM17" s="63"/>
      <c r="AN17" s="64"/>
      <c r="AO17" s="52"/>
      <c r="AP17" s="62"/>
      <c r="AQ17" s="62"/>
      <c r="AR17" s="62"/>
      <c r="AS17" s="62"/>
      <c r="AT17" s="62"/>
      <c r="AU17" s="63"/>
      <c r="AV17" s="64"/>
      <c r="AW17" s="52"/>
      <c r="AX17" s="62"/>
      <c r="AY17" s="62"/>
      <c r="AZ17" s="62"/>
      <c r="BA17" s="62"/>
      <c r="BB17" s="62"/>
      <c r="BC17" s="63"/>
      <c r="BD17" s="64"/>
      <c r="BE17" s="52"/>
      <c r="BF17" s="62"/>
      <c r="BG17" s="62"/>
      <c r="BH17" s="62"/>
      <c r="BI17" s="62"/>
      <c r="BJ17" s="62"/>
      <c r="BK17" s="63"/>
      <c r="BL17" s="64"/>
      <c r="BM17" s="52"/>
      <c r="BN17" s="62"/>
      <c r="BO17" s="62"/>
      <c r="BP17" s="62"/>
      <c r="BQ17" s="62"/>
      <c r="BR17" s="62"/>
      <c r="BS17" s="63"/>
      <c r="BT17" s="64"/>
      <c r="BU17" s="52"/>
      <c r="BV17" s="62"/>
      <c r="BW17" s="62"/>
      <c r="BX17" s="62"/>
      <c r="BY17" s="62"/>
      <c r="BZ17" s="62"/>
      <c r="CA17" s="63"/>
      <c r="CB17" s="64"/>
      <c r="CC17" s="52"/>
      <c r="CD17" s="62"/>
      <c r="CE17" s="62"/>
      <c r="CF17" s="62"/>
      <c r="CG17" s="62"/>
      <c r="CH17" s="62"/>
      <c r="CI17" s="63"/>
      <c r="CJ17" s="64"/>
      <c r="CK17" s="52"/>
      <c r="CL17" s="62"/>
      <c r="CM17" s="62"/>
      <c r="CN17" s="62"/>
      <c r="CO17" s="62"/>
      <c r="CP17" s="62"/>
      <c r="CQ17" s="63"/>
      <c r="CR17" s="64"/>
      <c r="CS17" s="52"/>
      <c r="CT17" s="62"/>
      <c r="CU17" s="62"/>
      <c r="CV17" s="62"/>
      <c r="CW17" s="62"/>
      <c r="CX17" s="62"/>
      <c r="CY17" s="63"/>
      <c r="CZ17" s="64"/>
      <c r="DA17" s="52"/>
      <c r="DB17" s="62"/>
      <c r="DC17" s="62"/>
      <c r="DD17" s="62"/>
      <c r="DE17" s="62"/>
      <c r="DF17" s="62"/>
      <c r="DG17" s="63"/>
      <c r="DH17" s="64"/>
      <c r="DI17" s="52"/>
      <c r="DJ17" s="62"/>
      <c r="DK17" s="62"/>
      <c r="DL17" s="62"/>
      <c r="DM17" s="62"/>
      <c r="DN17" s="62"/>
      <c r="DO17" s="63"/>
      <c r="DP17" s="64"/>
      <c r="DQ17" s="52"/>
      <c r="DR17" s="62"/>
      <c r="DS17" s="62"/>
      <c r="DT17" s="62"/>
      <c r="DU17" s="62"/>
      <c r="DV17" s="62"/>
      <c r="DW17" s="63"/>
      <c r="DX17" s="64"/>
      <c r="DY17" s="52"/>
      <c r="DZ17" s="62"/>
      <c r="EA17" s="62"/>
      <c r="EB17" s="62"/>
      <c r="EC17" s="62"/>
      <c r="ED17" s="62"/>
      <c r="EE17" s="63"/>
      <c r="EF17" s="64"/>
      <c r="EG17" s="52"/>
      <c r="EH17" s="62"/>
      <c r="EI17" s="62"/>
      <c r="EJ17" s="62"/>
      <c r="EK17" s="62"/>
      <c r="EL17" s="62"/>
      <c r="EM17" s="63"/>
      <c r="EN17" s="64"/>
      <c r="EO17" s="52"/>
      <c r="EP17" s="62"/>
      <c r="EQ17" s="62"/>
      <c r="ER17" s="62"/>
      <c r="ES17" s="62"/>
      <c r="ET17" s="62"/>
      <c r="EU17" s="63"/>
      <c r="EV17" s="64"/>
      <c r="EW17" s="52"/>
      <c r="EX17" s="62"/>
      <c r="EY17" s="62"/>
      <c r="EZ17" s="62"/>
      <c r="FA17" s="62"/>
      <c r="FB17" s="62"/>
      <c r="FC17" s="63"/>
      <c r="FD17" s="64"/>
      <c r="FE17" s="52"/>
      <c r="FF17" s="62"/>
      <c r="FG17" s="62"/>
      <c r="FH17" s="62"/>
      <c r="FI17" s="62"/>
      <c r="FJ17" s="62"/>
      <c r="FK17" s="63"/>
      <c r="FL17" s="64"/>
      <c r="FM17" s="52"/>
      <c r="FN17" s="62"/>
      <c r="FO17" s="62"/>
      <c r="FP17" s="62"/>
      <c r="FQ17" s="62"/>
      <c r="FR17" s="62"/>
      <c r="FS17" s="63"/>
      <c r="FT17" s="64"/>
      <c r="FU17" s="52"/>
      <c r="FV17" s="62"/>
      <c r="FW17" s="62"/>
      <c r="FX17" s="62"/>
      <c r="FY17" s="62"/>
      <c r="FZ17" s="62"/>
      <c r="GA17" s="63"/>
      <c r="GB17" s="64"/>
      <c r="GC17" s="52"/>
      <c r="GD17" s="62"/>
      <c r="GE17" s="62"/>
      <c r="GF17" s="62"/>
      <c r="GG17" s="62"/>
      <c r="GH17" s="62"/>
      <c r="GI17" s="63"/>
      <c r="GJ17" s="64"/>
      <c r="GK17" s="52"/>
      <c r="GL17" s="62"/>
      <c r="GM17" s="62"/>
      <c r="GN17" s="62"/>
      <c r="GO17" s="62"/>
      <c r="GP17" s="62"/>
      <c r="GQ17" s="63"/>
      <c r="GR17" s="64"/>
      <c r="GS17" s="52"/>
      <c r="GT17" s="62"/>
      <c r="GU17" s="62"/>
      <c r="GV17" s="62"/>
      <c r="GW17" s="62"/>
      <c r="GX17" s="62"/>
      <c r="GY17" s="63"/>
      <c r="GZ17" s="64"/>
      <c r="HA17" s="52"/>
      <c r="HB17" s="62"/>
      <c r="HC17" s="62"/>
      <c r="HD17" s="62"/>
      <c r="HE17" s="62"/>
      <c r="HF17" s="62"/>
      <c r="HG17" s="63"/>
      <c r="HH17" s="64"/>
      <c r="HI17" s="52"/>
      <c r="HJ17" s="62"/>
      <c r="HK17" s="62"/>
      <c r="HL17" s="62"/>
      <c r="HM17" s="62"/>
      <c r="HN17" s="62"/>
      <c r="HO17" s="63"/>
      <c r="HP17" s="64"/>
      <c r="HQ17" s="52"/>
      <c r="HR17" s="62"/>
      <c r="HS17" s="62"/>
      <c r="HT17" s="62"/>
      <c r="HU17" s="62"/>
      <c r="HV17" s="62"/>
      <c r="HW17" s="63"/>
      <c r="HX17" s="64"/>
      <c r="HY17" s="52"/>
      <c r="HZ17" s="62"/>
      <c r="IA17" s="62"/>
      <c r="IB17" s="62"/>
      <c r="IC17" s="62"/>
      <c r="ID17" s="62"/>
      <c r="IE17" s="63"/>
      <c r="IF17" s="64"/>
      <c r="IG17" s="52"/>
      <c r="IH17" s="62"/>
      <c r="II17" s="62"/>
      <c r="IJ17" s="62"/>
      <c r="IK17" s="62"/>
      <c r="IL17" s="62"/>
      <c r="IM17" s="63"/>
      <c r="IN17" s="64"/>
      <c r="IO17" s="52"/>
      <c r="IP17" s="62"/>
      <c r="IQ17" s="62"/>
      <c r="IR17" s="62"/>
      <c r="IS17" s="62"/>
      <c r="IT17" s="62"/>
      <c r="IU17" s="63"/>
      <c r="IV17" s="64"/>
    </row>
    <row r="18" spans="1:256" s="58" customFormat="1" ht="13.5" customHeight="1" thickBot="1">
      <c r="A18" s="9"/>
      <c r="B18" s="10">
        <v>40679</v>
      </c>
      <c r="C18" s="10">
        <v>40681</v>
      </c>
      <c r="D18" s="10">
        <v>40632</v>
      </c>
      <c r="E18" s="10">
        <v>42459</v>
      </c>
      <c r="F18" s="43" t="s">
        <v>15</v>
      </c>
      <c r="G18" s="21" t="s">
        <v>12</v>
      </c>
      <c r="H18" s="11">
        <v>35000000</v>
      </c>
      <c r="I18" s="52"/>
      <c r="J18" s="62"/>
      <c r="K18" s="62"/>
      <c r="L18" s="62"/>
      <c r="M18" s="62"/>
      <c r="N18" s="62"/>
      <c r="O18" s="63"/>
      <c r="P18" s="64"/>
      <c r="Q18" s="52"/>
      <c r="R18" s="62"/>
      <c r="S18" s="62"/>
      <c r="T18" s="62"/>
      <c r="U18" s="62"/>
      <c r="V18" s="62"/>
      <c r="W18" s="63"/>
      <c r="X18" s="64"/>
      <c r="Y18" s="52"/>
      <c r="Z18" s="62"/>
      <c r="AA18" s="62"/>
      <c r="AB18" s="62"/>
      <c r="AC18" s="62"/>
      <c r="AD18" s="62"/>
      <c r="AE18" s="63"/>
      <c r="AF18" s="64"/>
      <c r="AG18" s="52"/>
      <c r="AH18" s="62"/>
      <c r="AI18" s="62"/>
      <c r="AJ18" s="62"/>
      <c r="AK18" s="62"/>
      <c r="AL18" s="62"/>
      <c r="AM18" s="63"/>
      <c r="AN18" s="64"/>
      <c r="AO18" s="52"/>
      <c r="AP18" s="62"/>
      <c r="AQ18" s="62"/>
      <c r="AR18" s="62"/>
      <c r="AS18" s="62"/>
      <c r="AT18" s="62"/>
      <c r="AU18" s="63"/>
      <c r="AV18" s="64"/>
      <c r="AW18" s="52"/>
      <c r="AX18" s="62"/>
      <c r="AY18" s="62"/>
      <c r="AZ18" s="62"/>
      <c r="BA18" s="62"/>
      <c r="BB18" s="62"/>
      <c r="BC18" s="63"/>
      <c r="BD18" s="64"/>
      <c r="BE18" s="52"/>
      <c r="BF18" s="62"/>
      <c r="BG18" s="62"/>
      <c r="BH18" s="62"/>
      <c r="BI18" s="62"/>
      <c r="BJ18" s="62"/>
      <c r="BK18" s="63"/>
      <c r="BL18" s="64"/>
      <c r="BM18" s="52"/>
      <c r="BN18" s="62"/>
      <c r="BO18" s="62"/>
      <c r="BP18" s="62"/>
      <c r="BQ18" s="62"/>
      <c r="BR18" s="62"/>
      <c r="BS18" s="63"/>
      <c r="BT18" s="64"/>
      <c r="BU18" s="52"/>
      <c r="BV18" s="62"/>
      <c r="BW18" s="62"/>
      <c r="BX18" s="62"/>
      <c r="BY18" s="62"/>
      <c r="BZ18" s="62"/>
      <c r="CA18" s="63"/>
      <c r="CB18" s="64"/>
      <c r="CC18" s="52"/>
      <c r="CD18" s="62"/>
      <c r="CE18" s="62"/>
      <c r="CF18" s="62"/>
      <c r="CG18" s="62"/>
      <c r="CH18" s="62"/>
      <c r="CI18" s="63"/>
      <c r="CJ18" s="64"/>
      <c r="CK18" s="52"/>
      <c r="CL18" s="62"/>
      <c r="CM18" s="62"/>
      <c r="CN18" s="62"/>
      <c r="CO18" s="62"/>
      <c r="CP18" s="62"/>
      <c r="CQ18" s="63"/>
      <c r="CR18" s="64"/>
      <c r="CS18" s="52"/>
      <c r="CT18" s="62"/>
      <c r="CU18" s="62"/>
      <c r="CV18" s="62"/>
      <c r="CW18" s="62"/>
      <c r="CX18" s="62"/>
      <c r="CY18" s="63"/>
      <c r="CZ18" s="64"/>
      <c r="DA18" s="52"/>
      <c r="DB18" s="62"/>
      <c r="DC18" s="62"/>
      <c r="DD18" s="62"/>
      <c r="DE18" s="62"/>
      <c r="DF18" s="62"/>
      <c r="DG18" s="63"/>
      <c r="DH18" s="64"/>
      <c r="DI18" s="52"/>
      <c r="DJ18" s="62"/>
      <c r="DK18" s="62"/>
      <c r="DL18" s="62"/>
      <c r="DM18" s="62"/>
      <c r="DN18" s="62"/>
      <c r="DO18" s="63"/>
      <c r="DP18" s="64"/>
      <c r="DQ18" s="52"/>
      <c r="DR18" s="62"/>
      <c r="DS18" s="62"/>
      <c r="DT18" s="62"/>
      <c r="DU18" s="62"/>
      <c r="DV18" s="62"/>
      <c r="DW18" s="63"/>
      <c r="DX18" s="64"/>
      <c r="DY18" s="52"/>
      <c r="DZ18" s="62"/>
      <c r="EA18" s="62"/>
      <c r="EB18" s="62"/>
      <c r="EC18" s="62"/>
      <c r="ED18" s="62"/>
      <c r="EE18" s="63"/>
      <c r="EF18" s="64"/>
      <c r="EG18" s="52"/>
      <c r="EH18" s="62"/>
      <c r="EI18" s="62"/>
      <c r="EJ18" s="62"/>
      <c r="EK18" s="62"/>
      <c r="EL18" s="62"/>
      <c r="EM18" s="63"/>
      <c r="EN18" s="64"/>
      <c r="EO18" s="52"/>
      <c r="EP18" s="62"/>
      <c r="EQ18" s="62"/>
      <c r="ER18" s="62"/>
      <c r="ES18" s="62"/>
      <c r="ET18" s="62"/>
      <c r="EU18" s="63"/>
      <c r="EV18" s="64"/>
      <c r="EW18" s="52"/>
      <c r="EX18" s="62"/>
      <c r="EY18" s="62"/>
      <c r="EZ18" s="62"/>
      <c r="FA18" s="62"/>
      <c r="FB18" s="62"/>
      <c r="FC18" s="63"/>
      <c r="FD18" s="64"/>
      <c r="FE18" s="52"/>
      <c r="FF18" s="62"/>
      <c r="FG18" s="62"/>
      <c r="FH18" s="62"/>
      <c r="FI18" s="62"/>
      <c r="FJ18" s="62"/>
      <c r="FK18" s="63"/>
      <c r="FL18" s="64"/>
      <c r="FM18" s="52"/>
      <c r="FN18" s="62"/>
      <c r="FO18" s="62"/>
      <c r="FP18" s="62"/>
      <c r="FQ18" s="62"/>
      <c r="FR18" s="62"/>
      <c r="FS18" s="63"/>
      <c r="FT18" s="64"/>
      <c r="FU18" s="52"/>
      <c r="FV18" s="62"/>
      <c r="FW18" s="62"/>
      <c r="FX18" s="62"/>
      <c r="FY18" s="62"/>
      <c r="FZ18" s="62"/>
      <c r="GA18" s="63"/>
      <c r="GB18" s="64"/>
      <c r="GC18" s="52"/>
      <c r="GD18" s="62"/>
      <c r="GE18" s="62"/>
      <c r="GF18" s="62"/>
      <c r="GG18" s="62"/>
      <c r="GH18" s="62"/>
      <c r="GI18" s="63"/>
      <c r="GJ18" s="64"/>
      <c r="GK18" s="52"/>
      <c r="GL18" s="62"/>
      <c r="GM18" s="62"/>
      <c r="GN18" s="62"/>
      <c r="GO18" s="62"/>
      <c r="GP18" s="62"/>
      <c r="GQ18" s="63"/>
      <c r="GR18" s="64"/>
      <c r="GS18" s="52"/>
      <c r="GT18" s="62"/>
      <c r="GU18" s="62"/>
      <c r="GV18" s="62"/>
      <c r="GW18" s="62"/>
      <c r="GX18" s="62"/>
      <c r="GY18" s="63"/>
      <c r="GZ18" s="64"/>
      <c r="HA18" s="52"/>
      <c r="HB18" s="62"/>
      <c r="HC18" s="62"/>
      <c r="HD18" s="62"/>
      <c r="HE18" s="62"/>
      <c r="HF18" s="62"/>
      <c r="HG18" s="63"/>
      <c r="HH18" s="64"/>
      <c r="HI18" s="52"/>
      <c r="HJ18" s="62"/>
      <c r="HK18" s="62"/>
      <c r="HL18" s="62"/>
      <c r="HM18" s="62"/>
      <c r="HN18" s="62"/>
      <c r="HO18" s="63"/>
      <c r="HP18" s="64"/>
      <c r="HQ18" s="52"/>
      <c r="HR18" s="62"/>
      <c r="HS18" s="62"/>
      <c r="HT18" s="62"/>
      <c r="HU18" s="62"/>
      <c r="HV18" s="62"/>
      <c r="HW18" s="63"/>
      <c r="HX18" s="64"/>
      <c r="HY18" s="52"/>
      <c r="HZ18" s="62"/>
      <c r="IA18" s="62"/>
      <c r="IB18" s="62"/>
      <c r="IC18" s="62"/>
      <c r="ID18" s="62"/>
      <c r="IE18" s="63"/>
      <c r="IF18" s="64"/>
      <c r="IG18" s="52"/>
      <c r="IH18" s="62"/>
      <c r="II18" s="62"/>
      <c r="IJ18" s="62"/>
      <c r="IK18" s="62"/>
      <c r="IL18" s="62"/>
      <c r="IM18" s="63"/>
      <c r="IN18" s="64"/>
      <c r="IO18" s="52"/>
      <c r="IP18" s="62"/>
      <c r="IQ18" s="62"/>
      <c r="IR18" s="62"/>
      <c r="IS18" s="62"/>
      <c r="IT18" s="62"/>
      <c r="IU18" s="63"/>
      <c r="IV18" s="64"/>
    </row>
    <row r="19" spans="1:256" s="58" customFormat="1" ht="13.5" customHeight="1" thickBot="1">
      <c r="A19" s="22" t="s">
        <v>31</v>
      </c>
      <c r="B19" s="66"/>
      <c r="C19" s="66"/>
      <c r="D19" s="66"/>
      <c r="E19" s="66"/>
      <c r="F19" s="71"/>
      <c r="G19" s="67" t="s">
        <v>19</v>
      </c>
      <c r="H19" s="15">
        <f>SUM(H17+H18*1.95583)</f>
        <v>93454050</v>
      </c>
      <c r="I19" s="52"/>
      <c r="J19" s="62"/>
      <c r="K19" s="62"/>
      <c r="L19" s="62"/>
      <c r="M19" s="62"/>
      <c r="N19" s="62"/>
      <c r="O19" s="63"/>
      <c r="P19" s="64"/>
      <c r="Q19" s="52"/>
      <c r="R19" s="62"/>
      <c r="S19" s="62"/>
      <c r="T19" s="62"/>
      <c r="U19" s="62"/>
      <c r="V19" s="62"/>
      <c r="W19" s="63"/>
      <c r="X19" s="64"/>
      <c r="Y19" s="52"/>
      <c r="Z19" s="62"/>
      <c r="AA19" s="62"/>
      <c r="AB19" s="62"/>
      <c r="AC19" s="62"/>
      <c r="AD19" s="62"/>
      <c r="AE19" s="63"/>
      <c r="AF19" s="64"/>
      <c r="AG19" s="52"/>
      <c r="AH19" s="62"/>
      <c r="AI19" s="62"/>
      <c r="AJ19" s="62"/>
      <c r="AK19" s="62"/>
      <c r="AL19" s="62"/>
      <c r="AM19" s="63"/>
      <c r="AN19" s="64"/>
      <c r="AO19" s="52"/>
      <c r="AP19" s="62"/>
      <c r="AQ19" s="62"/>
      <c r="AR19" s="62"/>
      <c r="AS19" s="62"/>
      <c r="AT19" s="62"/>
      <c r="AU19" s="63"/>
      <c r="AV19" s="64"/>
      <c r="AW19" s="52"/>
      <c r="AX19" s="62"/>
      <c r="AY19" s="62"/>
      <c r="AZ19" s="62"/>
      <c r="BA19" s="62"/>
      <c r="BB19" s="62"/>
      <c r="BC19" s="63"/>
      <c r="BD19" s="64"/>
      <c r="BE19" s="52"/>
      <c r="BF19" s="62"/>
      <c r="BG19" s="62"/>
      <c r="BH19" s="62"/>
      <c r="BI19" s="62"/>
      <c r="BJ19" s="62"/>
      <c r="BK19" s="63"/>
      <c r="BL19" s="64"/>
      <c r="BM19" s="52"/>
      <c r="BN19" s="62"/>
      <c r="BO19" s="62"/>
      <c r="BP19" s="62"/>
      <c r="BQ19" s="62"/>
      <c r="BR19" s="62"/>
      <c r="BS19" s="63"/>
      <c r="BT19" s="64"/>
      <c r="BU19" s="52"/>
      <c r="BV19" s="62"/>
      <c r="BW19" s="62"/>
      <c r="BX19" s="62"/>
      <c r="BY19" s="62"/>
      <c r="BZ19" s="62"/>
      <c r="CA19" s="63"/>
      <c r="CB19" s="64"/>
      <c r="CC19" s="52"/>
      <c r="CD19" s="62"/>
      <c r="CE19" s="62"/>
      <c r="CF19" s="62"/>
      <c r="CG19" s="62"/>
      <c r="CH19" s="62"/>
      <c r="CI19" s="63"/>
      <c r="CJ19" s="64"/>
      <c r="CK19" s="52"/>
      <c r="CL19" s="62"/>
      <c r="CM19" s="62"/>
      <c r="CN19" s="62"/>
      <c r="CO19" s="62"/>
      <c r="CP19" s="62"/>
      <c r="CQ19" s="63"/>
      <c r="CR19" s="64"/>
      <c r="CS19" s="52"/>
      <c r="CT19" s="62"/>
      <c r="CU19" s="62"/>
      <c r="CV19" s="62"/>
      <c r="CW19" s="62"/>
      <c r="CX19" s="62"/>
      <c r="CY19" s="63"/>
      <c r="CZ19" s="64"/>
      <c r="DA19" s="52"/>
      <c r="DB19" s="62"/>
      <c r="DC19" s="62"/>
      <c r="DD19" s="62"/>
      <c r="DE19" s="62"/>
      <c r="DF19" s="62"/>
      <c r="DG19" s="63"/>
      <c r="DH19" s="64"/>
      <c r="DI19" s="52"/>
      <c r="DJ19" s="62"/>
      <c r="DK19" s="62"/>
      <c r="DL19" s="62"/>
      <c r="DM19" s="62"/>
      <c r="DN19" s="62"/>
      <c r="DO19" s="63"/>
      <c r="DP19" s="64"/>
      <c r="DQ19" s="52"/>
      <c r="DR19" s="62"/>
      <c r="DS19" s="62"/>
      <c r="DT19" s="62"/>
      <c r="DU19" s="62"/>
      <c r="DV19" s="62"/>
      <c r="DW19" s="63"/>
      <c r="DX19" s="64"/>
      <c r="DY19" s="52"/>
      <c r="DZ19" s="62"/>
      <c r="EA19" s="62"/>
      <c r="EB19" s="62"/>
      <c r="EC19" s="62"/>
      <c r="ED19" s="62"/>
      <c r="EE19" s="63"/>
      <c r="EF19" s="64"/>
      <c r="EG19" s="52"/>
      <c r="EH19" s="62"/>
      <c r="EI19" s="62"/>
      <c r="EJ19" s="62"/>
      <c r="EK19" s="62"/>
      <c r="EL19" s="62"/>
      <c r="EM19" s="63"/>
      <c r="EN19" s="64"/>
      <c r="EO19" s="52"/>
      <c r="EP19" s="62"/>
      <c r="EQ19" s="62"/>
      <c r="ER19" s="62"/>
      <c r="ES19" s="62"/>
      <c r="ET19" s="62"/>
      <c r="EU19" s="63"/>
      <c r="EV19" s="64"/>
      <c r="EW19" s="52"/>
      <c r="EX19" s="62"/>
      <c r="EY19" s="62"/>
      <c r="EZ19" s="62"/>
      <c r="FA19" s="62"/>
      <c r="FB19" s="62"/>
      <c r="FC19" s="63"/>
      <c r="FD19" s="64"/>
      <c r="FE19" s="52"/>
      <c r="FF19" s="62"/>
      <c r="FG19" s="62"/>
      <c r="FH19" s="62"/>
      <c r="FI19" s="62"/>
      <c r="FJ19" s="62"/>
      <c r="FK19" s="63"/>
      <c r="FL19" s="64"/>
      <c r="FM19" s="52"/>
      <c r="FN19" s="62"/>
      <c r="FO19" s="62"/>
      <c r="FP19" s="62"/>
      <c r="FQ19" s="62"/>
      <c r="FR19" s="62"/>
      <c r="FS19" s="63"/>
      <c r="FT19" s="64"/>
      <c r="FU19" s="52"/>
      <c r="FV19" s="62"/>
      <c r="FW19" s="62"/>
      <c r="FX19" s="62"/>
      <c r="FY19" s="62"/>
      <c r="FZ19" s="62"/>
      <c r="GA19" s="63"/>
      <c r="GB19" s="64"/>
      <c r="GC19" s="52"/>
      <c r="GD19" s="62"/>
      <c r="GE19" s="62"/>
      <c r="GF19" s="62"/>
      <c r="GG19" s="62"/>
      <c r="GH19" s="62"/>
      <c r="GI19" s="63"/>
      <c r="GJ19" s="64"/>
      <c r="GK19" s="52"/>
      <c r="GL19" s="62"/>
      <c r="GM19" s="62"/>
      <c r="GN19" s="62"/>
      <c r="GO19" s="62"/>
      <c r="GP19" s="62"/>
      <c r="GQ19" s="63"/>
      <c r="GR19" s="64"/>
      <c r="GS19" s="52"/>
      <c r="GT19" s="62"/>
      <c r="GU19" s="62"/>
      <c r="GV19" s="62"/>
      <c r="GW19" s="62"/>
      <c r="GX19" s="62"/>
      <c r="GY19" s="63"/>
      <c r="GZ19" s="64"/>
      <c r="HA19" s="52"/>
      <c r="HB19" s="62"/>
      <c r="HC19" s="62"/>
      <c r="HD19" s="62"/>
      <c r="HE19" s="62"/>
      <c r="HF19" s="62"/>
      <c r="HG19" s="63"/>
      <c r="HH19" s="64"/>
      <c r="HI19" s="52"/>
      <c r="HJ19" s="62"/>
      <c r="HK19" s="62"/>
      <c r="HL19" s="62"/>
      <c r="HM19" s="62"/>
      <c r="HN19" s="62"/>
      <c r="HO19" s="63"/>
      <c r="HP19" s="64"/>
      <c r="HQ19" s="52"/>
      <c r="HR19" s="62"/>
      <c r="HS19" s="62"/>
      <c r="HT19" s="62"/>
      <c r="HU19" s="62"/>
      <c r="HV19" s="62"/>
      <c r="HW19" s="63"/>
      <c r="HX19" s="64"/>
      <c r="HY19" s="52"/>
      <c r="HZ19" s="62"/>
      <c r="IA19" s="62"/>
      <c r="IB19" s="62"/>
      <c r="IC19" s="62"/>
      <c r="ID19" s="62"/>
      <c r="IE19" s="63"/>
      <c r="IF19" s="64"/>
      <c r="IG19" s="52"/>
      <c r="IH19" s="62"/>
      <c r="II19" s="62"/>
      <c r="IJ19" s="62"/>
      <c r="IK19" s="62"/>
      <c r="IL19" s="62"/>
      <c r="IM19" s="63"/>
      <c r="IN19" s="64"/>
      <c r="IO19" s="52"/>
      <c r="IP19" s="62"/>
      <c r="IQ19" s="62"/>
      <c r="IR19" s="62"/>
      <c r="IS19" s="62"/>
      <c r="IT19" s="62"/>
      <c r="IU19" s="63"/>
      <c r="IV19" s="64"/>
    </row>
    <row r="20" spans="1:13" ht="15.75" customHeight="1" thickBot="1">
      <c r="A20" s="22" t="s">
        <v>23</v>
      </c>
      <c r="B20" s="23"/>
      <c r="C20" s="23"/>
      <c r="D20" s="23"/>
      <c r="E20" s="23"/>
      <c r="F20" s="23"/>
      <c r="G20" s="24"/>
      <c r="H20" s="15">
        <f>SUM(H6+H9+H12+H16+H19)</f>
        <v>397349800</v>
      </c>
      <c r="I20" s="1"/>
      <c r="J20" s="1"/>
      <c r="K20" s="1"/>
      <c r="L20" s="1"/>
      <c r="M20" s="1"/>
    </row>
    <row r="21" spans="1:8" ht="15.75" customHeight="1">
      <c r="A21" s="1" t="s">
        <v>6</v>
      </c>
      <c r="C21" s="1"/>
      <c r="D21" s="1"/>
      <c r="E21" s="1"/>
      <c r="F21" s="1"/>
      <c r="G21" s="1"/>
      <c r="H21" s="1"/>
    </row>
    <row r="22" spans="1:8" ht="25.5" customHeight="1">
      <c r="A22" s="78" t="s">
        <v>7</v>
      </c>
      <c r="B22" s="78"/>
      <c r="C22" s="78"/>
      <c r="D22" s="78"/>
      <c r="E22" s="78"/>
      <c r="F22" s="78"/>
      <c r="G22" s="78"/>
      <c r="H22" s="78"/>
    </row>
    <row r="23" spans="1:8" ht="12.75">
      <c r="A23" s="78" t="s">
        <v>16</v>
      </c>
      <c r="B23" s="78"/>
      <c r="C23" s="78"/>
      <c r="D23" s="78"/>
      <c r="E23" s="78"/>
      <c r="F23" s="78"/>
      <c r="G23" s="78"/>
      <c r="H23" s="78"/>
    </row>
    <row r="24" spans="1:8" ht="12.75">
      <c r="A24" s="2" t="s">
        <v>24</v>
      </c>
      <c r="B24" s="2"/>
      <c r="C24" s="2"/>
      <c r="D24" s="2"/>
      <c r="E24" s="2"/>
      <c r="F24" s="2"/>
      <c r="G24" s="2"/>
      <c r="H24" s="2"/>
    </row>
    <row r="25" ht="12.75">
      <c r="A25" s="2" t="s">
        <v>33</v>
      </c>
    </row>
    <row r="27" ht="12.75">
      <c r="A27" s="2"/>
    </row>
    <row r="29" ht="12.75">
      <c r="A29" s="2"/>
    </row>
    <row r="31" ht="12.75">
      <c r="A31" s="2"/>
    </row>
  </sheetData>
  <mergeCells count="3">
    <mergeCell ref="A22:H22"/>
    <mergeCell ref="A1:H1"/>
    <mergeCell ref="A23:H2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H1"/>
    </sheetView>
  </sheetViews>
  <sheetFormatPr defaultColWidth="9.140625" defaultRowHeight="12.75"/>
  <cols>
    <col min="1" max="1" width="11.421875" style="0" customWidth="1"/>
    <col min="2" max="3" width="11.8515625" style="0" customWidth="1"/>
    <col min="4" max="4" width="10.00390625" style="0" customWidth="1"/>
    <col min="5" max="5" width="9.7109375" style="0" customWidth="1"/>
    <col min="6" max="6" width="11.140625" style="0" customWidth="1"/>
    <col min="8" max="8" width="14.421875" style="0" bestFit="1" customWidth="1"/>
  </cols>
  <sheetData>
    <row r="1" spans="1:9" ht="20.25" customHeight="1" thickBot="1">
      <c r="A1" s="79" t="s">
        <v>27</v>
      </c>
      <c r="B1" s="79"/>
      <c r="C1" s="79"/>
      <c r="D1" s="79"/>
      <c r="E1" s="79"/>
      <c r="F1" s="79"/>
      <c r="G1" s="79"/>
      <c r="H1" s="79"/>
      <c r="I1" s="3"/>
    </row>
    <row r="2" spans="1:8" ht="36.75" customHeight="1" thickBot="1">
      <c r="A2" s="12" t="s">
        <v>10</v>
      </c>
      <c r="B2" s="13" t="s">
        <v>0</v>
      </c>
      <c r="C2" s="13" t="s">
        <v>8</v>
      </c>
      <c r="D2" s="13" t="s">
        <v>9</v>
      </c>
      <c r="E2" s="13" t="s">
        <v>1</v>
      </c>
      <c r="F2" s="13" t="s">
        <v>11</v>
      </c>
      <c r="G2" s="13" t="s">
        <v>2</v>
      </c>
      <c r="H2" s="14" t="s">
        <v>3</v>
      </c>
    </row>
    <row r="3" spans="1:8" ht="12.75">
      <c r="A3" s="5"/>
      <c r="B3" s="6">
        <v>40672</v>
      </c>
      <c r="C3" s="6">
        <v>40674</v>
      </c>
      <c r="D3" s="6">
        <v>40674</v>
      </c>
      <c r="E3" s="6">
        <v>40858</v>
      </c>
      <c r="F3" s="7" t="s">
        <v>26</v>
      </c>
      <c r="G3" s="38" t="s">
        <v>4</v>
      </c>
      <c r="H3" s="8">
        <v>25000000</v>
      </c>
    </row>
    <row r="4" spans="1:8" ht="15.75" thickBot="1">
      <c r="A4" s="9"/>
      <c r="B4" s="10">
        <v>40679</v>
      </c>
      <c r="C4" s="10">
        <v>40681</v>
      </c>
      <c r="D4" s="10">
        <v>40632</v>
      </c>
      <c r="E4" s="10">
        <v>42459</v>
      </c>
      <c r="F4" s="43" t="s">
        <v>15</v>
      </c>
      <c r="G4" s="21" t="s">
        <v>12</v>
      </c>
      <c r="H4" s="11">
        <v>35000000</v>
      </c>
    </row>
    <row r="5" spans="1:8" ht="13.5" thickBot="1">
      <c r="A5" s="22" t="s">
        <v>31</v>
      </c>
      <c r="B5" s="66"/>
      <c r="C5" s="66"/>
      <c r="D5" s="66"/>
      <c r="E5" s="66"/>
      <c r="F5" s="71"/>
      <c r="G5" s="67" t="s">
        <v>19</v>
      </c>
      <c r="H5" s="15">
        <f>SUM(H3+H4*1.95583)</f>
        <v>93454050</v>
      </c>
    </row>
    <row r="6" spans="1:8" ht="12.75">
      <c r="A6" s="4" t="s">
        <v>6</v>
      </c>
      <c r="B6" s="3"/>
      <c r="C6" s="4"/>
      <c r="D6" s="4"/>
      <c r="E6" s="4"/>
      <c r="F6" s="4"/>
      <c r="G6" s="4"/>
      <c r="H6" s="4"/>
    </row>
    <row r="7" spans="1:8" ht="26.25" customHeight="1">
      <c r="A7" s="78" t="s">
        <v>7</v>
      </c>
      <c r="B7" s="78"/>
      <c r="C7" s="78"/>
      <c r="D7" s="78"/>
      <c r="E7" s="78"/>
      <c r="F7" s="78"/>
      <c r="G7" s="78"/>
      <c r="H7" s="78"/>
    </row>
    <row r="8" ht="12.75">
      <c r="A8" s="2"/>
    </row>
    <row r="9" spans="2:8" ht="12.75">
      <c r="B9" s="2"/>
      <c r="C9" s="2"/>
      <c r="D9" s="2"/>
      <c r="E9" s="2"/>
      <c r="F9" s="2"/>
      <c r="G9" s="2"/>
      <c r="H9" s="2"/>
    </row>
  </sheetData>
  <mergeCells count="2">
    <mergeCell ref="A7:H7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2011-02-28T15:46:45Z</cp:lastPrinted>
  <dcterms:created xsi:type="dcterms:W3CDTF">2005-12-02T09:36:25Z</dcterms:created>
  <dcterms:modified xsi:type="dcterms:W3CDTF">2011-03-30T12:22:43Z</dcterms:modified>
  <cp:category/>
  <cp:version/>
  <cp:contentType/>
  <cp:contentStatus/>
</cp:coreProperties>
</file>