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юни 2010" sheetId="1" r:id="rId1"/>
    <sheet name="юни 2010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<sst xmlns="http://schemas.openxmlformats.org/spreadsheetml/2006/main" count="78" uniqueCount="37">
  <si>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</si>
  <si>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</si>
  <si>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</si>
  <si>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</si>
  <si>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</si>
  <si>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</si>
  <si>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</si>
  <si>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</si>
  <si>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</si>
  <si>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</si>
  <si>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</si>
  <si>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</si>
  <si>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Януари 2010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</si>
  <si>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</si>
  <si>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10 г. и 6 м.</t>
  </si>
  <si>
    <t>Февруари 2010</t>
  </si>
  <si>
    <t>2 г. и 6 м.</t>
  </si>
  <si>
    <t>EUR</t>
  </si>
  <si>
    <t xml:space="preserve">1)  Емисията с ISIN BG2030009117 към 27.01.2010 г. e с остатъчен  матуритет от 4 години и 22 дни. </t>
  </si>
  <si>
    <t xml:space="preserve">7 години </t>
  </si>
  <si>
    <t>Март 2010</t>
  </si>
  <si>
    <r>
      <t>5 години</t>
    </r>
    <r>
      <rPr>
        <vertAlign val="superscript"/>
        <sz val="8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</si>
  <si>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 xml:space="preserve">2)  Емисията с ISIN BG2030009117 към 17.03.2010 г. e с остатъчен  матуритет от 3 години и 11 месеца. </t>
  </si>
  <si>
    <t>Април 2010</t>
  </si>
  <si>
    <r>
      <t>5 години</t>
    </r>
    <r>
      <rPr>
        <vertAlign val="superscript"/>
        <sz val="8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</si>
  <si>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 xml:space="preserve">3)  Емисията с ISIN BG2030009117 към 26.03.2010 г. e с приблизителен остатъчен  матуритет от 3 години и 11 месеца. </t>
  </si>
  <si>
    <t>Май 2010</t>
  </si>
  <si>
    <r>
      <t>5 години</t>
    </r>
    <r>
      <rPr>
        <vertAlign val="superscript"/>
        <sz val="8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</si>
  <si>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4)  Емисията с ISIN BG2030009117 към 12.05.2010 г. e с приблизителен остатъчен  матуритет от 3 години и 9 месеца. </t>
  </si>
  <si>
    <t>*26.02.2010</t>
  </si>
  <si>
    <t>*24.03.2010</t>
  </si>
  <si>
    <t>* Проведените аукциони не са предварително обявени в емисионния календар за съответния месец.</t>
  </si>
  <si>
    <t>ЕМИСИОНЕН КАЛЕНДАР ЗА ДЦК ЗА МЕСЕЦ ЮНИ 2010</t>
  </si>
  <si>
    <t xml:space="preserve">Общо за периода: януари-юни 2010 г. в BGN </t>
  </si>
  <si>
    <t>ЕМИСИОНЕН КАЛЕНДАР ЗА ДЦК ЗА ПЕРИОДА ЯНУАРИ - ЮНИ 2010</t>
  </si>
  <si>
    <t>Юни 2010</t>
  </si>
  <si>
    <t>Юни 2010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</si>
</sst>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0.0"/>
    <numFmt numFmtId="178" formatCode="0.000"/>
    <numFmt numFmtId="179" formatCode="#&quot; &quot;?/4"/>
    <numFmt numFmtId="180" formatCode="#&quot; &quot;??/16"/>
    <numFmt numFmtId="181" formatCode="_-* #,##0.0\ _л_в_-;\-* #,##0.0\ _л_в_-;_-* &quot;-&quot;??\ _л_в_-;_-@_-"/>
    <numFmt numFmtId="182" formatCode="_-* #,##0\ _л_в_-;\-* #,##0\ _л_в_-;_-* &quot;-&quot;??\ _л_в_-;_-@_-"/>
    <numFmt numFmtId="183" formatCode="_-* #,##0.00000\ _л_в_-;\-* #,##0.00000\ _л_в_-;_-* &quot;-&quot;?????\ _л_в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14" fontId="4" fillId="3" borderId="4" xfId="0" applyNumberFormat="1" applyFont="1" applyFill="1" applyBorder="1" applyAlignment="1">
      <alignment vertical="center"/>
    </xf>
    <xf numFmtId="1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21" applyFont="1" applyFill="1" applyBorder="1" applyAlignment="1">
      <alignment horizontal="center" vertical="center" wrapText="1"/>
      <protection/>
    </xf>
    <xf numFmtId="0" fontId="4" fillId="3" borderId="13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4" fillId="3" borderId="14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14" fontId="7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49" fontId="4" fillId="3" borderId="19" xfId="0" applyNumberFormat="1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/>
    </xf>
    <xf numFmtId="44" fontId="4" fillId="3" borderId="3" xfId="17" applyFont="1" applyFill="1" applyBorder="1" applyAlignment="1">
      <alignment vertical="center"/>
    </xf>
    <xf numFmtId="44" fontId="4" fillId="3" borderId="4" xfId="17" applyFont="1" applyFill="1" applyBorder="1" applyAlignment="1">
      <alignment vertical="center"/>
    </xf>
    <xf numFmtId="44" fontId="4" fillId="3" borderId="5" xfId="17" applyFont="1" applyFill="1" applyBorder="1" applyAlignment="1">
      <alignment vertical="center"/>
    </xf>
    <xf numFmtId="0" fontId="4" fillId="3" borderId="20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4" fillId="3" borderId="21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3" borderId="22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21" applyFont="1" applyFill="1" applyBorder="1" applyAlignment="1">
      <alignment horizontal="center" vertical="center" wrapText="1"/>
      <protection/>
    </xf>
    <xf numFmtId="0" fontId="4" fillId="3" borderId="16" xfId="0" applyFont="1" applyFill="1" applyBorder="1" applyAlignment="1">
      <alignment horizontal="center" vertical="center"/>
    </xf>
    <xf numFmtId="182" fontId="7" fillId="0" borderId="10" xfId="15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7">
      <selection activeCell="A2" sqref="A2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9.7109375" style="0" customWidth="1"/>
    <col min="6" max="6" width="11.57421875" style="0" customWidth="1"/>
    <col min="7" max="7" width="7.8515625" style="0" customWidth="1"/>
    <col min="8" max="8" width="14.00390625" style="0" customWidth="1"/>
    <col min="9" max="9" width="12.7109375" style="0" customWidth="1"/>
    <col min="10" max="10" width="11.28125" style="0" customWidth="1"/>
    <col min="11" max="11" width="10.7109375" style="0" customWidth="1"/>
    <col min="12" max="12" width="10.140625" style="0" bestFit="1" customWidth="1"/>
  </cols>
  <sheetData>
    <row r="1" spans="1:8" ht="30.75" customHeight="1" thickBot="1">
      <c r="A1" s="71" t="s">
        <v>34</v>
      </c>
      <c r="B1" s="71"/>
      <c r="C1" s="71"/>
      <c r="D1" s="71"/>
      <c r="E1" s="71"/>
      <c r="F1" s="71"/>
      <c r="G1" s="71"/>
      <c r="H1" s="71"/>
    </row>
    <row r="2" spans="1:8" ht="41.25" customHeight="1" thickBot="1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5.75" customHeight="1">
      <c r="A3" s="45"/>
      <c r="B3" s="46">
        <v>40189</v>
      </c>
      <c r="C3" s="46">
        <v>40191</v>
      </c>
      <c r="D3" s="46">
        <v>40191</v>
      </c>
      <c r="E3" s="46">
        <v>44025</v>
      </c>
      <c r="F3" s="47" t="s">
        <v>14</v>
      </c>
      <c r="G3" s="27" t="s">
        <v>4</v>
      </c>
      <c r="H3" s="28">
        <v>30000000</v>
      </c>
    </row>
    <row r="4" spans="1:8" ht="13.5" customHeight="1" thickBot="1">
      <c r="A4" s="48"/>
      <c r="B4" s="29">
        <v>40203</v>
      </c>
      <c r="C4" s="29">
        <v>40205</v>
      </c>
      <c r="D4" s="29">
        <v>39862</v>
      </c>
      <c r="E4" s="29">
        <v>41688</v>
      </c>
      <c r="F4" s="37" t="s">
        <v>13</v>
      </c>
      <c r="G4" s="31" t="s">
        <v>4</v>
      </c>
      <c r="H4" s="32">
        <v>35000000</v>
      </c>
    </row>
    <row r="5" spans="1:8" ht="13.5" customHeight="1" thickBot="1">
      <c r="A5" s="40" t="s">
        <v>12</v>
      </c>
      <c r="B5" s="21"/>
      <c r="C5" s="21"/>
      <c r="D5" s="21"/>
      <c r="E5" s="21"/>
      <c r="F5" s="41"/>
      <c r="G5" s="42" t="s">
        <v>6</v>
      </c>
      <c r="H5" s="43">
        <f>SUM(H3:H4)</f>
        <v>65000000</v>
      </c>
    </row>
    <row r="6" spans="1:8" ht="13.5" customHeight="1">
      <c r="A6" s="45"/>
      <c r="B6" s="46">
        <v>40210</v>
      </c>
      <c r="C6" s="46">
        <v>40212</v>
      </c>
      <c r="D6" s="46">
        <v>40212</v>
      </c>
      <c r="E6" s="46">
        <v>41124</v>
      </c>
      <c r="F6" s="47" t="s">
        <v>16</v>
      </c>
      <c r="G6" s="27" t="s">
        <v>17</v>
      </c>
      <c r="H6" s="28">
        <v>25000000</v>
      </c>
    </row>
    <row r="7" spans="1:8" ht="13.5" customHeight="1">
      <c r="A7" s="44"/>
      <c r="B7" s="38">
        <v>40224</v>
      </c>
      <c r="C7" s="38">
        <v>40226</v>
      </c>
      <c r="D7" s="38">
        <v>40226</v>
      </c>
      <c r="E7" s="38">
        <v>42783</v>
      </c>
      <c r="F7" s="39" t="s">
        <v>19</v>
      </c>
      <c r="G7" s="1" t="s">
        <v>4</v>
      </c>
      <c r="H7" s="16">
        <v>35000000</v>
      </c>
    </row>
    <row r="8" spans="1:8" ht="13.5" customHeight="1">
      <c r="A8" s="44"/>
      <c r="B8" s="38">
        <v>40231</v>
      </c>
      <c r="C8" s="38">
        <v>40233</v>
      </c>
      <c r="D8" s="38">
        <v>40191</v>
      </c>
      <c r="E8" s="38">
        <v>44025</v>
      </c>
      <c r="F8" s="54" t="s">
        <v>14</v>
      </c>
      <c r="G8" s="1" t="s">
        <v>4</v>
      </c>
      <c r="H8" s="16">
        <v>30000000</v>
      </c>
    </row>
    <row r="9" spans="1:8" ht="13.5" customHeight="1" thickBot="1">
      <c r="A9" s="48"/>
      <c r="B9" s="29" t="s">
        <v>29</v>
      </c>
      <c r="C9" s="29">
        <v>40239</v>
      </c>
      <c r="D9" s="29">
        <v>40191</v>
      </c>
      <c r="E9" s="29">
        <v>44025</v>
      </c>
      <c r="F9" s="30" t="s">
        <v>14</v>
      </c>
      <c r="G9" s="31" t="s">
        <v>4</v>
      </c>
      <c r="H9" s="32">
        <v>30000000</v>
      </c>
    </row>
    <row r="10" spans="1:8" ht="13.5" customHeight="1" thickBot="1">
      <c r="A10" s="63" t="s">
        <v>15</v>
      </c>
      <c r="B10" s="55"/>
      <c r="C10" s="55"/>
      <c r="D10" s="55"/>
      <c r="E10" s="55"/>
      <c r="F10" s="55"/>
      <c r="G10" s="56" t="s">
        <v>6</v>
      </c>
      <c r="H10" s="43">
        <f>SUM(H6*1.95583,H7:H8,H9)</f>
        <v>143895750</v>
      </c>
    </row>
    <row r="11" spans="1:8" ht="13.5" customHeight="1">
      <c r="A11" s="45"/>
      <c r="B11" s="46">
        <v>40252</v>
      </c>
      <c r="C11" s="46">
        <v>40254</v>
      </c>
      <c r="D11" s="46">
        <v>39862</v>
      </c>
      <c r="E11" s="46">
        <v>41688</v>
      </c>
      <c r="F11" s="49" t="s">
        <v>21</v>
      </c>
      <c r="G11" s="27" t="s">
        <v>4</v>
      </c>
      <c r="H11" s="28">
        <v>35000000</v>
      </c>
    </row>
    <row r="12" spans="1:8" ht="13.5" customHeight="1">
      <c r="A12" s="44"/>
      <c r="B12" s="38" t="s">
        <v>30</v>
      </c>
      <c r="C12" s="38">
        <v>40263</v>
      </c>
      <c r="D12" s="38">
        <v>39862</v>
      </c>
      <c r="E12" s="38">
        <v>41688</v>
      </c>
      <c r="F12" s="39" t="s">
        <v>24</v>
      </c>
      <c r="G12" s="1" t="s">
        <v>4</v>
      </c>
      <c r="H12" s="16">
        <v>30000000</v>
      </c>
    </row>
    <row r="13" spans="1:8" ht="13.5" customHeight="1" thickBot="1">
      <c r="A13" s="48"/>
      <c r="B13" s="29">
        <v>40266</v>
      </c>
      <c r="C13" s="29">
        <v>40268</v>
      </c>
      <c r="D13" s="29">
        <v>40191</v>
      </c>
      <c r="E13" s="29">
        <v>44025</v>
      </c>
      <c r="F13" s="30" t="s">
        <v>14</v>
      </c>
      <c r="G13" s="31" t="s">
        <v>4</v>
      </c>
      <c r="H13" s="32">
        <v>30000000</v>
      </c>
    </row>
    <row r="14" spans="1:8" ht="13.5" customHeight="1" thickBot="1">
      <c r="A14" s="40" t="s">
        <v>20</v>
      </c>
      <c r="B14" s="21"/>
      <c r="C14" s="21"/>
      <c r="D14" s="21"/>
      <c r="E14" s="21"/>
      <c r="F14" s="41"/>
      <c r="G14" s="42" t="s">
        <v>6</v>
      </c>
      <c r="H14" s="43">
        <f>SUM(H11:H13)</f>
        <v>95000000</v>
      </c>
    </row>
    <row r="15" spans="1:11" ht="13.5" customHeight="1">
      <c r="A15" s="45"/>
      <c r="B15" s="46">
        <v>40280</v>
      </c>
      <c r="C15" s="46">
        <v>40282</v>
      </c>
      <c r="D15" s="46">
        <v>40212</v>
      </c>
      <c r="E15" s="46">
        <v>41124</v>
      </c>
      <c r="F15" s="49" t="s">
        <v>16</v>
      </c>
      <c r="G15" s="27" t="s">
        <v>17</v>
      </c>
      <c r="H15" s="28">
        <v>35000000</v>
      </c>
      <c r="K15" s="57"/>
    </row>
    <row r="16" spans="1:13" ht="13.5" customHeight="1">
      <c r="A16" s="44"/>
      <c r="B16" s="38">
        <v>40287</v>
      </c>
      <c r="C16" s="38">
        <v>40289</v>
      </c>
      <c r="D16" s="38">
        <v>40226</v>
      </c>
      <c r="E16" s="38">
        <v>42783</v>
      </c>
      <c r="F16" s="39" t="s">
        <v>19</v>
      </c>
      <c r="G16" s="1" t="s">
        <v>4</v>
      </c>
      <c r="H16" s="16">
        <v>30000000</v>
      </c>
      <c r="K16" s="57"/>
      <c r="L16" s="61"/>
      <c r="M16" s="62"/>
    </row>
    <row r="17" spans="1:11" ht="13.5" customHeight="1" thickBot="1">
      <c r="A17" s="48"/>
      <c r="B17" s="29">
        <v>40294</v>
      </c>
      <c r="C17" s="29">
        <v>40296</v>
      </c>
      <c r="D17" s="29">
        <v>40191</v>
      </c>
      <c r="E17" s="29">
        <v>44025</v>
      </c>
      <c r="F17" s="30" t="s">
        <v>14</v>
      </c>
      <c r="G17" s="31" t="s">
        <v>4</v>
      </c>
      <c r="H17" s="32">
        <v>30000000</v>
      </c>
      <c r="K17" s="58"/>
    </row>
    <row r="18" spans="1:12" ht="13.5" customHeight="1" thickBot="1">
      <c r="A18" s="22" t="s">
        <v>23</v>
      </c>
      <c r="B18" s="23"/>
      <c r="C18" s="23"/>
      <c r="D18" s="23"/>
      <c r="E18" s="23"/>
      <c r="F18" s="24"/>
      <c r="G18" s="25" t="s">
        <v>6</v>
      </c>
      <c r="H18" s="26">
        <f>SUM(H15*1.95583,H16,H17)</f>
        <v>128454050</v>
      </c>
      <c r="L18" s="57"/>
    </row>
    <row r="19" spans="1:12" ht="13.5" customHeight="1">
      <c r="A19" s="45"/>
      <c r="B19" s="46">
        <v>40301</v>
      </c>
      <c r="C19" s="46">
        <v>40303</v>
      </c>
      <c r="D19" s="46">
        <v>40226</v>
      </c>
      <c r="E19" s="46">
        <v>42783</v>
      </c>
      <c r="F19" s="49" t="s">
        <v>19</v>
      </c>
      <c r="G19" s="27" t="s">
        <v>4</v>
      </c>
      <c r="H19" s="28">
        <v>35000000</v>
      </c>
      <c r="L19" s="57"/>
    </row>
    <row r="20" spans="1:12" ht="13.5" customHeight="1">
      <c r="A20" s="44"/>
      <c r="B20" s="38">
        <v>40308</v>
      </c>
      <c r="C20" s="38">
        <v>40310</v>
      </c>
      <c r="D20" s="38">
        <v>39862</v>
      </c>
      <c r="E20" s="38">
        <v>41688</v>
      </c>
      <c r="F20" s="39" t="s">
        <v>27</v>
      </c>
      <c r="G20" s="1" t="s">
        <v>4</v>
      </c>
      <c r="H20" s="16">
        <v>30000000</v>
      </c>
      <c r="L20" s="57"/>
    </row>
    <row r="21" spans="1:12" ht="13.5" customHeight="1" thickBot="1">
      <c r="A21" s="48"/>
      <c r="B21" s="29">
        <v>40323</v>
      </c>
      <c r="C21" s="29">
        <v>40325</v>
      </c>
      <c r="D21" s="29">
        <v>40191</v>
      </c>
      <c r="E21" s="29">
        <v>44025</v>
      </c>
      <c r="F21" s="30" t="s">
        <v>14</v>
      </c>
      <c r="G21" s="31" t="s">
        <v>4</v>
      </c>
      <c r="H21" s="32">
        <v>30000000</v>
      </c>
      <c r="L21" s="57"/>
    </row>
    <row r="22" spans="1:12" ht="13.5" customHeight="1">
      <c r="A22" s="40" t="s">
        <v>26</v>
      </c>
      <c r="B22" s="21"/>
      <c r="C22" s="21"/>
      <c r="D22" s="21"/>
      <c r="E22" s="21"/>
      <c r="F22" s="41"/>
      <c r="G22" s="42" t="s">
        <v>6</v>
      </c>
      <c r="H22" s="43">
        <f>SUM(H19,H20,H21)</f>
        <v>95000000</v>
      </c>
      <c r="L22" s="57"/>
    </row>
    <row r="23" spans="1:12" ht="13.5" customHeight="1" thickBot="1">
      <c r="A23" s="48"/>
      <c r="B23" s="29">
        <v>40357</v>
      </c>
      <c r="C23" s="29">
        <v>40359</v>
      </c>
      <c r="D23" s="29">
        <v>40191</v>
      </c>
      <c r="E23" s="29">
        <v>44025</v>
      </c>
      <c r="F23" s="30" t="s">
        <v>14</v>
      </c>
      <c r="G23" s="37" t="s">
        <v>4</v>
      </c>
      <c r="H23" s="68">
        <v>30000000</v>
      </c>
      <c r="L23" s="57"/>
    </row>
    <row r="24" spans="1:12" ht="13.5" customHeight="1" thickBot="1">
      <c r="A24" s="22" t="s">
        <v>35</v>
      </c>
      <c r="B24" s="23"/>
      <c r="C24" s="23"/>
      <c r="D24" s="23"/>
      <c r="E24" s="23"/>
      <c r="F24" s="24"/>
      <c r="G24" s="25" t="s">
        <v>6</v>
      </c>
      <c r="H24" s="26">
        <f>SUM(H23)</f>
        <v>30000000</v>
      </c>
      <c r="L24" s="57"/>
    </row>
    <row r="25" spans="1:12" ht="13.5" customHeight="1" thickBot="1">
      <c r="A25" s="50" t="s">
        <v>33</v>
      </c>
      <c r="B25" s="51"/>
      <c r="C25" s="51"/>
      <c r="D25" s="51"/>
      <c r="E25" s="51"/>
      <c r="F25" s="52"/>
      <c r="G25" s="53"/>
      <c r="H25" s="26">
        <f>SUM(H14,H10,H5,H18,H22,H24)</f>
        <v>557349800</v>
      </c>
      <c r="L25" s="57"/>
    </row>
    <row r="26" spans="1:12" ht="13.5" customHeight="1">
      <c r="A26" s="17"/>
      <c r="B26" s="18"/>
      <c r="C26" s="18"/>
      <c r="D26" s="18"/>
      <c r="E26" s="18"/>
      <c r="F26" s="18"/>
      <c r="G26" s="19"/>
      <c r="H26" s="20"/>
      <c r="L26" s="60"/>
    </row>
    <row r="27" spans="1:7" ht="13.5" customHeight="1">
      <c r="A27" s="3" t="s">
        <v>7</v>
      </c>
      <c r="B27" s="3"/>
      <c r="C27" s="4"/>
      <c r="D27" s="4"/>
      <c r="E27" s="4"/>
      <c r="F27" s="4"/>
      <c r="G27" s="4"/>
    </row>
    <row r="28" spans="1:8" ht="27" customHeight="1">
      <c r="A28" s="69" t="s">
        <v>11</v>
      </c>
      <c r="B28" s="70"/>
      <c r="C28" s="70"/>
      <c r="D28" s="70"/>
      <c r="E28" s="70"/>
      <c r="F28" s="70"/>
      <c r="G28" s="70"/>
      <c r="H28" s="70"/>
    </row>
    <row r="29" spans="1:10" ht="13.5" customHeight="1">
      <c r="A29" s="69" t="s">
        <v>18</v>
      </c>
      <c r="B29" s="70"/>
      <c r="C29" s="70"/>
      <c r="D29" s="70"/>
      <c r="E29" s="70"/>
      <c r="F29" s="70"/>
      <c r="G29" s="70"/>
      <c r="H29" s="70"/>
      <c r="J29" s="57"/>
    </row>
    <row r="30" spans="1:10" ht="13.5" customHeight="1">
      <c r="A30" s="69" t="s">
        <v>22</v>
      </c>
      <c r="B30" s="70"/>
      <c r="C30" s="70"/>
      <c r="D30" s="70"/>
      <c r="E30" s="70"/>
      <c r="F30" s="70"/>
      <c r="G30" s="70"/>
      <c r="H30" s="70"/>
      <c r="J30" s="58"/>
    </row>
    <row r="31" spans="1:10" ht="27.75" customHeight="1">
      <c r="A31" s="69" t="s">
        <v>25</v>
      </c>
      <c r="B31" s="70"/>
      <c r="C31" s="70"/>
      <c r="D31" s="70"/>
      <c r="E31" s="70"/>
      <c r="F31" s="70"/>
      <c r="G31" s="70"/>
      <c r="H31" s="70"/>
      <c r="J31" s="59"/>
    </row>
    <row r="32" spans="1:10" ht="27.75" customHeight="1">
      <c r="A32" s="69" t="s">
        <v>28</v>
      </c>
      <c r="B32" s="70"/>
      <c r="C32" s="70"/>
      <c r="D32" s="70"/>
      <c r="E32" s="70"/>
      <c r="F32" s="70"/>
      <c r="G32" s="70"/>
      <c r="H32" s="70"/>
      <c r="J32" s="59"/>
    </row>
    <row r="33" spans="1:8" ht="13.5" customHeight="1">
      <c r="A33" s="69" t="s">
        <v>31</v>
      </c>
      <c r="B33" s="70"/>
      <c r="C33" s="70"/>
      <c r="D33" s="70"/>
      <c r="E33" s="70"/>
      <c r="F33" s="70"/>
      <c r="G33" s="70"/>
      <c r="H33" s="70"/>
    </row>
    <row r="34" ht="13.5" customHeight="1"/>
    <row r="35" spans="1:8" ht="13.5" customHeight="1">
      <c r="A35" s="69"/>
      <c r="B35" s="70"/>
      <c r="C35" s="70"/>
      <c r="D35" s="70"/>
      <c r="E35" s="70"/>
      <c r="F35" s="70"/>
      <c r="G35" s="70"/>
      <c r="H35" s="70"/>
    </row>
    <row r="36" ht="13.5" customHeight="1"/>
    <row r="37" spans="1:8" ht="13.5" customHeight="1">
      <c r="A37" s="69"/>
      <c r="B37" s="69"/>
      <c r="C37" s="69"/>
      <c r="D37" s="69"/>
      <c r="E37" s="69"/>
      <c r="F37" s="69"/>
      <c r="G37" s="69"/>
      <c r="H37" s="69"/>
    </row>
    <row r="38" ht="13.5" customHeight="1"/>
    <row r="39" spans="1:8" ht="13.5" customHeight="1">
      <c r="A39" s="69"/>
      <c r="B39" s="70"/>
      <c r="C39" s="70"/>
      <c r="D39" s="70"/>
      <c r="E39" s="70"/>
      <c r="F39" s="70"/>
      <c r="G39" s="70"/>
      <c r="H39" s="70"/>
    </row>
    <row r="40" spans="1:10" ht="13.5" customHeight="1">
      <c r="A40" s="69"/>
      <c r="B40" s="70"/>
      <c r="C40" s="70"/>
      <c r="D40" s="70"/>
      <c r="E40" s="70"/>
      <c r="F40" s="70"/>
      <c r="G40" s="70"/>
      <c r="H40" s="70"/>
      <c r="J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spans="10:17" ht="13.5" customHeight="1">
      <c r="J52" s="6"/>
      <c r="K52" s="7"/>
      <c r="L52" s="7"/>
      <c r="M52" s="7"/>
      <c r="N52" s="7"/>
      <c r="O52" s="7"/>
      <c r="P52" s="8"/>
      <c r="Q52" s="9"/>
    </row>
    <row r="53" spans="10:17" ht="13.5" customHeight="1">
      <c r="J53" s="15"/>
      <c r="K53" s="7"/>
      <c r="L53" s="7"/>
      <c r="M53" s="7"/>
      <c r="N53" s="7"/>
      <c r="O53" s="10"/>
      <c r="P53" s="8"/>
      <c r="Q53" s="11"/>
    </row>
    <row r="54" spans="10:17" ht="13.5" customHeight="1">
      <c r="J54" s="15"/>
      <c r="K54" s="12"/>
      <c r="L54" s="12"/>
      <c r="M54" s="12"/>
      <c r="N54" s="12"/>
      <c r="O54" s="12"/>
      <c r="P54" s="13"/>
      <c r="Q54" s="14"/>
    </row>
    <row r="55" spans="10:17" ht="13.5" customHeight="1">
      <c r="J55" s="15"/>
      <c r="K55" s="12"/>
      <c r="L55" s="12"/>
      <c r="M55" s="12"/>
      <c r="N55" s="12"/>
      <c r="O55" s="12"/>
      <c r="P55" s="13"/>
      <c r="Q55" s="14"/>
    </row>
    <row r="56" spans="10:17" ht="13.5" customHeight="1">
      <c r="J56" s="15"/>
      <c r="K56" s="12"/>
      <c r="L56" s="12"/>
      <c r="M56" s="12"/>
      <c r="N56" s="12"/>
      <c r="O56" s="12"/>
      <c r="P56" s="13"/>
      <c r="Q56" s="14"/>
    </row>
    <row r="57" spans="10:17" ht="13.5" customHeight="1">
      <c r="J57" s="15"/>
      <c r="K57" s="12"/>
      <c r="L57" s="12"/>
      <c r="M57" s="12"/>
      <c r="N57" s="12"/>
      <c r="O57" s="12"/>
      <c r="P57" s="13"/>
      <c r="Q57" s="14"/>
    </row>
    <row r="58" ht="17.25" customHeight="1"/>
    <row r="59" ht="25.5" customHeight="1"/>
    <row r="60" ht="24" customHeight="1">
      <c r="I60" s="2"/>
    </row>
    <row r="61" ht="26.25" customHeight="1"/>
    <row r="62" ht="9" customHeight="1"/>
    <row r="63" ht="23.25" customHeight="1"/>
    <row r="65" ht="24.75" customHeight="1"/>
    <row r="66" ht="12.75">
      <c r="J66" s="5"/>
    </row>
    <row r="67" ht="24" customHeight="1"/>
    <row r="69" ht="24.75" customHeight="1"/>
  </sheetData>
  <mergeCells count="11">
    <mergeCell ref="A1:H1"/>
    <mergeCell ref="A29:H29"/>
    <mergeCell ref="A28:H28"/>
    <mergeCell ref="A31:H31"/>
    <mergeCell ref="A30:H30"/>
    <mergeCell ref="A32:H32"/>
    <mergeCell ref="A39:H39"/>
    <mergeCell ref="A40:H40"/>
    <mergeCell ref="A35:H35"/>
    <mergeCell ref="A37:H37"/>
    <mergeCell ref="A33:H33"/>
  </mergeCells>
  <printOptions/>
  <pageMargins left="0.23" right="0.26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71" t="s">
        <v>32</v>
      </c>
      <c r="B1" s="71"/>
      <c r="C1" s="71"/>
      <c r="D1" s="71"/>
      <c r="E1" s="71"/>
      <c r="F1" s="71"/>
      <c r="G1" s="71"/>
      <c r="H1" s="71"/>
    </row>
    <row r="2" spans="1:8" ht="25.5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2.75">
      <c r="A3" s="64"/>
      <c r="B3" s="65"/>
      <c r="C3" s="65"/>
      <c r="D3" s="65"/>
      <c r="E3" s="65"/>
      <c r="F3" s="65"/>
      <c r="G3" s="66"/>
      <c r="H3" s="67"/>
    </row>
    <row r="4" spans="1:8" ht="13.5" thickBot="1">
      <c r="A4" s="48"/>
      <c r="B4" s="29">
        <v>40357</v>
      </c>
      <c r="C4" s="29">
        <v>40359</v>
      </c>
      <c r="D4" s="29">
        <v>40191</v>
      </c>
      <c r="E4" s="29">
        <v>44025</v>
      </c>
      <c r="F4" s="30" t="s">
        <v>14</v>
      </c>
      <c r="G4" s="37" t="s">
        <v>4</v>
      </c>
      <c r="H4" s="32">
        <v>30000000</v>
      </c>
    </row>
    <row r="5" spans="1:8" ht="13.5" thickBot="1">
      <c r="A5" s="22" t="s">
        <v>36</v>
      </c>
      <c r="B5" s="23"/>
      <c r="C5" s="23"/>
      <c r="D5" s="23"/>
      <c r="E5" s="23"/>
      <c r="F5" s="24"/>
      <c r="G5" s="25" t="s">
        <v>6</v>
      </c>
      <c r="H5" s="26">
        <f>SUM(H4)</f>
        <v>30000000</v>
      </c>
    </row>
    <row r="6" spans="1:7" ht="12.75">
      <c r="A6" s="3" t="s">
        <v>7</v>
      </c>
      <c r="B6" s="3"/>
      <c r="C6" s="4"/>
      <c r="D6" s="4"/>
      <c r="E6" s="4"/>
      <c r="F6" s="4"/>
      <c r="G6" s="4"/>
    </row>
    <row r="7" spans="1:8" ht="25.5" customHeight="1">
      <c r="A7" s="69" t="s">
        <v>11</v>
      </c>
      <c r="B7" s="69"/>
      <c r="C7" s="69"/>
      <c r="D7" s="69"/>
      <c r="E7" s="69"/>
      <c r="F7" s="69"/>
      <c r="G7" s="69"/>
      <c r="H7" s="69"/>
    </row>
    <row r="8" spans="1:8" ht="24" customHeight="1">
      <c r="A8" s="69"/>
      <c r="B8" s="70"/>
      <c r="C8" s="70"/>
      <c r="D8" s="70"/>
      <c r="E8" s="70"/>
      <c r="F8" s="70"/>
      <c r="G8" s="70"/>
      <c r="H8" s="70"/>
    </row>
    <row r="16" spans="1:8" ht="12.75">
      <c r="A16" s="69"/>
      <c r="B16" s="69"/>
      <c r="C16" s="69"/>
      <c r="D16" s="69"/>
      <c r="E16" s="69"/>
      <c r="F16" s="69"/>
      <c r="G16" s="69"/>
      <c r="H16" s="69"/>
    </row>
    <row r="18" spans="1:8" ht="12.75">
      <c r="A18" s="69"/>
      <c r="B18" s="70"/>
      <c r="C18" s="70"/>
      <c r="D18" s="70"/>
      <c r="E18" s="70"/>
      <c r="F18" s="70"/>
      <c r="G18" s="70"/>
      <c r="H18" s="70"/>
    </row>
  </sheetData>
  <mergeCells count="5">
    <mergeCell ref="A18:H18"/>
    <mergeCell ref="A1:H1"/>
    <mergeCell ref="A7:H7"/>
    <mergeCell ref="A8:H8"/>
    <mergeCell ref="A16:H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2010-05-03T11:53:27Z</cp:lastPrinted>
  <dcterms:created xsi:type="dcterms:W3CDTF">2004-12-08T11:37:54Z</dcterms:created>
  <dcterms:modified xsi:type="dcterms:W3CDTF">2010-05-03T12:17:34Z</dcterms:modified>
  <cp:category/>
  <cp:version/>
  <cp:contentType/>
  <cp:contentStatus/>
</cp:coreProperties>
</file>