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21-2027\2025\03.2025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info_EUR_BUL'!$A$1:$M$18</definedName>
  </definedNames>
  <calcPr calcId="162913"/>
</workbook>
</file>

<file path=xl/calcChain.xml><?xml version="1.0" encoding="utf-8"?>
<calcChain xmlns="http://schemas.openxmlformats.org/spreadsheetml/2006/main">
  <c r="L8" i="5" l="1"/>
  <c r="M8" i="5"/>
  <c r="J8" i="5"/>
  <c r="I8" i="5"/>
  <c r="H8" i="5"/>
  <c r="G8" i="5"/>
  <c r="F8" i="5"/>
  <c r="E8" i="5"/>
  <c r="D8" i="5"/>
  <c r="D18" i="5" s="1"/>
  <c r="C8" i="5"/>
  <c r="L5" i="5"/>
  <c r="K5" i="5"/>
  <c r="H5" i="5"/>
  <c r="M5" i="5"/>
  <c r="M18" i="5" s="1"/>
  <c r="J5" i="5"/>
  <c r="I5" i="5"/>
  <c r="I18" i="5" s="1"/>
  <c r="G5" i="5"/>
  <c r="G18" i="5" s="1"/>
  <c r="F5" i="5"/>
  <c r="E5" i="5"/>
  <c r="D5" i="5"/>
  <c r="C5" i="5"/>
  <c r="C18" i="5" l="1"/>
  <c r="E18" i="5" s="1"/>
  <c r="H18" i="5"/>
  <c r="F18" i="5"/>
  <c r="J18" i="5"/>
  <c r="K8" i="5"/>
  <c r="K18" i="5" s="1"/>
  <c r="L18" i="5"/>
</calcChain>
</file>

<file path=xl/sharedStrings.xml><?xml version="1.0" encoding="utf-8"?>
<sst xmlns="http://schemas.openxmlformats.org/spreadsheetml/2006/main" count="44" uniqueCount="29">
  <si>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</si>
  <si>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</si>
  <si>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</si>
  <si>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</si>
  <si>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</si>
  <si>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</si>
  <si>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</si>
  <si>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</si>
  <si>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</si>
  <si>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</si>
  <si>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</si>
  <si>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</si>
  <si>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</si>
  <si>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</si>
  <si>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</si>
  <si>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</si>
  <si>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</si>
  <si>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</si>
  <si>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</si>
  <si>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EC financing </t>
  </si>
  <si>
    <t>National Co-financing</t>
  </si>
  <si>
    <t>Budget</t>
  </si>
  <si>
    <t>Total pre-financing received from the EC up to 31.03.2025</t>
  </si>
  <si>
    <t>Funds received from the EC based on submitted applications for payment up to   31.03.2025</t>
  </si>
  <si>
    <t>Total funds received from the EC up to  31.03.2025</t>
  </si>
  <si>
    <t>Paid up to  31.03.2025</t>
  </si>
  <si>
    <t>Total paid up to  31.03.2025</t>
  </si>
  <si>
    <t>Total public expenditure declared (Payment claims sent to EC)
up to 31.03.2025</t>
  </si>
  <si>
    <t>Total public expenditure (certified to the EC with Annual Accounts) 
up to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</si>
</sst>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43" fontId="3" fillId="2" borderId="0" xfId="6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8" sqref="C18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140625" style="11" customWidth="1"/>
    <col min="4" max="4" width="21.42578125" style="11" customWidth="1"/>
    <col min="5" max="5" width="20.42578125" style="11" customWidth="1"/>
    <col min="6" max="6" width="19.140625" style="11" customWidth="1"/>
    <col min="7" max="7" width="17.42578125" style="11" customWidth="1"/>
    <col min="8" max="8" width="18.7109375" style="11" bestFit="1" customWidth="1"/>
    <col min="9" max="10" width="18.7109375" style="6" bestFit="1" customWidth="1"/>
    <col min="11" max="11" width="20.42578125" style="6" bestFit="1" customWidth="1"/>
    <col min="12" max="12" width="24.85546875" style="6" customWidth="1"/>
    <col min="13" max="13" width="22.28515625" style="6" customWidth="1"/>
    <col min="14" max="14" width="21.5703125" style="6" customWidth="1"/>
    <col min="15" max="15" width="20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38.25" customHeight="1" x14ac:dyDescent="0.2">
      <c r="A2" s="47" t="s">
        <v>9</v>
      </c>
      <c r="B2" s="45" t="s">
        <v>4</v>
      </c>
      <c r="C2" s="45" t="s">
        <v>21</v>
      </c>
      <c r="D2" s="45"/>
      <c r="E2" s="45"/>
      <c r="F2" s="45" t="s">
        <v>22</v>
      </c>
      <c r="G2" s="45" t="s">
        <v>23</v>
      </c>
      <c r="H2" s="45" t="s">
        <v>24</v>
      </c>
      <c r="I2" s="48" t="s">
        <v>25</v>
      </c>
      <c r="J2" s="48"/>
      <c r="K2" s="45" t="s">
        <v>26</v>
      </c>
      <c r="L2" s="45" t="s">
        <v>27</v>
      </c>
      <c r="M2" s="45" t="s">
        <v>28</v>
      </c>
      <c r="N2" s="1"/>
      <c r="O2" s="1"/>
    </row>
    <row r="3" spans="1:17" s="17" customFormat="1" ht="54" customHeight="1" x14ac:dyDescent="0.2">
      <c r="A3" s="47"/>
      <c r="B3" s="45"/>
      <c r="C3" s="18" t="s">
        <v>19</v>
      </c>
      <c r="D3" s="18" t="s">
        <v>20</v>
      </c>
      <c r="E3" s="18" t="s">
        <v>8</v>
      </c>
      <c r="F3" s="45"/>
      <c r="G3" s="45"/>
      <c r="H3" s="45"/>
      <c r="I3" s="19" t="s">
        <v>2</v>
      </c>
      <c r="J3" s="19" t="s">
        <v>3</v>
      </c>
      <c r="K3" s="46"/>
      <c r="L3" s="46"/>
      <c r="M3" s="46"/>
      <c r="N3" s="1"/>
      <c r="O3" s="1"/>
    </row>
    <row r="4" spans="1:17" s="17" customFormat="1" ht="18.75" customHeight="1" x14ac:dyDescent="0.2">
      <c r="A4" s="18">
        <v>1</v>
      </c>
      <c r="B4" s="28">
        <v>2</v>
      </c>
      <c r="C4" s="29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9">
        <v>10</v>
      </c>
      <c r="K4" s="29">
        <v>11</v>
      </c>
      <c r="L4" s="29">
        <v>12</v>
      </c>
      <c r="M4" s="29">
        <v>13</v>
      </c>
      <c r="N4" s="1"/>
      <c r="O4" s="1"/>
    </row>
    <row r="5" spans="1:17" s="20" customFormat="1" ht="39.6" customHeight="1" x14ac:dyDescent="0.2">
      <c r="A5" s="13" t="s">
        <v>10</v>
      </c>
      <c r="B5" s="19" t="s">
        <v>5</v>
      </c>
      <c r="C5" s="30">
        <f>C6+C7</f>
        <v>1615989000</v>
      </c>
      <c r="D5" s="30">
        <f>D6+D7</f>
        <v>285174532</v>
      </c>
      <c r="E5" s="30">
        <f>E6+E7</f>
        <v>1901163532</v>
      </c>
      <c r="F5" s="30">
        <f t="shared" ref="F5:M5" si="0">F6+F7</f>
        <v>32319780</v>
      </c>
      <c r="G5" s="30">
        <f t="shared" si="0"/>
        <v>46447878.019999996</v>
      </c>
      <c r="H5" s="30">
        <f t="shared" si="0"/>
        <v>78767658.019999996</v>
      </c>
      <c r="I5" s="32">
        <f>+I6+I7</f>
        <v>136170873.67000002</v>
      </c>
      <c r="J5" s="32">
        <f>+J6+J7</f>
        <v>24030154.169999998</v>
      </c>
      <c r="K5" s="32">
        <f>K6+K7</f>
        <v>160201027.84</v>
      </c>
      <c r="L5" s="32">
        <f>L6+L7</f>
        <v>57520592.030000001</v>
      </c>
      <c r="M5" s="30">
        <f t="shared" si="0"/>
        <v>0</v>
      </c>
      <c r="N5" s="39"/>
      <c r="O5" s="39"/>
    </row>
    <row r="6" spans="1:17" ht="29.25" customHeight="1" x14ac:dyDescent="0.25">
      <c r="A6" s="21" t="s">
        <v>6</v>
      </c>
      <c r="B6" s="22" t="s">
        <v>5</v>
      </c>
      <c r="C6" s="35">
        <v>734610000</v>
      </c>
      <c r="D6" s="35">
        <v>129637059</v>
      </c>
      <c r="E6" s="33">
        <v>864247059</v>
      </c>
      <c r="F6" s="33">
        <v>14692200</v>
      </c>
      <c r="G6" s="33">
        <v>13150034.280000001</v>
      </c>
      <c r="H6" s="33">
        <v>27842234.280000001</v>
      </c>
      <c r="I6" s="34">
        <v>26603058.280000001</v>
      </c>
      <c r="J6" s="34">
        <v>4694657.34</v>
      </c>
      <c r="K6" s="34">
        <v>31297715.620000001</v>
      </c>
      <c r="L6" s="34">
        <v>16284872.18</v>
      </c>
      <c r="M6" s="33">
        <v>0</v>
      </c>
      <c r="N6" s="39"/>
      <c r="O6" s="39"/>
    </row>
    <row r="7" spans="1:17" ht="29.25" customHeight="1" x14ac:dyDescent="0.25">
      <c r="A7" s="21" t="s">
        <v>7</v>
      </c>
      <c r="B7" s="22" t="s">
        <v>5</v>
      </c>
      <c r="C7" s="35">
        <v>881379000</v>
      </c>
      <c r="D7" s="35">
        <v>155537473</v>
      </c>
      <c r="E7" s="33">
        <v>1036916473</v>
      </c>
      <c r="F7" s="33">
        <v>17627580</v>
      </c>
      <c r="G7" s="33">
        <v>33297843.739999998</v>
      </c>
      <c r="H7" s="33">
        <v>50925423.739999995</v>
      </c>
      <c r="I7" s="34">
        <v>109567815.39</v>
      </c>
      <c r="J7" s="34">
        <v>19335496.829999998</v>
      </c>
      <c r="K7" s="34">
        <v>128903312.22</v>
      </c>
      <c r="L7" s="34">
        <v>41235719.850000001</v>
      </c>
      <c r="M7" s="33">
        <v>0</v>
      </c>
      <c r="N7" s="39"/>
      <c r="O7" s="39"/>
    </row>
    <row r="8" spans="1:17" s="20" customFormat="1" ht="29.25" customHeight="1" x14ac:dyDescent="0.2">
      <c r="A8" s="13" t="s">
        <v>11</v>
      </c>
      <c r="B8" s="19" t="s">
        <v>5</v>
      </c>
      <c r="C8" s="30">
        <f>C9+C10</f>
        <v>1531590093</v>
      </c>
      <c r="D8" s="30">
        <f>D9+D10</f>
        <v>291616178</v>
      </c>
      <c r="E8" s="30">
        <f>E9+E10</f>
        <v>1823206271</v>
      </c>
      <c r="F8" s="30">
        <f>+F9+F10</f>
        <v>37807844.555</v>
      </c>
      <c r="G8" s="30">
        <f t="shared" ref="G8:K8" si="1">G9+G10</f>
        <v>16428577.609999999</v>
      </c>
      <c r="H8" s="30">
        <f>H9+H10</f>
        <v>54236422.164999999</v>
      </c>
      <c r="I8" s="32">
        <f>+I9+I10</f>
        <v>88953423.229999989</v>
      </c>
      <c r="J8" s="32">
        <f>+J9+J10</f>
        <v>22854505.890000001</v>
      </c>
      <c r="K8" s="32">
        <f t="shared" si="1"/>
        <v>111807929.12</v>
      </c>
      <c r="L8" s="32">
        <f>L9+L10</f>
        <v>21781409.840000004</v>
      </c>
      <c r="M8" s="30">
        <f>M9+M10</f>
        <v>1093661.57</v>
      </c>
      <c r="N8" s="39"/>
      <c r="O8" s="39"/>
    </row>
    <row r="9" spans="1:17" ht="29.25" customHeight="1" x14ac:dyDescent="0.25">
      <c r="A9" s="21" t="s">
        <v>6</v>
      </c>
      <c r="B9" s="22" t="s">
        <v>5</v>
      </c>
      <c r="C9" s="35">
        <v>1171798777</v>
      </c>
      <c r="D9" s="35">
        <v>228123592</v>
      </c>
      <c r="E9" s="33">
        <v>1399922369</v>
      </c>
      <c r="F9" s="33">
        <v>29294970.424999997</v>
      </c>
      <c r="G9" s="33">
        <v>6584698.6799999997</v>
      </c>
      <c r="H9" s="30">
        <v>35879669.104999997</v>
      </c>
      <c r="I9" s="33">
        <v>68201921.019999996</v>
      </c>
      <c r="J9" s="33">
        <v>13961004.949999999</v>
      </c>
      <c r="K9" s="33">
        <v>82162925.969999999</v>
      </c>
      <c r="L9" s="34">
        <v>9590847.7100000009</v>
      </c>
      <c r="M9" s="33">
        <v>1093661.57</v>
      </c>
      <c r="N9" s="39"/>
      <c r="O9" s="39"/>
      <c r="P9" s="23"/>
    </row>
    <row r="10" spans="1:17" ht="29.25" customHeight="1" x14ac:dyDescent="0.25">
      <c r="A10" s="21" t="s">
        <v>7</v>
      </c>
      <c r="B10" s="22" t="s">
        <v>5</v>
      </c>
      <c r="C10" s="35">
        <v>359791316</v>
      </c>
      <c r="D10" s="35">
        <v>63492586</v>
      </c>
      <c r="E10" s="33">
        <v>423283902</v>
      </c>
      <c r="F10" s="33">
        <v>8512874.1300000008</v>
      </c>
      <c r="G10" s="33">
        <v>9843878.9299999997</v>
      </c>
      <c r="H10" s="33">
        <v>18356753.060000002</v>
      </c>
      <c r="I10" s="33">
        <v>20751502.210000001</v>
      </c>
      <c r="J10" s="33">
        <v>8893500.9399999995</v>
      </c>
      <c r="K10" s="33">
        <v>29645003.149999999</v>
      </c>
      <c r="L10" s="34">
        <v>12190562.130000001</v>
      </c>
      <c r="M10" s="33">
        <v>0</v>
      </c>
      <c r="N10" s="39"/>
      <c r="O10" s="39"/>
      <c r="P10" s="23"/>
    </row>
    <row r="11" spans="1:17" s="20" customFormat="1" ht="27.75" customHeight="1" x14ac:dyDescent="0.25">
      <c r="A11" s="13" t="s">
        <v>12</v>
      </c>
      <c r="B11" s="19" t="s">
        <v>5</v>
      </c>
      <c r="C11" s="30">
        <v>100279500</v>
      </c>
      <c r="D11" s="30">
        <v>21200840</v>
      </c>
      <c r="E11" s="30">
        <v>121480340</v>
      </c>
      <c r="F11" s="30">
        <v>2005590</v>
      </c>
      <c r="G11" s="30">
        <v>5900771.4199999999</v>
      </c>
      <c r="H11" s="30">
        <v>7906361.4199999999</v>
      </c>
      <c r="I11" s="30">
        <v>12635722.609999999</v>
      </c>
      <c r="J11" s="30">
        <v>2659374.2999999998</v>
      </c>
      <c r="K11" s="30">
        <v>15295096.91</v>
      </c>
      <c r="L11" s="32">
        <v>7523776.1500000004</v>
      </c>
      <c r="M11" s="30">
        <v>0</v>
      </c>
      <c r="N11" s="39"/>
      <c r="O11" s="39"/>
      <c r="P11" s="23"/>
    </row>
    <row r="12" spans="1:17" s="24" customFormat="1" ht="29.25" customHeight="1" x14ac:dyDescent="0.25">
      <c r="A12" s="13" t="s">
        <v>13</v>
      </c>
      <c r="B12" s="19" t="s">
        <v>5</v>
      </c>
      <c r="C12" s="30">
        <v>1228150000</v>
      </c>
      <c r="D12" s="30">
        <v>271443382</v>
      </c>
      <c r="E12" s="30">
        <v>1499593382</v>
      </c>
      <c r="F12" s="30">
        <v>26707196.57</v>
      </c>
      <c r="G12" s="30">
        <v>153302022.85000002</v>
      </c>
      <c r="H12" s="30">
        <v>180009219.42000002</v>
      </c>
      <c r="I12" s="30">
        <v>174174268.25</v>
      </c>
      <c r="J12" s="36">
        <v>41381078.030000001</v>
      </c>
      <c r="K12" s="30">
        <v>215555346.28</v>
      </c>
      <c r="L12" s="30">
        <v>210030123.61000001</v>
      </c>
      <c r="M12" s="30">
        <v>197775409.93000001</v>
      </c>
      <c r="N12" s="39"/>
      <c r="O12" s="39"/>
      <c r="P12" s="23"/>
    </row>
    <row r="13" spans="1:17" s="24" customFormat="1" ht="29.25" customHeight="1" x14ac:dyDescent="0.25">
      <c r="A13" s="12" t="s">
        <v>14</v>
      </c>
      <c r="B13" s="19" t="s">
        <v>5</v>
      </c>
      <c r="C13" s="30">
        <v>2719210005</v>
      </c>
      <c r="D13" s="30">
        <v>598707676</v>
      </c>
      <c r="E13" s="30">
        <v>3317917681</v>
      </c>
      <c r="F13" s="38">
        <v>395854101.52999997</v>
      </c>
      <c r="G13" s="30">
        <v>55530650.719999999</v>
      </c>
      <c r="H13" s="30">
        <v>451384752.25</v>
      </c>
      <c r="I13" s="37">
        <v>83433269.129999995</v>
      </c>
      <c r="J13" s="37">
        <v>21097760.829999998</v>
      </c>
      <c r="K13" s="30">
        <v>104531029.95999999</v>
      </c>
      <c r="L13" s="30">
        <v>70874640.069999993</v>
      </c>
      <c r="M13" s="30">
        <v>70874640.069999993</v>
      </c>
      <c r="N13" s="39"/>
      <c r="O13" s="39"/>
      <c r="P13" s="23"/>
      <c r="Q13" s="27"/>
    </row>
    <row r="14" spans="1:17" s="24" customFormat="1" ht="43.15" customHeight="1" x14ac:dyDescent="0.25">
      <c r="A14" s="13" t="s">
        <v>15</v>
      </c>
      <c r="B14" s="19" t="s">
        <v>5</v>
      </c>
      <c r="C14" s="30">
        <v>885510000</v>
      </c>
      <c r="D14" s="30">
        <v>207936113</v>
      </c>
      <c r="E14" s="30">
        <v>1093446113</v>
      </c>
      <c r="F14" s="30">
        <v>19329912.07</v>
      </c>
      <c r="G14" s="30">
        <v>16422941.799999999</v>
      </c>
      <c r="H14" s="30">
        <v>35752853.869999997</v>
      </c>
      <c r="I14" s="30">
        <v>23694063.809999999</v>
      </c>
      <c r="J14" s="30">
        <v>6031781.5199999996</v>
      </c>
      <c r="K14" s="30">
        <v>29725845.329999998</v>
      </c>
      <c r="L14" s="30">
        <v>23959571.050000001</v>
      </c>
      <c r="M14" s="30">
        <v>20087977.23</v>
      </c>
      <c r="N14" s="39"/>
      <c r="O14" s="39"/>
      <c r="P14" s="23"/>
    </row>
    <row r="15" spans="1:17" s="24" customFormat="1" ht="29.25" customHeight="1" x14ac:dyDescent="0.25">
      <c r="A15" s="25" t="s">
        <v>17</v>
      </c>
      <c r="B15" s="19" t="s">
        <v>5</v>
      </c>
      <c r="C15" s="30">
        <v>1648947711</v>
      </c>
      <c r="D15" s="30">
        <v>318564355</v>
      </c>
      <c r="E15" s="30">
        <v>1967512066</v>
      </c>
      <c r="F15" s="30">
        <v>33552903.375000007</v>
      </c>
      <c r="G15" s="30">
        <v>39641872.709999993</v>
      </c>
      <c r="H15" s="30">
        <v>73194776.085000008</v>
      </c>
      <c r="I15" s="30">
        <v>236273054.86000001</v>
      </c>
      <c r="J15" s="30">
        <v>49755949.729999997</v>
      </c>
      <c r="K15" s="30">
        <v>286029004.59000003</v>
      </c>
      <c r="L15" s="30">
        <v>51001954.829999998</v>
      </c>
      <c r="M15" s="30">
        <v>17747793.059999999</v>
      </c>
      <c r="N15" s="39"/>
      <c r="O15" s="39"/>
      <c r="P15" s="23"/>
    </row>
    <row r="16" spans="1:17" s="24" customFormat="1" ht="29.25" customHeight="1" x14ac:dyDescent="0.25">
      <c r="A16" s="13" t="s">
        <v>16</v>
      </c>
      <c r="B16" s="19" t="s">
        <v>5</v>
      </c>
      <c r="C16" s="30">
        <v>786795000</v>
      </c>
      <c r="D16" s="30">
        <v>178124788</v>
      </c>
      <c r="E16" s="30">
        <v>964919788</v>
      </c>
      <c r="F16" s="30">
        <v>15735900</v>
      </c>
      <c r="G16" s="30">
        <v>12910571.390000001</v>
      </c>
      <c r="H16" s="30">
        <v>28646471.390000001</v>
      </c>
      <c r="I16" s="32">
        <v>72083048.349999994</v>
      </c>
      <c r="J16" s="32">
        <v>16298880.41</v>
      </c>
      <c r="K16" s="32">
        <v>88381928.75999999</v>
      </c>
      <c r="L16" s="30">
        <v>21511050.559999999</v>
      </c>
      <c r="M16" s="30">
        <v>395417.62</v>
      </c>
      <c r="N16" s="39"/>
      <c r="O16" s="39"/>
      <c r="P16" s="23"/>
    </row>
    <row r="17" spans="1:16" s="24" customFormat="1" ht="46.15" customHeight="1" x14ac:dyDescent="0.25">
      <c r="A17" s="13" t="s">
        <v>18</v>
      </c>
      <c r="B17" s="19" t="s">
        <v>5</v>
      </c>
      <c r="C17" s="30">
        <v>189450000</v>
      </c>
      <c r="D17" s="30">
        <v>21050001</v>
      </c>
      <c r="E17" s="30">
        <v>210500001</v>
      </c>
      <c r="F17" s="30">
        <v>3789000</v>
      </c>
      <c r="G17" s="30">
        <v>67158333.950000003</v>
      </c>
      <c r="H17" s="30">
        <v>70947333.950000003</v>
      </c>
      <c r="I17" s="32">
        <v>102359327.04000001</v>
      </c>
      <c r="J17" s="32">
        <v>11373258.560000001</v>
      </c>
      <c r="K17" s="32">
        <v>113732585.60000001</v>
      </c>
      <c r="L17" s="30">
        <v>78237025.230000004</v>
      </c>
      <c r="M17" s="30">
        <v>49025062.049999997</v>
      </c>
      <c r="N17" s="39"/>
      <c r="O17" s="39"/>
      <c r="P17" s="23"/>
    </row>
    <row r="18" spans="1:16" s="20" customFormat="1" ht="36" customHeight="1" x14ac:dyDescent="0.25">
      <c r="A18" s="40" t="s">
        <v>8</v>
      </c>
      <c r="B18" s="41"/>
      <c r="C18" s="32">
        <f>+C5+C8+C11+C12+C13+C14+C15+C16+C17</f>
        <v>10705921309</v>
      </c>
      <c r="D18" s="32">
        <f>+D5+D8+D11+D12+D13+D14+D15+D16+D17</f>
        <v>2193817865</v>
      </c>
      <c r="E18" s="32">
        <f>+C18+D18</f>
        <v>12899739174</v>
      </c>
      <c r="F18" s="32">
        <f>+F5+F8+F11+F12+F13+F14+F15+F16+F17</f>
        <v>567102228.10000002</v>
      </c>
      <c r="G18" s="32">
        <f t="shared" ref="G18:M18" si="2">+G5+G8+G11+G12+G13+G14+G15+G16+G17</f>
        <v>413743620.46999997</v>
      </c>
      <c r="H18" s="32">
        <f t="shared" si="2"/>
        <v>980845848.57000005</v>
      </c>
      <c r="I18" s="31">
        <f>+I5+I8+I11+I12+I13+I14+I15+I16+I17</f>
        <v>929777050.94999993</v>
      </c>
      <c r="J18" s="31">
        <f t="shared" si="2"/>
        <v>195482743.44</v>
      </c>
      <c r="K18" s="31">
        <f t="shared" si="2"/>
        <v>1125259794.3900001</v>
      </c>
      <c r="L18" s="32">
        <f>+L5+L8+L11+L12+L13+L14+L15+L16+L17</f>
        <v>542440143.37</v>
      </c>
      <c r="M18" s="32">
        <f t="shared" si="2"/>
        <v>356999961.53000003</v>
      </c>
      <c r="N18" s="39"/>
      <c r="O18" s="39"/>
      <c r="P18" s="6"/>
    </row>
    <row r="19" spans="1:16" s="20" customFormat="1" ht="36" hidden="1" customHeight="1" x14ac:dyDescent="0.2">
      <c r="A19" s="42" t="s">
        <v>1</v>
      </c>
      <c r="B19" s="43"/>
      <c r="C19" s="43"/>
      <c r="D19" s="43"/>
      <c r="E19" s="44"/>
      <c r="F19" s="44"/>
      <c r="G19" s="44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40" t="s">
        <v>0</v>
      </c>
      <c r="B20" s="41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s="20" customFormat="1" ht="29.25" customHeight="1" x14ac:dyDescent="0.2">
      <c r="A22" s="16"/>
      <c r="B22" s="16"/>
      <c r="C22" s="26"/>
      <c r="D22" s="3"/>
      <c r="E22" s="3"/>
      <c r="F22" s="3"/>
      <c r="G22" s="3"/>
      <c r="H22" s="3"/>
      <c r="I22" s="3"/>
      <c r="J22" s="3"/>
      <c r="K22" s="3"/>
      <c r="L22" s="9"/>
      <c r="M22" s="9"/>
    </row>
    <row r="23" spans="1:16" s="20" customFormat="1" ht="29.25" customHeight="1" x14ac:dyDescent="0.2">
      <c r="A23" s="16"/>
      <c r="B23" s="16"/>
      <c r="C23" s="26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x14ac:dyDescent="0.25">
      <c r="B24" s="16"/>
      <c r="C24" s="26"/>
      <c r="D24" s="3"/>
      <c r="E24" s="3"/>
      <c r="F24" s="3"/>
      <c r="G24" s="3"/>
      <c r="H24" s="3"/>
      <c r="I24" s="5"/>
      <c r="J24" s="3"/>
      <c r="K24" s="3"/>
      <c r="L24" s="9"/>
      <c r="M24" s="9"/>
    </row>
    <row r="25" spans="1:16" x14ac:dyDescent="0.25">
      <c r="K25" s="15"/>
    </row>
    <row r="26" spans="1:16" x14ac:dyDescent="0.25">
      <c r="K26" s="15"/>
    </row>
    <row r="27" spans="1:16" x14ac:dyDescent="0.25">
      <c r="K27" s="15"/>
    </row>
    <row r="28" spans="1:16" x14ac:dyDescent="0.25">
      <c r="K28" s="15"/>
    </row>
    <row r="29" spans="1:16" x14ac:dyDescent="0.25">
      <c r="B29" s="6"/>
      <c r="C29" s="6"/>
      <c r="D29" s="6"/>
      <c r="E29" s="6"/>
      <c r="F29" s="6"/>
      <c r="G29" s="6"/>
      <c r="H29" s="6"/>
      <c r="K29" s="15"/>
    </row>
  </sheetData>
  <mergeCells count="13"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2025-04-17T08:42:05Z</dcterms:modified>
</cp:coreProperties>
</file>