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1730"/>
  </bookViews>
  <sheets>
    <sheet name="1-ВО ТРИМ." sheetId="8" r:id="rId1"/>
    <sheet name="2-РО ТРИМ." sheetId="10" r:id="rId2"/>
    <sheet name="3-ТО ТРИМ." sheetId="11" r:id="rId3"/>
    <sheet name="4-TО ТРИМ." sheetId="12" r:id="rId4"/>
    <sheet name="ОБЩО" sheetId="1" r:id="rId5"/>
  </sheets>
  <definedNames>
    <definedName name="_xlnm._FilterDatabase" localSheetId="0" hidden="1">'1-ВО ТРИМ.'!$A$13:$N$334</definedName>
    <definedName name="_xlnm._FilterDatabase" localSheetId="1" hidden="1">'2-РО ТРИМ.'!$B$1:$B$373</definedName>
    <definedName name="_xlnm._FilterDatabase" localSheetId="2" hidden="1">'3-ТО ТРИМ.'!$B$1:$B$373</definedName>
    <definedName name="_xlnm._FilterDatabase" localSheetId="3" hidden="1">'4-TО ТРИМ.'!$B$1:$B$373</definedName>
    <definedName name="_xlnm._FilterDatabase" localSheetId="4" hidden="1">ОБЩО!$C$1:$C$329</definedName>
    <definedName name="_xlnm.Print_Area" localSheetId="0">'1-ВО ТРИМ.'!$A$1:$N$331</definedName>
    <definedName name="_xlnm.Print_Area" localSheetId="1">'2-РО ТРИМ.'!$A$1:$M$331</definedName>
    <definedName name="_xlnm.Print_Area" localSheetId="2">'3-ТО ТРИМ.'!$A$1:$M$331</definedName>
    <definedName name="_xlnm.Print_Area" localSheetId="3">'4-TО ТРИМ.'!$A$1:$M$331</definedName>
    <definedName name="_xlnm.Print_Titles" localSheetId="0">'1-ВО ТРИМ.'!$7:$11</definedName>
    <definedName name="_xlnm.Print_Titles" localSheetId="1">'2-РО ТРИМ.'!$7:$11</definedName>
    <definedName name="_xlnm.Print_Titles" localSheetId="2">'3-ТО ТРИМ.'!$7:$11</definedName>
    <definedName name="_xlnm.Print_Titles" localSheetId="3">'4-TО ТРИМ.'!$7:$11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3" i="8" l="1"/>
  <c r="F331" i="8"/>
  <c r="E331" i="8"/>
  <c r="F324" i="8"/>
  <c r="E324" i="8"/>
  <c r="F312" i="8"/>
  <c r="E312" i="8"/>
  <c r="F299" i="8"/>
  <c r="E299" i="8"/>
  <c r="F292" i="8"/>
  <c r="E292" i="8"/>
  <c r="F279" i="8"/>
  <c r="E279" i="8"/>
  <c r="F254" i="8"/>
  <c r="E254" i="8"/>
  <c r="F242" i="8"/>
  <c r="E242" i="8"/>
  <c r="F236" i="8"/>
  <c r="E236" i="8"/>
  <c r="F227" i="8"/>
  <c r="E227" i="8"/>
  <c r="F217" i="8"/>
  <c r="E217" i="8"/>
  <c r="F208" i="8"/>
  <c r="E208" i="8"/>
  <c r="F188" i="8"/>
  <c r="E188" i="8"/>
  <c r="F175" i="8"/>
  <c r="E175" i="8"/>
  <c r="F167" i="8"/>
  <c r="E167" i="8"/>
  <c r="F153" i="8"/>
  <c r="E153" i="8"/>
  <c r="F140" i="8"/>
  <c r="E140" i="8"/>
  <c r="F130" i="8"/>
  <c r="E130" i="8"/>
  <c r="F119" i="8"/>
  <c r="E119" i="8"/>
  <c r="F110" i="8"/>
  <c r="E110" i="8"/>
  <c r="F100" i="8"/>
  <c r="E100" i="8"/>
  <c r="F94" i="8"/>
  <c r="E94" i="8"/>
  <c r="F82" i="8"/>
  <c r="E82" i="8"/>
  <c r="F69" i="8"/>
  <c r="E69" i="8"/>
  <c r="F57" i="8"/>
  <c r="E57" i="8"/>
  <c r="F43" i="8"/>
  <c r="E43" i="8"/>
  <c r="F28" i="8"/>
  <c r="E28" i="8"/>
  <c r="M331" i="8"/>
  <c r="L331" i="8"/>
  <c r="K331" i="8"/>
  <c r="J331" i="8"/>
  <c r="I331" i="8"/>
  <c r="M324" i="8"/>
  <c r="L324" i="8"/>
  <c r="K324" i="8"/>
  <c r="J324" i="8"/>
  <c r="I324" i="8"/>
  <c r="M312" i="8"/>
  <c r="L312" i="8"/>
  <c r="K312" i="8"/>
  <c r="J312" i="8"/>
  <c r="I312" i="8"/>
  <c r="M299" i="8"/>
  <c r="L299" i="8"/>
  <c r="K299" i="8"/>
  <c r="J299" i="8"/>
  <c r="I299" i="8"/>
  <c r="M292" i="8"/>
  <c r="L292" i="8"/>
  <c r="K292" i="8"/>
  <c r="J292" i="8"/>
  <c r="I292" i="8"/>
  <c r="M279" i="8"/>
  <c r="L279" i="8"/>
  <c r="K279" i="8"/>
  <c r="J279" i="8"/>
  <c r="I279" i="8"/>
  <c r="M254" i="8"/>
  <c r="L254" i="8"/>
  <c r="K254" i="8"/>
  <c r="J254" i="8"/>
  <c r="I254" i="8"/>
  <c r="M242" i="8"/>
  <c r="L242" i="8"/>
  <c r="K242" i="8"/>
  <c r="J242" i="8"/>
  <c r="I242" i="8"/>
  <c r="M236" i="8"/>
  <c r="L236" i="8"/>
  <c r="K236" i="8"/>
  <c r="J236" i="8"/>
  <c r="I236" i="8"/>
  <c r="M227" i="8"/>
  <c r="L227" i="8"/>
  <c r="K227" i="8"/>
  <c r="J227" i="8"/>
  <c r="I227" i="8"/>
  <c r="M217" i="8"/>
  <c r="L217" i="8"/>
  <c r="K217" i="8"/>
  <c r="J217" i="8"/>
  <c r="I217" i="8"/>
  <c r="M208" i="8"/>
  <c r="L208" i="8"/>
  <c r="K208" i="8"/>
  <c r="J208" i="8"/>
  <c r="I208" i="8"/>
  <c r="M188" i="8"/>
  <c r="L188" i="8"/>
  <c r="K188" i="8"/>
  <c r="J188" i="8"/>
  <c r="I188" i="8"/>
  <c r="M175" i="8"/>
  <c r="L175" i="8"/>
  <c r="K175" i="8"/>
  <c r="J175" i="8"/>
  <c r="I175" i="8"/>
  <c r="M167" i="8"/>
  <c r="L167" i="8"/>
  <c r="K167" i="8"/>
  <c r="J167" i="8"/>
  <c r="I167" i="8"/>
  <c r="M153" i="8"/>
  <c r="L153" i="8"/>
  <c r="K153" i="8"/>
  <c r="J153" i="8"/>
  <c r="I153" i="8"/>
  <c r="M140" i="8"/>
  <c r="L140" i="8"/>
  <c r="K140" i="8"/>
  <c r="J140" i="8"/>
  <c r="I140" i="8"/>
  <c r="M130" i="8"/>
  <c r="L130" i="8"/>
  <c r="K130" i="8"/>
  <c r="J130" i="8"/>
  <c r="I130" i="8"/>
  <c r="M119" i="8"/>
  <c r="L119" i="8"/>
  <c r="K119" i="8"/>
  <c r="J119" i="8"/>
  <c r="I119" i="8"/>
  <c r="M110" i="8"/>
  <c r="L110" i="8"/>
  <c r="K110" i="8"/>
  <c r="J110" i="8"/>
  <c r="I110" i="8"/>
  <c r="M100" i="8"/>
  <c r="L100" i="8"/>
  <c r="K100" i="8"/>
  <c r="J100" i="8"/>
  <c r="I100" i="8"/>
  <c r="M94" i="8"/>
  <c r="L94" i="8"/>
  <c r="K94" i="8"/>
  <c r="J94" i="8"/>
  <c r="I94" i="8"/>
  <c r="M82" i="8"/>
  <c r="L82" i="8"/>
  <c r="K82" i="8"/>
  <c r="J82" i="8"/>
  <c r="I82" i="8"/>
  <c r="M69" i="8"/>
  <c r="L69" i="8"/>
  <c r="K69" i="8"/>
  <c r="J69" i="8"/>
  <c r="I69" i="8"/>
  <c r="M57" i="8"/>
  <c r="L57" i="8"/>
  <c r="K57" i="8"/>
  <c r="J57" i="8"/>
  <c r="I57" i="8"/>
  <c r="M43" i="8"/>
  <c r="K43" i="8"/>
  <c r="J43" i="8"/>
  <c r="I43" i="8"/>
  <c r="M28" i="8"/>
  <c r="L28" i="8"/>
  <c r="K28" i="8"/>
  <c r="J28" i="8"/>
  <c r="I28" i="8"/>
  <c r="K333" i="8" l="1"/>
  <c r="J333" i="8"/>
  <c r="E333" i="8"/>
  <c r="I333" i="8"/>
  <c r="M333" i="8"/>
  <c r="F333" i="8"/>
  <c r="L333" i="8"/>
  <c r="J340" i="8"/>
  <c r="K340" i="8"/>
  <c r="L340" i="8"/>
  <c r="M340" i="8"/>
  <c r="N340" i="8"/>
  <c r="I340" i="8"/>
  <c r="G340" i="8"/>
  <c r="F340" i="8"/>
  <c r="E340" i="8"/>
  <c r="D339" i="8"/>
  <c r="H339" i="8"/>
  <c r="C339" i="8" l="1"/>
  <c r="D340" i="8"/>
  <c r="N331" i="8"/>
  <c r="G331" i="8"/>
  <c r="N324" i="8"/>
  <c r="G324" i="8"/>
  <c r="N312" i="8"/>
  <c r="G312" i="8"/>
  <c r="N299" i="8"/>
  <c r="G299" i="8"/>
  <c r="N292" i="8"/>
  <c r="G292" i="8"/>
  <c r="N279" i="8"/>
  <c r="G279" i="8"/>
  <c r="N254" i="8"/>
  <c r="G254" i="8"/>
  <c r="N242" i="8"/>
  <c r="G242" i="8"/>
  <c r="N236" i="8"/>
  <c r="G236" i="8"/>
  <c r="N227" i="8"/>
  <c r="G227" i="8"/>
  <c r="N217" i="8"/>
  <c r="G217" i="8"/>
  <c r="N208" i="8"/>
  <c r="G208" i="8"/>
  <c r="N188" i="8"/>
  <c r="G188" i="8"/>
  <c r="N175" i="8"/>
  <c r="G175" i="8"/>
  <c r="N167" i="8"/>
  <c r="G167" i="8"/>
  <c r="N153" i="8"/>
  <c r="G153" i="8"/>
  <c r="N140" i="8"/>
  <c r="G140" i="8"/>
  <c r="N130" i="8"/>
  <c r="G130" i="8"/>
  <c r="N119" i="8"/>
  <c r="G119" i="8"/>
  <c r="N110" i="8"/>
  <c r="G110" i="8"/>
  <c r="N100" i="8"/>
  <c r="G100" i="8"/>
  <c r="N94" i="8"/>
  <c r="G94" i="8"/>
  <c r="N82" i="8"/>
  <c r="G82" i="8"/>
  <c r="N69" i="8"/>
  <c r="G69" i="8"/>
  <c r="N57" i="8"/>
  <c r="G57" i="8"/>
  <c r="N43" i="8"/>
  <c r="G43" i="8"/>
  <c r="N28" i="8"/>
  <c r="G28" i="8"/>
  <c r="N333" i="8" l="1"/>
  <c r="H338" i="8"/>
  <c r="H340" i="8" l="1"/>
  <c r="C340" i="8" s="1"/>
  <c r="H253" i="8" l="1"/>
  <c r="H251" i="8"/>
  <c r="H250" i="8"/>
  <c r="H249" i="8"/>
  <c r="H247" i="8"/>
  <c r="H241" i="8"/>
  <c r="H239" i="8"/>
  <c r="H238" i="8"/>
  <c r="H235" i="8"/>
  <c r="H233" i="8"/>
  <c r="H226" i="8"/>
  <c r="H224" i="8"/>
  <c r="H223" i="8"/>
  <c r="H222" i="8"/>
  <c r="H220" i="8"/>
  <c r="H219" i="8"/>
  <c r="H215" i="8"/>
  <c r="H214" i="8"/>
  <c r="H213" i="8"/>
  <c r="H211" i="8"/>
  <c r="H207" i="8"/>
  <c r="H206" i="8"/>
  <c r="H205" i="8"/>
  <c r="H203" i="8"/>
  <c r="H202" i="8"/>
  <c r="H201" i="8"/>
  <c r="H200" i="8"/>
  <c r="H199" i="8"/>
  <c r="H198" i="8"/>
  <c r="H197" i="8"/>
  <c r="H196" i="8"/>
  <c r="H195" i="8"/>
  <c r="H194" i="8"/>
  <c r="H193" i="8"/>
  <c r="H192" i="8"/>
  <c r="H187" i="8"/>
  <c r="H185" i="8"/>
  <c r="H184" i="8"/>
  <c r="H183" i="8"/>
  <c r="H181" i="8"/>
  <c r="H174" i="8"/>
  <c r="H172" i="8"/>
  <c r="H171" i="8"/>
  <c r="H166" i="8"/>
  <c r="H165" i="8"/>
  <c r="H163" i="8"/>
  <c r="H162" i="8"/>
  <c r="H161" i="8"/>
  <c r="H159" i="8"/>
  <c r="H158" i="8"/>
  <c r="H157" i="8"/>
  <c r="H155" i="8"/>
  <c r="H151" i="8"/>
  <c r="H150" i="8"/>
  <c r="H149" i="8"/>
  <c r="H147" i="8"/>
  <c r="H146" i="8"/>
  <c r="H145" i="8"/>
  <c r="H143" i="8"/>
  <c r="H139" i="8"/>
  <c r="H138" i="8"/>
  <c r="H137" i="8"/>
  <c r="H135" i="8"/>
  <c r="H134" i="8"/>
  <c r="H133" i="8"/>
  <c r="H132" i="8"/>
  <c r="H129" i="8"/>
  <c r="H127" i="8"/>
  <c r="H126" i="8"/>
  <c r="H125" i="8"/>
  <c r="H123" i="8"/>
  <c r="H122" i="8"/>
  <c r="H121" i="8"/>
  <c r="H118" i="8"/>
  <c r="H117" i="8"/>
  <c r="H115" i="8"/>
  <c r="H113" i="8"/>
  <c r="H109" i="8"/>
  <c r="H107" i="8"/>
  <c r="H106" i="8"/>
  <c r="H105" i="8"/>
  <c r="H103" i="8"/>
  <c r="H102" i="8"/>
  <c r="H99" i="8"/>
  <c r="H98" i="8"/>
  <c r="H97" i="8"/>
  <c r="H95" i="8"/>
  <c r="H93" i="8"/>
  <c r="H91" i="8"/>
  <c r="H90" i="8"/>
  <c r="H89" i="8"/>
  <c r="H87" i="8"/>
  <c r="H86" i="8"/>
  <c r="H81" i="8"/>
  <c r="H79" i="8"/>
  <c r="H78" i="8"/>
  <c r="H77" i="8"/>
  <c r="H75" i="8"/>
  <c r="H74" i="8"/>
  <c r="H73" i="8"/>
  <c r="H67" i="8"/>
  <c r="H66" i="8"/>
  <c r="H65" i="8"/>
  <c r="H63" i="8"/>
  <c r="H62" i="8"/>
  <c r="H61" i="8"/>
  <c r="H55" i="8"/>
  <c r="H54" i="8"/>
  <c r="H53" i="8"/>
  <c r="H51" i="8"/>
  <c r="H50" i="8"/>
  <c r="H49" i="8"/>
  <c r="H47" i="8"/>
  <c r="H46" i="8"/>
  <c r="H45" i="8"/>
  <c r="H42" i="8"/>
  <c r="H41" i="8"/>
  <c r="H39" i="8"/>
  <c r="H38" i="8"/>
  <c r="H37" i="8"/>
  <c r="H35" i="8"/>
  <c r="H34" i="8"/>
  <c r="H33" i="8"/>
  <c r="H31" i="8"/>
  <c r="H27" i="8"/>
  <c r="H26" i="8"/>
  <c r="H24" i="8"/>
  <c r="H23" i="8"/>
  <c r="H22" i="8"/>
  <c r="H19" i="8"/>
  <c r="H18" i="8"/>
  <c r="H16" i="8"/>
  <c r="H20" i="8"/>
  <c r="H29" i="8"/>
  <c r="H32" i="8"/>
  <c r="H36" i="8"/>
  <c r="H40" i="8"/>
  <c r="H44" i="8"/>
  <c r="H48" i="8"/>
  <c r="H52" i="8"/>
  <c r="H56" i="8"/>
  <c r="H58" i="8"/>
  <c r="H60" i="8"/>
  <c r="H64" i="8"/>
  <c r="H68" i="8"/>
  <c r="H70" i="8"/>
  <c r="H72" i="8"/>
  <c r="H76" i="8"/>
  <c r="H80" i="8"/>
  <c r="H83" i="8"/>
  <c r="H84" i="8"/>
  <c r="H88" i="8"/>
  <c r="H92" i="8"/>
  <c r="H96" i="8"/>
  <c r="H101" i="8"/>
  <c r="H104" i="8"/>
  <c r="H108" i="8"/>
  <c r="H111" i="8"/>
  <c r="H116" i="8"/>
  <c r="H120" i="8"/>
  <c r="H124" i="8"/>
  <c r="H128" i="8"/>
  <c r="H131" i="8"/>
  <c r="H136" i="8"/>
  <c r="H141" i="8"/>
  <c r="H148" i="8"/>
  <c r="H152" i="8"/>
  <c r="H154" i="8"/>
  <c r="H156" i="8"/>
  <c r="H160" i="8"/>
  <c r="H164" i="8"/>
  <c r="H168" i="8"/>
  <c r="H176" i="8"/>
  <c r="H189" i="8"/>
  <c r="H204" i="8"/>
  <c r="H209" i="8"/>
  <c r="H216" i="8"/>
  <c r="H218" i="8"/>
  <c r="H228" i="8"/>
  <c r="H237" i="8"/>
  <c r="H240" i="8"/>
  <c r="H243" i="8"/>
  <c r="H244" i="8"/>
  <c r="H248" i="8"/>
  <c r="H252" i="8"/>
  <c r="H256" i="8"/>
  <c r="H257" i="8"/>
  <c r="H258" i="8"/>
  <c r="H259" i="8"/>
  <c r="H260" i="8"/>
  <c r="H261" i="8"/>
  <c r="H262" i="8"/>
  <c r="H263" i="8"/>
  <c r="H264" i="8"/>
  <c r="H265" i="8"/>
  <c r="H266" i="8"/>
  <c r="H267" i="8"/>
  <c r="H268" i="8"/>
  <c r="H269" i="8"/>
  <c r="H270" i="8"/>
  <c r="H271" i="8"/>
  <c r="H272" i="8"/>
  <c r="H273" i="8"/>
  <c r="H274" i="8"/>
  <c r="H275" i="8"/>
  <c r="H276" i="8"/>
  <c r="H277" i="8"/>
  <c r="H278" i="8"/>
  <c r="H280" i="8"/>
  <c r="H281" i="8"/>
  <c r="H282" i="8"/>
  <c r="H283" i="8"/>
  <c r="H284" i="8"/>
  <c r="H285" i="8"/>
  <c r="H286" i="8"/>
  <c r="H287" i="8"/>
  <c r="H288" i="8"/>
  <c r="H289" i="8"/>
  <c r="H290" i="8"/>
  <c r="H291" i="8"/>
  <c r="H293" i="8"/>
  <c r="H294" i="8"/>
  <c r="H295" i="8"/>
  <c r="H296" i="8"/>
  <c r="H297" i="8"/>
  <c r="H298" i="8"/>
  <c r="H300" i="8"/>
  <c r="H301" i="8"/>
  <c r="H302" i="8"/>
  <c r="H303" i="8"/>
  <c r="H304" i="8"/>
  <c r="H305" i="8"/>
  <c r="H306" i="8"/>
  <c r="H307" i="8"/>
  <c r="H308" i="8"/>
  <c r="H309" i="8"/>
  <c r="H310" i="8"/>
  <c r="H311" i="8"/>
  <c r="H313" i="8"/>
  <c r="H314" i="8"/>
  <c r="H315" i="8"/>
  <c r="H316" i="8"/>
  <c r="H317" i="8"/>
  <c r="H318" i="8"/>
  <c r="H319" i="8"/>
  <c r="H320" i="8"/>
  <c r="H321" i="8"/>
  <c r="H322" i="8"/>
  <c r="H323" i="8"/>
  <c r="H325" i="8"/>
  <c r="H326" i="8"/>
  <c r="H327" i="8"/>
  <c r="H328" i="8"/>
  <c r="H329" i="8"/>
  <c r="H330" i="8"/>
  <c r="H110" i="8" l="1"/>
  <c r="H100" i="8"/>
  <c r="H331" i="8"/>
  <c r="H279" i="8"/>
  <c r="H57" i="8"/>
  <c r="H299" i="8"/>
  <c r="H292" i="8"/>
  <c r="H140" i="8"/>
  <c r="H130" i="8"/>
  <c r="H324" i="8"/>
  <c r="H312" i="8"/>
  <c r="H167" i="8"/>
  <c r="H242" i="8"/>
  <c r="H15" i="8"/>
  <c r="H170" i="8"/>
  <c r="H177" i="8"/>
  <c r="H179" i="8"/>
  <c r="H190" i="8"/>
  <c r="H191" i="8"/>
  <c r="H210" i="8"/>
  <c r="H229" i="8"/>
  <c r="H231" i="8"/>
  <c r="H212" i="8"/>
  <c r="H144" i="8"/>
  <c r="H17" i="8"/>
  <c r="H21" i="8"/>
  <c r="H25" i="8"/>
  <c r="H59" i="8"/>
  <c r="H69" i="8" s="1"/>
  <c r="H71" i="8"/>
  <c r="H82" i="8" s="1"/>
  <c r="H85" i="8"/>
  <c r="H94" i="8" s="1"/>
  <c r="H173" i="8"/>
  <c r="H178" i="8"/>
  <c r="H182" i="8"/>
  <c r="H186" i="8"/>
  <c r="H221" i="8"/>
  <c r="H225" i="8"/>
  <c r="H230" i="8"/>
  <c r="H234" i="8"/>
  <c r="H245" i="8"/>
  <c r="H246" i="8"/>
  <c r="H14" i="8"/>
  <c r="H114" i="8"/>
  <c r="H232" i="8"/>
  <c r="H180" i="8"/>
  <c r="H112" i="8"/>
  <c r="H142" i="8"/>
  <c r="H30" i="8"/>
  <c r="H43" i="8" s="1"/>
  <c r="H169" i="8"/>
  <c r="G333" i="8"/>
  <c r="H175" i="8" l="1"/>
  <c r="H227" i="8"/>
  <c r="H217" i="8"/>
  <c r="H28" i="8"/>
  <c r="H254" i="8"/>
  <c r="H119" i="8"/>
  <c r="H188" i="8"/>
  <c r="H153" i="8"/>
  <c r="H208" i="8"/>
  <c r="H236" i="8"/>
  <c r="H255" i="8"/>
  <c r="D338" i="8"/>
  <c r="C338" i="8" s="1"/>
  <c r="F326" i="1"/>
  <c r="E294" i="1"/>
  <c r="F287" i="1"/>
  <c r="E237" i="1"/>
  <c r="F231" i="1"/>
  <c r="E212" i="1"/>
  <c r="E203" i="1"/>
  <c r="F183" i="1"/>
  <c r="E162" i="1"/>
  <c r="E148" i="1"/>
  <c r="F135" i="1"/>
  <c r="E114" i="1"/>
  <c r="E105" i="1"/>
  <c r="F95" i="1"/>
  <c r="E77" i="1"/>
  <c r="E64" i="1"/>
  <c r="F52" i="1"/>
  <c r="E10" i="1"/>
  <c r="F10" i="1"/>
  <c r="G10" i="1"/>
  <c r="E11" i="1"/>
  <c r="F11" i="1"/>
  <c r="G11" i="1"/>
  <c r="E12" i="1"/>
  <c r="F12" i="1"/>
  <c r="G12" i="1"/>
  <c r="E13" i="1"/>
  <c r="F13" i="1"/>
  <c r="G13" i="1"/>
  <c r="E14" i="1"/>
  <c r="F14" i="1"/>
  <c r="G14" i="1"/>
  <c r="E15" i="1"/>
  <c r="F15" i="1"/>
  <c r="G15" i="1"/>
  <c r="E16" i="1"/>
  <c r="F16" i="1"/>
  <c r="G16" i="1"/>
  <c r="E17" i="1"/>
  <c r="F17" i="1"/>
  <c r="G17" i="1"/>
  <c r="E18" i="1"/>
  <c r="F18" i="1"/>
  <c r="G18" i="1"/>
  <c r="E19" i="1"/>
  <c r="F19" i="1"/>
  <c r="G19" i="1"/>
  <c r="E20" i="1"/>
  <c r="F20" i="1"/>
  <c r="G20" i="1"/>
  <c r="E21" i="1"/>
  <c r="F21" i="1"/>
  <c r="G21" i="1"/>
  <c r="E22" i="1"/>
  <c r="F22" i="1"/>
  <c r="G22" i="1"/>
  <c r="E25" i="1"/>
  <c r="E38" i="1" s="1"/>
  <c r="F25" i="1"/>
  <c r="F38" i="1" s="1"/>
  <c r="G25" i="1"/>
  <c r="G38" i="1" s="1"/>
  <c r="E26" i="1"/>
  <c r="F26" i="1"/>
  <c r="G26" i="1"/>
  <c r="E27" i="1"/>
  <c r="F27" i="1"/>
  <c r="G27" i="1"/>
  <c r="E28" i="1"/>
  <c r="F28" i="1"/>
  <c r="G28" i="1"/>
  <c r="E29" i="1"/>
  <c r="F29" i="1"/>
  <c r="G29" i="1"/>
  <c r="E30" i="1"/>
  <c r="F30" i="1"/>
  <c r="G30" i="1"/>
  <c r="E31" i="1"/>
  <c r="F31" i="1"/>
  <c r="G31" i="1"/>
  <c r="E32" i="1"/>
  <c r="F32" i="1"/>
  <c r="G32" i="1"/>
  <c r="E33" i="1"/>
  <c r="F33" i="1"/>
  <c r="G33" i="1"/>
  <c r="E34" i="1"/>
  <c r="F34" i="1"/>
  <c r="G34" i="1"/>
  <c r="E35" i="1"/>
  <c r="F35" i="1"/>
  <c r="G35" i="1"/>
  <c r="E36" i="1"/>
  <c r="F36" i="1"/>
  <c r="G36" i="1"/>
  <c r="E37" i="1"/>
  <c r="F37" i="1"/>
  <c r="G37" i="1"/>
  <c r="E40" i="1"/>
  <c r="E52" i="1" s="1"/>
  <c r="F40" i="1"/>
  <c r="G40" i="1"/>
  <c r="G52" i="1" s="1"/>
  <c r="E41" i="1"/>
  <c r="F41" i="1"/>
  <c r="G41" i="1"/>
  <c r="E42" i="1"/>
  <c r="F42" i="1"/>
  <c r="G42" i="1"/>
  <c r="E43" i="1"/>
  <c r="F43" i="1"/>
  <c r="G43" i="1"/>
  <c r="E44" i="1"/>
  <c r="F44" i="1"/>
  <c r="G44" i="1"/>
  <c r="E45" i="1"/>
  <c r="F45" i="1"/>
  <c r="G45" i="1"/>
  <c r="E46" i="1"/>
  <c r="F46" i="1"/>
  <c r="G46" i="1"/>
  <c r="E47" i="1"/>
  <c r="F47" i="1"/>
  <c r="G47" i="1"/>
  <c r="E48" i="1"/>
  <c r="F48" i="1"/>
  <c r="G48" i="1"/>
  <c r="E49" i="1"/>
  <c r="F49" i="1"/>
  <c r="G49" i="1"/>
  <c r="E50" i="1"/>
  <c r="F50" i="1"/>
  <c r="G50" i="1"/>
  <c r="E51" i="1"/>
  <c r="F51" i="1"/>
  <c r="G51" i="1"/>
  <c r="E54" i="1"/>
  <c r="F54" i="1"/>
  <c r="F64" i="1" s="1"/>
  <c r="G54" i="1"/>
  <c r="G64" i="1" s="1"/>
  <c r="E55" i="1"/>
  <c r="F55" i="1"/>
  <c r="G55" i="1"/>
  <c r="E56" i="1"/>
  <c r="F56" i="1"/>
  <c r="G56" i="1"/>
  <c r="E57" i="1"/>
  <c r="F57" i="1"/>
  <c r="G57" i="1"/>
  <c r="E58" i="1"/>
  <c r="F58" i="1"/>
  <c r="G58" i="1"/>
  <c r="E59" i="1"/>
  <c r="F59" i="1"/>
  <c r="G59" i="1"/>
  <c r="E60" i="1"/>
  <c r="F60" i="1"/>
  <c r="G60" i="1"/>
  <c r="E61" i="1"/>
  <c r="F61" i="1"/>
  <c r="G61" i="1"/>
  <c r="E62" i="1"/>
  <c r="F62" i="1"/>
  <c r="G62" i="1"/>
  <c r="E63" i="1"/>
  <c r="F63" i="1"/>
  <c r="G63" i="1"/>
  <c r="E66" i="1"/>
  <c r="F66" i="1"/>
  <c r="F77" i="1" s="1"/>
  <c r="G66" i="1"/>
  <c r="G77" i="1" s="1"/>
  <c r="E67" i="1"/>
  <c r="F67" i="1"/>
  <c r="G67" i="1"/>
  <c r="E68" i="1"/>
  <c r="F68" i="1"/>
  <c r="G68" i="1"/>
  <c r="E69" i="1"/>
  <c r="F69" i="1"/>
  <c r="G69" i="1"/>
  <c r="E70" i="1"/>
  <c r="F70" i="1"/>
  <c r="G70" i="1"/>
  <c r="E71" i="1"/>
  <c r="F71" i="1"/>
  <c r="G71" i="1"/>
  <c r="E72" i="1"/>
  <c r="F72" i="1"/>
  <c r="G72" i="1"/>
  <c r="E73" i="1"/>
  <c r="F73" i="1"/>
  <c r="G73" i="1"/>
  <c r="E74" i="1"/>
  <c r="F74" i="1"/>
  <c r="G74" i="1"/>
  <c r="E75" i="1"/>
  <c r="F75" i="1"/>
  <c r="G75" i="1"/>
  <c r="E76" i="1"/>
  <c r="F76" i="1"/>
  <c r="G76" i="1"/>
  <c r="E79" i="1"/>
  <c r="E89" i="1" s="1"/>
  <c r="F79" i="1"/>
  <c r="F89" i="1" s="1"/>
  <c r="G79" i="1"/>
  <c r="G89" i="1" s="1"/>
  <c r="E80" i="1"/>
  <c r="F80" i="1"/>
  <c r="G80" i="1"/>
  <c r="E81" i="1"/>
  <c r="F81" i="1"/>
  <c r="G81" i="1"/>
  <c r="E82" i="1"/>
  <c r="F82" i="1"/>
  <c r="G82" i="1"/>
  <c r="E83" i="1"/>
  <c r="F83" i="1"/>
  <c r="G83" i="1"/>
  <c r="E84" i="1"/>
  <c r="F84" i="1"/>
  <c r="G84" i="1"/>
  <c r="E85" i="1"/>
  <c r="F85" i="1"/>
  <c r="G85" i="1"/>
  <c r="E86" i="1"/>
  <c r="F86" i="1"/>
  <c r="G86" i="1"/>
  <c r="E87" i="1"/>
  <c r="F87" i="1"/>
  <c r="G87" i="1"/>
  <c r="E88" i="1"/>
  <c r="F88" i="1"/>
  <c r="G88" i="1"/>
  <c r="E91" i="1"/>
  <c r="E95" i="1" s="1"/>
  <c r="F91" i="1"/>
  <c r="G91" i="1"/>
  <c r="G95" i="1" s="1"/>
  <c r="E92" i="1"/>
  <c r="F92" i="1"/>
  <c r="G92" i="1"/>
  <c r="E93" i="1"/>
  <c r="F93" i="1"/>
  <c r="G93" i="1"/>
  <c r="E94" i="1"/>
  <c r="F94" i="1"/>
  <c r="G94" i="1"/>
  <c r="E97" i="1"/>
  <c r="F97" i="1"/>
  <c r="F105" i="1" s="1"/>
  <c r="G97" i="1"/>
  <c r="G105" i="1" s="1"/>
  <c r="E98" i="1"/>
  <c r="F98" i="1"/>
  <c r="G98" i="1"/>
  <c r="E99" i="1"/>
  <c r="F99" i="1"/>
  <c r="G99" i="1"/>
  <c r="E100" i="1"/>
  <c r="F100" i="1"/>
  <c r="G100" i="1"/>
  <c r="E101" i="1"/>
  <c r="F101" i="1"/>
  <c r="G101" i="1"/>
  <c r="E102" i="1"/>
  <c r="F102" i="1"/>
  <c r="G102" i="1"/>
  <c r="E103" i="1"/>
  <c r="F103" i="1"/>
  <c r="G103" i="1"/>
  <c r="E104" i="1"/>
  <c r="F104" i="1"/>
  <c r="G104" i="1"/>
  <c r="E107" i="1"/>
  <c r="F107" i="1"/>
  <c r="F114" i="1" s="1"/>
  <c r="G107" i="1"/>
  <c r="G114" i="1" s="1"/>
  <c r="E108" i="1"/>
  <c r="F108" i="1"/>
  <c r="G108" i="1"/>
  <c r="E109" i="1"/>
  <c r="F109" i="1"/>
  <c r="G109" i="1"/>
  <c r="E110" i="1"/>
  <c r="F110" i="1"/>
  <c r="G110" i="1"/>
  <c r="E111" i="1"/>
  <c r="F111" i="1"/>
  <c r="G111" i="1"/>
  <c r="E112" i="1"/>
  <c r="F112" i="1"/>
  <c r="G112" i="1"/>
  <c r="E113" i="1"/>
  <c r="F113" i="1"/>
  <c r="G113" i="1"/>
  <c r="E116" i="1"/>
  <c r="E125" i="1" s="1"/>
  <c r="F116" i="1"/>
  <c r="F125" i="1" s="1"/>
  <c r="G116" i="1"/>
  <c r="G125" i="1" s="1"/>
  <c r="E117" i="1"/>
  <c r="F117" i="1"/>
  <c r="G117" i="1"/>
  <c r="E118" i="1"/>
  <c r="F118" i="1"/>
  <c r="G118" i="1"/>
  <c r="E119" i="1"/>
  <c r="F119" i="1"/>
  <c r="G119" i="1"/>
  <c r="E120" i="1"/>
  <c r="F120" i="1"/>
  <c r="G120" i="1"/>
  <c r="E121" i="1"/>
  <c r="F121" i="1"/>
  <c r="G121" i="1"/>
  <c r="E122" i="1"/>
  <c r="F122" i="1"/>
  <c r="G122" i="1"/>
  <c r="E123" i="1"/>
  <c r="F123" i="1"/>
  <c r="G123" i="1"/>
  <c r="E124" i="1"/>
  <c r="F124" i="1"/>
  <c r="G124" i="1"/>
  <c r="E127" i="1"/>
  <c r="E135" i="1" s="1"/>
  <c r="F127" i="1"/>
  <c r="G127" i="1"/>
  <c r="G135" i="1" s="1"/>
  <c r="E128" i="1"/>
  <c r="F128" i="1"/>
  <c r="G128" i="1"/>
  <c r="E129" i="1"/>
  <c r="F129" i="1"/>
  <c r="G129" i="1"/>
  <c r="E130" i="1"/>
  <c r="F130" i="1"/>
  <c r="G130" i="1"/>
  <c r="E131" i="1"/>
  <c r="F131" i="1"/>
  <c r="G131" i="1"/>
  <c r="E132" i="1"/>
  <c r="F132" i="1"/>
  <c r="G132" i="1"/>
  <c r="E133" i="1"/>
  <c r="F133" i="1"/>
  <c r="G133" i="1"/>
  <c r="E134" i="1"/>
  <c r="F134" i="1"/>
  <c r="G134" i="1"/>
  <c r="E137" i="1"/>
  <c r="F137" i="1"/>
  <c r="F148" i="1" s="1"/>
  <c r="G137" i="1"/>
  <c r="G148" i="1" s="1"/>
  <c r="E138" i="1"/>
  <c r="F138" i="1"/>
  <c r="G138" i="1"/>
  <c r="E139" i="1"/>
  <c r="F139" i="1"/>
  <c r="G139" i="1"/>
  <c r="E140" i="1"/>
  <c r="F140" i="1"/>
  <c r="G140" i="1"/>
  <c r="E141" i="1"/>
  <c r="F141" i="1"/>
  <c r="G141" i="1"/>
  <c r="E142" i="1"/>
  <c r="F142" i="1"/>
  <c r="G142" i="1"/>
  <c r="E143" i="1"/>
  <c r="F143" i="1"/>
  <c r="G143" i="1"/>
  <c r="E144" i="1"/>
  <c r="F144" i="1"/>
  <c r="G144" i="1"/>
  <c r="E145" i="1"/>
  <c r="F145" i="1"/>
  <c r="G145" i="1"/>
  <c r="E146" i="1"/>
  <c r="F146" i="1"/>
  <c r="G146" i="1"/>
  <c r="E147" i="1"/>
  <c r="F147" i="1"/>
  <c r="G147" i="1"/>
  <c r="E150" i="1"/>
  <c r="F150" i="1"/>
  <c r="F162" i="1" s="1"/>
  <c r="G150" i="1"/>
  <c r="G162" i="1" s="1"/>
  <c r="E151" i="1"/>
  <c r="F151" i="1"/>
  <c r="G151" i="1"/>
  <c r="E152" i="1"/>
  <c r="F152" i="1"/>
  <c r="G152" i="1"/>
  <c r="E153" i="1"/>
  <c r="F153" i="1"/>
  <c r="G153" i="1"/>
  <c r="E154" i="1"/>
  <c r="F154" i="1"/>
  <c r="G154" i="1"/>
  <c r="E155" i="1"/>
  <c r="F155" i="1"/>
  <c r="G155" i="1"/>
  <c r="E156" i="1"/>
  <c r="F156" i="1"/>
  <c r="G156" i="1"/>
  <c r="E157" i="1"/>
  <c r="F157" i="1"/>
  <c r="G157" i="1"/>
  <c r="E158" i="1"/>
  <c r="F158" i="1"/>
  <c r="G158" i="1"/>
  <c r="E159" i="1"/>
  <c r="F159" i="1"/>
  <c r="G159" i="1"/>
  <c r="E160" i="1"/>
  <c r="F160" i="1"/>
  <c r="G160" i="1"/>
  <c r="E161" i="1"/>
  <c r="F161" i="1"/>
  <c r="G161" i="1"/>
  <c r="E164" i="1"/>
  <c r="E170" i="1" s="1"/>
  <c r="F164" i="1"/>
  <c r="F170" i="1" s="1"/>
  <c r="G164" i="1"/>
  <c r="G170" i="1" s="1"/>
  <c r="E165" i="1"/>
  <c r="F165" i="1"/>
  <c r="G165" i="1"/>
  <c r="E166" i="1"/>
  <c r="F166" i="1"/>
  <c r="G166" i="1"/>
  <c r="E167" i="1"/>
  <c r="F167" i="1"/>
  <c r="G167" i="1"/>
  <c r="E168" i="1"/>
  <c r="F168" i="1"/>
  <c r="G168" i="1"/>
  <c r="E169" i="1"/>
  <c r="F169" i="1"/>
  <c r="G169" i="1"/>
  <c r="E172" i="1"/>
  <c r="E183" i="1" s="1"/>
  <c r="F172" i="1"/>
  <c r="G172" i="1"/>
  <c r="G183" i="1" s="1"/>
  <c r="E173" i="1"/>
  <c r="F173" i="1"/>
  <c r="G173" i="1"/>
  <c r="E174" i="1"/>
  <c r="F174" i="1"/>
  <c r="G174" i="1"/>
  <c r="E175" i="1"/>
  <c r="F175" i="1"/>
  <c r="G175" i="1"/>
  <c r="E176" i="1"/>
  <c r="F176" i="1"/>
  <c r="G176" i="1"/>
  <c r="E177" i="1"/>
  <c r="F177" i="1"/>
  <c r="G177" i="1"/>
  <c r="E178" i="1"/>
  <c r="F178" i="1"/>
  <c r="G178" i="1"/>
  <c r="E179" i="1"/>
  <c r="F179" i="1"/>
  <c r="G179" i="1"/>
  <c r="E180" i="1"/>
  <c r="F180" i="1"/>
  <c r="G180" i="1"/>
  <c r="E181" i="1"/>
  <c r="F181" i="1"/>
  <c r="G181" i="1"/>
  <c r="E182" i="1"/>
  <c r="F182" i="1"/>
  <c r="G182" i="1"/>
  <c r="E185" i="1"/>
  <c r="F185" i="1"/>
  <c r="F203" i="1" s="1"/>
  <c r="G185" i="1"/>
  <c r="G203" i="1" s="1"/>
  <c r="E186" i="1"/>
  <c r="F186" i="1"/>
  <c r="G186" i="1"/>
  <c r="E187" i="1"/>
  <c r="F187" i="1"/>
  <c r="G187" i="1"/>
  <c r="E188" i="1"/>
  <c r="F188" i="1"/>
  <c r="G188" i="1"/>
  <c r="E189" i="1"/>
  <c r="F189" i="1"/>
  <c r="G189" i="1"/>
  <c r="E190" i="1"/>
  <c r="F190" i="1"/>
  <c r="G190" i="1"/>
  <c r="E191" i="1"/>
  <c r="F191" i="1"/>
  <c r="G191" i="1"/>
  <c r="E192" i="1"/>
  <c r="F192" i="1"/>
  <c r="G192" i="1"/>
  <c r="E193" i="1"/>
  <c r="F193" i="1"/>
  <c r="G193" i="1"/>
  <c r="E194" i="1"/>
  <c r="F194" i="1"/>
  <c r="G194" i="1"/>
  <c r="E195" i="1"/>
  <c r="F195" i="1"/>
  <c r="G195" i="1"/>
  <c r="E196" i="1"/>
  <c r="F196" i="1"/>
  <c r="G196" i="1"/>
  <c r="E197" i="1"/>
  <c r="F197" i="1"/>
  <c r="G197" i="1"/>
  <c r="E198" i="1"/>
  <c r="F198" i="1"/>
  <c r="G198" i="1"/>
  <c r="E199" i="1"/>
  <c r="F199" i="1"/>
  <c r="G199" i="1"/>
  <c r="E200" i="1"/>
  <c r="F200" i="1"/>
  <c r="G200" i="1"/>
  <c r="E201" i="1"/>
  <c r="F201" i="1"/>
  <c r="G201" i="1"/>
  <c r="E202" i="1"/>
  <c r="F202" i="1"/>
  <c r="G202" i="1"/>
  <c r="E205" i="1"/>
  <c r="F205" i="1"/>
  <c r="F212" i="1" s="1"/>
  <c r="G205" i="1"/>
  <c r="G212" i="1" s="1"/>
  <c r="E206" i="1"/>
  <c r="F206" i="1"/>
  <c r="G206" i="1"/>
  <c r="E207" i="1"/>
  <c r="F207" i="1"/>
  <c r="G207" i="1"/>
  <c r="E208" i="1"/>
  <c r="F208" i="1"/>
  <c r="G208" i="1"/>
  <c r="E209" i="1"/>
  <c r="F209" i="1"/>
  <c r="G209" i="1"/>
  <c r="E210" i="1"/>
  <c r="F210" i="1"/>
  <c r="G210" i="1"/>
  <c r="E211" i="1"/>
  <c r="F211" i="1"/>
  <c r="G211" i="1"/>
  <c r="E214" i="1"/>
  <c r="E222" i="1" s="1"/>
  <c r="F214" i="1"/>
  <c r="F222" i="1" s="1"/>
  <c r="G214" i="1"/>
  <c r="G222" i="1" s="1"/>
  <c r="E215" i="1"/>
  <c r="F215" i="1"/>
  <c r="G215" i="1"/>
  <c r="E216" i="1"/>
  <c r="F216" i="1"/>
  <c r="G216" i="1"/>
  <c r="E217" i="1"/>
  <c r="F217" i="1"/>
  <c r="G217" i="1"/>
  <c r="E218" i="1"/>
  <c r="F218" i="1"/>
  <c r="G218" i="1"/>
  <c r="E219" i="1"/>
  <c r="F219" i="1"/>
  <c r="G219" i="1"/>
  <c r="E220" i="1"/>
  <c r="F220" i="1"/>
  <c r="G220" i="1"/>
  <c r="E221" i="1"/>
  <c r="F221" i="1"/>
  <c r="G221" i="1"/>
  <c r="E224" i="1"/>
  <c r="E231" i="1" s="1"/>
  <c r="F224" i="1"/>
  <c r="G224" i="1"/>
  <c r="G231" i="1" s="1"/>
  <c r="E225" i="1"/>
  <c r="F225" i="1"/>
  <c r="G225" i="1"/>
  <c r="E226" i="1"/>
  <c r="F226" i="1"/>
  <c r="G226" i="1"/>
  <c r="E227" i="1"/>
  <c r="F227" i="1"/>
  <c r="G227" i="1"/>
  <c r="E228" i="1"/>
  <c r="F228" i="1"/>
  <c r="G228" i="1"/>
  <c r="E229" i="1"/>
  <c r="F229" i="1"/>
  <c r="G229" i="1"/>
  <c r="E230" i="1"/>
  <c r="F230" i="1"/>
  <c r="G230" i="1"/>
  <c r="E233" i="1"/>
  <c r="F233" i="1"/>
  <c r="F237" i="1" s="1"/>
  <c r="G233" i="1"/>
  <c r="G237" i="1" s="1"/>
  <c r="E234" i="1"/>
  <c r="F234" i="1"/>
  <c r="G234" i="1"/>
  <c r="E235" i="1"/>
  <c r="F235" i="1"/>
  <c r="G235" i="1"/>
  <c r="E236" i="1"/>
  <c r="F236" i="1"/>
  <c r="G236" i="1"/>
  <c r="E239" i="1"/>
  <c r="E249" i="1" s="1"/>
  <c r="F239" i="1"/>
  <c r="F249" i="1" s="1"/>
  <c r="G239" i="1"/>
  <c r="G249" i="1" s="1"/>
  <c r="E240" i="1"/>
  <c r="F240" i="1"/>
  <c r="G240" i="1"/>
  <c r="E241" i="1"/>
  <c r="F241" i="1"/>
  <c r="G241" i="1"/>
  <c r="E242" i="1"/>
  <c r="F242" i="1"/>
  <c r="G242" i="1"/>
  <c r="E243" i="1"/>
  <c r="F243" i="1"/>
  <c r="G243" i="1"/>
  <c r="E244" i="1"/>
  <c r="F244" i="1"/>
  <c r="G244" i="1"/>
  <c r="E245" i="1"/>
  <c r="F245" i="1"/>
  <c r="G245" i="1"/>
  <c r="E246" i="1"/>
  <c r="F246" i="1"/>
  <c r="G246" i="1"/>
  <c r="E247" i="1"/>
  <c r="F247" i="1"/>
  <c r="G247" i="1"/>
  <c r="E248" i="1"/>
  <c r="F248" i="1"/>
  <c r="G248" i="1"/>
  <c r="E250" i="1"/>
  <c r="F250" i="1"/>
  <c r="G250" i="1"/>
  <c r="E252" i="1"/>
  <c r="E274" i="1" s="1"/>
  <c r="F252" i="1"/>
  <c r="F274" i="1" s="1"/>
  <c r="G252" i="1"/>
  <c r="G274" i="1" s="1"/>
  <c r="E253" i="1"/>
  <c r="F253" i="1"/>
  <c r="G253" i="1"/>
  <c r="E254" i="1"/>
  <c r="F254" i="1"/>
  <c r="G254" i="1"/>
  <c r="E255" i="1"/>
  <c r="F255" i="1"/>
  <c r="G255" i="1"/>
  <c r="E256" i="1"/>
  <c r="F256" i="1"/>
  <c r="G256" i="1"/>
  <c r="E257" i="1"/>
  <c r="F257" i="1"/>
  <c r="G257" i="1"/>
  <c r="E258" i="1"/>
  <c r="F258" i="1"/>
  <c r="G258" i="1"/>
  <c r="E259" i="1"/>
  <c r="F259" i="1"/>
  <c r="G259" i="1"/>
  <c r="E260" i="1"/>
  <c r="F260" i="1"/>
  <c r="G260" i="1"/>
  <c r="E261" i="1"/>
  <c r="F261" i="1"/>
  <c r="G261" i="1"/>
  <c r="E262" i="1"/>
  <c r="F262" i="1"/>
  <c r="G262" i="1"/>
  <c r="E263" i="1"/>
  <c r="F263" i="1"/>
  <c r="G263" i="1"/>
  <c r="E264" i="1"/>
  <c r="F264" i="1"/>
  <c r="G264" i="1"/>
  <c r="E265" i="1"/>
  <c r="F265" i="1"/>
  <c r="G265" i="1"/>
  <c r="E266" i="1"/>
  <c r="F266" i="1"/>
  <c r="G266" i="1"/>
  <c r="E267" i="1"/>
  <c r="F267" i="1"/>
  <c r="G267" i="1"/>
  <c r="E268" i="1"/>
  <c r="F268" i="1"/>
  <c r="G268" i="1"/>
  <c r="E269" i="1"/>
  <c r="F269" i="1"/>
  <c r="G269" i="1"/>
  <c r="E270" i="1"/>
  <c r="F270" i="1"/>
  <c r="G270" i="1"/>
  <c r="E271" i="1"/>
  <c r="F271" i="1"/>
  <c r="G271" i="1"/>
  <c r="E272" i="1"/>
  <c r="F272" i="1"/>
  <c r="G272" i="1"/>
  <c r="E273" i="1"/>
  <c r="F273" i="1"/>
  <c r="G273" i="1"/>
  <c r="E276" i="1"/>
  <c r="E287" i="1" s="1"/>
  <c r="F276" i="1"/>
  <c r="G276" i="1"/>
  <c r="G287" i="1" s="1"/>
  <c r="E277" i="1"/>
  <c r="F277" i="1"/>
  <c r="G277" i="1"/>
  <c r="E278" i="1"/>
  <c r="F278" i="1"/>
  <c r="G278" i="1"/>
  <c r="E279" i="1"/>
  <c r="F279" i="1"/>
  <c r="G279" i="1"/>
  <c r="E280" i="1"/>
  <c r="F280" i="1"/>
  <c r="G280" i="1"/>
  <c r="E281" i="1"/>
  <c r="F281" i="1"/>
  <c r="G281" i="1"/>
  <c r="E282" i="1"/>
  <c r="F282" i="1"/>
  <c r="G282" i="1"/>
  <c r="E283" i="1"/>
  <c r="F283" i="1"/>
  <c r="G283" i="1"/>
  <c r="E284" i="1"/>
  <c r="F284" i="1"/>
  <c r="G284" i="1"/>
  <c r="E285" i="1"/>
  <c r="F285" i="1"/>
  <c r="G285" i="1"/>
  <c r="E286" i="1"/>
  <c r="F286" i="1"/>
  <c r="G286" i="1"/>
  <c r="E289" i="1"/>
  <c r="F289" i="1"/>
  <c r="F294" i="1" s="1"/>
  <c r="G289" i="1"/>
  <c r="G294" i="1" s="1"/>
  <c r="E290" i="1"/>
  <c r="F290" i="1"/>
  <c r="G290" i="1"/>
  <c r="E291" i="1"/>
  <c r="F291" i="1"/>
  <c r="G291" i="1"/>
  <c r="E292" i="1"/>
  <c r="F292" i="1"/>
  <c r="G292" i="1"/>
  <c r="E293" i="1"/>
  <c r="F293" i="1"/>
  <c r="G293" i="1"/>
  <c r="E296" i="1"/>
  <c r="E307" i="1" s="1"/>
  <c r="F296" i="1"/>
  <c r="F307" i="1" s="1"/>
  <c r="G296" i="1"/>
  <c r="G307" i="1" s="1"/>
  <c r="E297" i="1"/>
  <c r="F297" i="1"/>
  <c r="G297" i="1"/>
  <c r="E298" i="1"/>
  <c r="F298" i="1"/>
  <c r="G298" i="1"/>
  <c r="E299" i="1"/>
  <c r="F299" i="1"/>
  <c r="G299" i="1"/>
  <c r="E300" i="1"/>
  <c r="F300" i="1"/>
  <c r="G300" i="1"/>
  <c r="E301" i="1"/>
  <c r="F301" i="1"/>
  <c r="G301" i="1"/>
  <c r="E302" i="1"/>
  <c r="F302" i="1"/>
  <c r="G302" i="1"/>
  <c r="E303" i="1"/>
  <c r="F303" i="1"/>
  <c r="G303" i="1"/>
  <c r="E304" i="1"/>
  <c r="F304" i="1"/>
  <c r="G304" i="1"/>
  <c r="E305" i="1"/>
  <c r="F305" i="1"/>
  <c r="G305" i="1"/>
  <c r="E306" i="1"/>
  <c r="F306" i="1"/>
  <c r="G306" i="1"/>
  <c r="E309" i="1"/>
  <c r="E319" i="1" s="1"/>
  <c r="F309" i="1"/>
  <c r="F319" i="1" s="1"/>
  <c r="G309" i="1"/>
  <c r="G319" i="1" s="1"/>
  <c r="E310" i="1"/>
  <c r="F310" i="1"/>
  <c r="G310" i="1"/>
  <c r="E311" i="1"/>
  <c r="F311" i="1"/>
  <c r="G311" i="1"/>
  <c r="E312" i="1"/>
  <c r="F312" i="1"/>
  <c r="G312" i="1"/>
  <c r="E313" i="1"/>
  <c r="F313" i="1"/>
  <c r="G313" i="1"/>
  <c r="E314" i="1"/>
  <c r="F314" i="1"/>
  <c r="G314" i="1"/>
  <c r="E315" i="1"/>
  <c r="F315" i="1"/>
  <c r="G315" i="1"/>
  <c r="E316" i="1"/>
  <c r="F316" i="1"/>
  <c r="G316" i="1"/>
  <c r="E317" i="1"/>
  <c r="F317" i="1"/>
  <c r="G317" i="1"/>
  <c r="E318" i="1"/>
  <c r="F318" i="1"/>
  <c r="G318" i="1"/>
  <c r="E321" i="1"/>
  <c r="E326" i="1" s="1"/>
  <c r="F321" i="1"/>
  <c r="G321" i="1"/>
  <c r="G326" i="1" s="1"/>
  <c r="E322" i="1"/>
  <c r="F322" i="1"/>
  <c r="G322" i="1"/>
  <c r="E323" i="1"/>
  <c r="F323" i="1"/>
  <c r="G323" i="1"/>
  <c r="E324" i="1"/>
  <c r="F324" i="1"/>
  <c r="G324" i="1"/>
  <c r="E325" i="1"/>
  <c r="F325" i="1"/>
  <c r="G325" i="1"/>
  <c r="G9" i="1"/>
  <c r="G23" i="1" s="1"/>
  <c r="F9" i="1"/>
  <c r="F23" i="1" s="1"/>
  <c r="E9" i="1"/>
  <c r="E23" i="1" s="1"/>
  <c r="E328" i="1" s="1"/>
  <c r="M331" i="12"/>
  <c r="L331" i="12"/>
  <c r="K331" i="12"/>
  <c r="J331" i="12"/>
  <c r="I331" i="12"/>
  <c r="G331" i="12"/>
  <c r="F331" i="12"/>
  <c r="E331" i="12"/>
  <c r="H330" i="12"/>
  <c r="D330" i="12"/>
  <c r="C330" i="12" s="1"/>
  <c r="H329" i="12"/>
  <c r="D329" i="12"/>
  <c r="C329" i="12"/>
  <c r="H328" i="12"/>
  <c r="D328" i="12"/>
  <c r="C328" i="12" s="1"/>
  <c r="H327" i="12"/>
  <c r="H331" i="12" s="1"/>
  <c r="D327" i="12"/>
  <c r="H326" i="12"/>
  <c r="D326" i="12"/>
  <c r="M324" i="12"/>
  <c r="L324" i="12"/>
  <c r="K324" i="12"/>
  <c r="J324" i="12"/>
  <c r="I324" i="12"/>
  <c r="G324" i="12"/>
  <c r="F324" i="12"/>
  <c r="E324" i="12"/>
  <c r="H323" i="12"/>
  <c r="D323" i="12"/>
  <c r="C323" i="12" s="1"/>
  <c r="H322" i="12"/>
  <c r="D322" i="12"/>
  <c r="C322" i="12" s="1"/>
  <c r="H321" i="12"/>
  <c r="D321" i="12"/>
  <c r="C321" i="12" s="1"/>
  <c r="H320" i="12"/>
  <c r="D320" i="12"/>
  <c r="C320" i="12"/>
  <c r="H319" i="12"/>
  <c r="D319" i="12"/>
  <c r="C319" i="12" s="1"/>
  <c r="H318" i="12"/>
  <c r="D318" i="12"/>
  <c r="H317" i="12"/>
  <c r="D317" i="12"/>
  <c r="C317" i="12" s="1"/>
  <c r="H316" i="12"/>
  <c r="D316" i="12"/>
  <c r="C316" i="12"/>
  <c r="H315" i="12"/>
  <c r="D315" i="12"/>
  <c r="C315" i="12" s="1"/>
  <c r="H314" i="12"/>
  <c r="D314" i="12"/>
  <c r="C314" i="12" s="1"/>
  <c r="M312" i="12"/>
  <c r="L312" i="12"/>
  <c r="K312" i="12"/>
  <c r="J312" i="12"/>
  <c r="I312" i="12"/>
  <c r="G312" i="12"/>
  <c r="F312" i="12"/>
  <c r="E312" i="12"/>
  <c r="H311" i="12"/>
  <c r="D311" i="12"/>
  <c r="C311" i="12"/>
  <c r="H310" i="12"/>
  <c r="D310" i="12"/>
  <c r="C310" i="12" s="1"/>
  <c r="H309" i="12"/>
  <c r="D309" i="12"/>
  <c r="H308" i="12"/>
  <c r="D308" i="12"/>
  <c r="C308" i="12" s="1"/>
  <c r="H307" i="12"/>
  <c r="D307" i="12"/>
  <c r="C307" i="12"/>
  <c r="H306" i="12"/>
  <c r="D306" i="12"/>
  <c r="C306" i="12" s="1"/>
  <c r="H305" i="12"/>
  <c r="D305" i="12"/>
  <c r="C305" i="12" s="1"/>
  <c r="H304" i="12"/>
  <c r="D304" i="12"/>
  <c r="C304" i="12" s="1"/>
  <c r="H303" i="12"/>
  <c r="D303" i="12"/>
  <c r="C303" i="12"/>
  <c r="H302" i="12"/>
  <c r="D302" i="12"/>
  <c r="C302" i="12" s="1"/>
  <c r="H301" i="12"/>
  <c r="H312" i="12" s="1"/>
  <c r="D301" i="12"/>
  <c r="M299" i="12"/>
  <c r="L299" i="12"/>
  <c r="K299" i="12"/>
  <c r="J299" i="12"/>
  <c r="I299" i="12"/>
  <c r="H299" i="12"/>
  <c r="G299" i="12"/>
  <c r="F299" i="12"/>
  <c r="E299" i="12"/>
  <c r="H298" i="12"/>
  <c r="D298" i="12"/>
  <c r="C298" i="12"/>
  <c r="H297" i="12"/>
  <c r="D297" i="12"/>
  <c r="C297" i="12" s="1"/>
  <c r="H296" i="12"/>
  <c r="D296" i="12"/>
  <c r="C296" i="12" s="1"/>
  <c r="H295" i="12"/>
  <c r="D295" i="12"/>
  <c r="C295" i="12" s="1"/>
  <c r="H294" i="12"/>
  <c r="D294" i="12"/>
  <c r="C294" i="12"/>
  <c r="M292" i="12"/>
  <c r="L292" i="12"/>
  <c r="K292" i="12"/>
  <c r="J292" i="12"/>
  <c r="I292" i="12"/>
  <c r="G292" i="12"/>
  <c r="F292" i="12"/>
  <c r="E292" i="12"/>
  <c r="H291" i="12"/>
  <c r="C291" i="12" s="1"/>
  <c r="D291" i="12"/>
  <c r="H290" i="12"/>
  <c r="D290" i="12"/>
  <c r="C290" i="12" s="1"/>
  <c r="H289" i="12"/>
  <c r="D289" i="12"/>
  <c r="C289" i="12"/>
  <c r="H288" i="12"/>
  <c r="D288" i="12"/>
  <c r="C288" i="12" s="1"/>
  <c r="H287" i="12"/>
  <c r="C287" i="12" s="1"/>
  <c r="D287" i="12"/>
  <c r="H286" i="12"/>
  <c r="D286" i="12"/>
  <c r="C286" i="12" s="1"/>
  <c r="H285" i="12"/>
  <c r="D285" i="12"/>
  <c r="C285" i="12"/>
  <c r="H284" i="12"/>
  <c r="D284" i="12"/>
  <c r="C284" i="12" s="1"/>
  <c r="H283" i="12"/>
  <c r="C283" i="12" s="1"/>
  <c r="D283" i="12"/>
  <c r="H282" i="12"/>
  <c r="D282" i="12"/>
  <c r="H281" i="12"/>
  <c r="H292" i="12" s="1"/>
  <c r="D281" i="12"/>
  <c r="C281" i="12"/>
  <c r="M279" i="12"/>
  <c r="L279" i="12"/>
  <c r="K279" i="12"/>
  <c r="J279" i="12"/>
  <c r="I279" i="12"/>
  <c r="G279" i="12"/>
  <c r="F279" i="12"/>
  <c r="E279" i="12"/>
  <c r="H278" i="12"/>
  <c r="C278" i="12" s="1"/>
  <c r="D278" i="12"/>
  <c r="H277" i="12"/>
  <c r="D277" i="12"/>
  <c r="C277" i="12" s="1"/>
  <c r="H276" i="12"/>
  <c r="D276" i="12"/>
  <c r="C276" i="12"/>
  <c r="H275" i="12"/>
  <c r="D275" i="12"/>
  <c r="C275" i="12" s="1"/>
  <c r="H274" i="12"/>
  <c r="C274" i="12" s="1"/>
  <c r="D274" i="12"/>
  <c r="H273" i="12"/>
  <c r="D273" i="12"/>
  <c r="C273" i="12" s="1"/>
  <c r="H272" i="12"/>
  <c r="D272" i="12"/>
  <c r="C272" i="12"/>
  <c r="H271" i="12"/>
  <c r="D271" i="12"/>
  <c r="C271" i="12" s="1"/>
  <c r="H270" i="12"/>
  <c r="C270" i="12" s="1"/>
  <c r="D270" i="12"/>
  <c r="H269" i="12"/>
  <c r="D269" i="12"/>
  <c r="C269" i="12" s="1"/>
  <c r="H268" i="12"/>
  <c r="D268" i="12"/>
  <c r="C268" i="12"/>
  <c r="H267" i="12"/>
  <c r="D267" i="12"/>
  <c r="C267" i="12" s="1"/>
  <c r="H266" i="12"/>
  <c r="C266" i="12" s="1"/>
  <c r="D266" i="12"/>
  <c r="H265" i="12"/>
  <c r="D265" i="12"/>
  <c r="C265" i="12" s="1"/>
  <c r="H264" i="12"/>
  <c r="D264" i="12"/>
  <c r="C264" i="12"/>
  <c r="H263" i="12"/>
  <c r="D263" i="12"/>
  <c r="C263" i="12" s="1"/>
  <c r="H262" i="12"/>
  <c r="C262" i="12" s="1"/>
  <c r="D262" i="12"/>
  <c r="H261" i="12"/>
  <c r="D261" i="12"/>
  <c r="C261" i="12" s="1"/>
  <c r="H260" i="12"/>
  <c r="D260" i="12"/>
  <c r="C260" i="12"/>
  <c r="H259" i="12"/>
  <c r="D259" i="12"/>
  <c r="C259" i="12" s="1"/>
  <c r="H258" i="12"/>
  <c r="D258" i="12"/>
  <c r="H257" i="12"/>
  <c r="D257" i="12"/>
  <c r="H255" i="12"/>
  <c r="D255" i="12"/>
  <c r="C255" i="12"/>
  <c r="M254" i="12"/>
  <c r="L254" i="12"/>
  <c r="K254" i="12"/>
  <c r="J254" i="12"/>
  <c r="I254" i="12"/>
  <c r="G254" i="12"/>
  <c r="F254" i="12"/>
  <c r="E254" i="12"/>
  <c r="H253" i="12"/>
  <c r="C253" i="12" s="1"/>
  <c r="D253" i="12"/>
  <c r="H252" i="12"/>
  <c r="D252" i="12"/>
  <c r="C252" i="12" s="1"/>
  <c r="H251" i="12"/>
  <c r="D251" i="12"/>
  <c r="C251" i="12"/>
  <c r="H250" i="12"/>
  <c r="D250" i="12"/>
  <c r="C250" i="12" s="1"/>
  <c r="H249" i="12"/>
  <c r="C249" i="12" s="1"/>
  <c r="D249" i="12"/>
  <c r="H248" i="12"/>
  <c r="D248" i="12"/>
  <c r="C248" i="12" s="1"/>
  <c r="H247" i="12"/>
  <c r="D247" i="12"/>
  <c r="C247" i="12"/>
  <c r="H246" i="12"/>
  <c r="D246" i="12"/>
  <c r="C246" i="12" s="1"/>
  <c r="H245" i="12"/>
  <c r="D245" i="12"/>
  <c r="H244" i="12"/>
  <c r="D244" i="12"/>
  <c r="M242" i="12"/>
  <c r="L242" i="12"/>
  <c r="K242" i="12"/>
  <c r="J242" i="12"/>
  <c r="I242" i="12"/>
  <c r="G242" i="12"/>
  <c r="F242" i="12"/>
  <c r="E242" i="12"/>
  <c r="H241" i="12"/>
  <c r="D241" i="12"/>
  <c r="C241" i="12" s="1"/>
  <c r="H240" i="12"/>
  <c r="C240" i="12" s="1"/>
  <c r="D240" i="12"/>
  <c r="H239" i="12"/>
  <c r="D239" i="12"/>
  <c r="C239" i="12" s="1"/>
  <c r="H238" i="12"/>
  <c r="H242" i="12" s="1"/>
  <c r="D238" i="12"/>
  <c r="D242" i="12" s="1"/>
  <c r="C238" i="12"/>
  <c r="C242" i="12" s="1"/>
  <c r="M236" i="12"/>
  <c r="L236" i="12"/>
  <c r="K236" i="12"/>
  <c r="J236" i="12"/>
  <c r="I236" i="12"/>
  <c r="G236" i="12"/>
  <c r="F236" i="12"/>
  <c r="E236" i="12"/>
  <c r="H235" i="12"/>
  <c r="C235" i="12" s="1"/>
  <c r="D235" i="12"/>
  <c r="H234" i="12"/>
  <c r="D234" i="12"/>
  <c r="C234" i="12" s="1"/>
  <c r="H233" i="12"/>
  <c r="D233" i="12"/>
  <c r="C233" i="12"/>
  <c r="H232" i="12"/>
  <c r="D232" i="12"/>
  <c r="C232" i="12" s="1"/>
  <c r="H231" i="12"/>
  <c r="C231" i="12" s="1"/>
  <c r="D231" i="12"/>
  <c r="H230" i="12"/>
  <c r="D230" i="12"/>
  <c r="H229" i="12"/>
  <c r="H236" i="12" s="1"/>
  <c r="D229" i="12"/>
  <c r="C229" i="12"/>
  <c r="M227" i="12"/>
  <c r="L227" i="12"/>
  <c r="K227" i="12"/>
  <c r="J227" i="12"/>
  <c r="I227" i="12"/>
  <c r="G227" i="12"/>
  <c r="F227" i="12"/>
  <c r="E227" i="12"/>
  <c r="H226" i="12"/>
  <c r="C226" i="12" s="1"/>
  <c r="D226" i="12"/>
  <c r="H225" i="12"/>
  <c r="D225" i="12"/>
  <c r="C225" i="12" s="1"/>
  <c r="H224" i="12"/>
  <c r="D224" i="12"/>
  <c r="C224" i="12"/>
  <c r="H223" i="12"/>
  <c r="D223" i="12"/>
  <c r="C223" i="12" s="1"/>
  <c r="H222" i="12"/>
  <c r="C222" i="12" s="1"/>
  <c r="D222" i="12"/>
  <c r="H221" i="12"/>
  <c r="D221" i="12"/>
  <c r="C221" i="12" s="1"/>
  <c r="H220" i="12"/>
  <c r="H227" i="12" s="1"/>
  <c r="D220" i="12"/>
  <c r="C220" i="12"/>
  <c r="H219" i="12"/>
  <c r="D219" i="12"/>
  <c r="D227" i="12" s="1"/>
  <c r="M217" i="12"/>
  <c r="L217" i="12"/>
  <c r="K217" i="12"/>
  <c r="J217" i="12"/>
  <c r="I217" i="12"/>
  <c r="G217" i="12"/>
  <c r="F217" i="12"/>
  <c r="E217" i="12"/>
  <c r="H216" i="12"/>
  <c r="D216" i="12"/>
  <c r="C216" i="12" s="1"/>
  <c r="H215" i="12"/>
  <c r="D215" i="12"/>
  <c r="C215" i="12"/>
  <c r="H214" i="12"/>
  <c r="D214" i="12"/>
  <c r="C214" i="12" s="1"/>
  <c r="H213" i="12"/>
  <c r="C213" i="12" s="1"/>
  <c r="D213" i="12"/>
  <c r="H212" i="12"/>
  <c r="D212" i="12"/>
  <c r="C212" i="12" s="1"/>
  <c r="H211" i="12"/>
  <c r="D211" i="12"/>
  <c r="C211" i="12"/>
  <c r="H210" i="12"/>
  <c r="D210" i="12"/>
  <c r="D217" i="12" s="1"/>
  <c r="M208" i="12"/>
  <c r="L208" i="12"/>
  <c r="K208" i="12"/>
  <c r="J208" i="12"/>
  <c r="I208" i="12"/>
  <c r="G208" i="12"/>
  <c r="F208" i="12"/>
  <c r="E208" i="12"/>
  <c r="H207" i="12"/>
  <c r="D207" i="12"/>
  <c r="C207" i="12" s="1"/>
  <c r="H206" i="12"/>
  <c r="D206" i="12"/>
  <c r="C206" i="12"/>
  <c r="H205" i="12"/>
  <c r="D205" i="12"/>
  <c r="C205" i="12" s="1"/>
  <c r="H204" i="12"/>
  <c r="C204" i="12" s="1"/>
  <c r="D204" i="12"/>
  <c r="H203" i="12"/>
  <c r="D203" i="12"/>
  <c r="C203" i="12" s="1"/>
  <c r="H202" i="12"/>
  <c r="D202" i="12"/>
  <c r="C202" i="12"/>
  <c r="H201" i="12"/>
  <c r="D201" i="12"/>
  <c r="C201" i="12" s="1"/>
  <c r="H200" i="12"/>
  <c r="C200" i="12" s="1"/>
  <c r="D200" i="12"/>
  <c r="H199" i="12"/>
  <c r="D199" i="12"/>
  <c r="C199" i="12" s="1"/>
  <c r="H198" i="12"/>
  <c r="D198" i="12"/>
  <c r="C198" i="12"/>
  <c r="H197" i="12"/>
  <c r="D197" i="12"/>
  <c r="C197" i="12" s="1"/>
  <c r="H196" i="12"/>
  <c r="C196" i="12" s="1"/>
  <c r="D196" i="12"/>
  <c r="H195" i="12"/>
  <c r="D195" i="12"/>
  <c r="C195" i="12" s="1"/>
  <c r="H194" i="12"/>
  <c r="D194" i="12"/>
  <c r="C194" i="12"/>
  <c r="H193" i="12"/>
  <c r="D193" i="12"/>
  <c r="C193" i="12" s="1"/>
  <c r="H192" i="12"/>
  <c r="C192" i="12" s="1"/>
  <c r="D192" i="12"/>
  <c r="H191" i="12"/>
  <c r="D191" i="12"/>
  <c r="H190" i="12"/>
  <c r="D190" i="12"/>
  <c r="C190" i="12"/>
  <c r="M188" i="12"/>
  <c r="L188" i="12"/>
  <c r="K188" i="12"/>
  <c r="J188" i="12"/>
  <c r="I188" i="12"/>
  <c r="G188" i="12"/>
  <c r="F188" i="12"/>
  <c r="E188" i="12"/>
  <c r="H187" i="12"/>
  <c r="C187" i="12" s="1"/>
  <c r="D187" i="12"/>
  <c r="H186" i="12"/>
  <c r="D186" i="12"/>
  <c r="C186" i="12" s="1"/>
  <c r="H185" i="12"/>
  <c r="D185" i="12"/>
  <c r="C185" i="12"/>
  <c r="H184" i="12"/>
  <c r="D184" i="12"/>
  <c r="C184" i="12" s="1"/>
  <c r="H183" i="12"/>
  <c r="C183" i="12" s="1"/>
  <c r="D183" i="12"/>
  <c r="H182" i="12"/>
  <c r="D182" i="12"/>
  <c r="C182" i="12" s="1"/>
  <c r="H181" i="12"/>
  <c r="D181" i="12"/>
  <c r="C181" i="12"/>
  <c r="H180" i="12"/>
  <c r="D180" i="12"/>
  <c r="C180" i="12" s="1"/>
  <c r="H179" i="12"/>
  <c r="C179" i="12" s="1"/>
  <c r="D179" i="12"/>
  <c r="H178" i="12"/>
  <c r="D178" i="12"/>
  <c r="H177" i="12"/>
  <c r="H188" i="12" s="1"/>
  <c r="D177" i="12"/>
  <c r="C177" i="12"/>
  <c r="M175" i="12"/>
  <c r="L175" i="12"/>
  <c r="K175" i="12"/>
  <c r="J175" i="12"/>
  <c r="I175" i="12"/>
  <c r="G175" i="12"/>
  <c r="F175" i="12"/>
  <c r="E175" i="12"/>
  <c r="H174" i="12"/>
  <c r="C174" i="12" s="1"/>
  <c r="D174" i="12"/>
  <c r="H173" i="12"/>
  <c r="D173" i="12"/>
  <c r="C173" i="12" s="1"/>
  <c r="H172" i="12"/>
  <c r="D172" i="12"/>
  <c r="C172" i="12"/>
  <c r="H171" i="12"/>
  <c r="D171" i="12"/>
  <c r="C171" i="12" s="1"/>
  <c r="H170" i="12"/>
  <c r="D170" i="12"/>
  <c r="H169" i="12"/>
  <c r="D169" i="12"/>
  <c r="M167" i="12"/>
  <c r="L167" i="12"/>
  <c r="K167" i="12"/>
  <c r="J167" i="12"/>
  <c r="I167" i="12"/>
  <c r="G167" i="12"/>
  <c r="F167" i="12"/>
  <c r="E167" i="12"/>
  <c r="H166" i="12"/>
  <c r="D166" i="12"/>
  <c r="C166" i="12" s="1"/>
  <c r="H165" i="12"/>
  <c r="C165" i="12" s="1"/>
  <c r="D165" i="12"/>
  <c r="H164" i="12"/>
  <c r="D164" i="12"/>
  <c r="C164" i="12" s="1"/>
  <c r="H163" i="12"/>
  <c r="D163" i="12"/>
  <c r="C163" i="12"/>
  <c r="H162" i="12"/>
  <c r="D162" i="12"/>
  <c r="C162" i="12" s="1"/>
  <c r="H161" i="12"/>
  <c r="C161" i="12" s="1"/>
  <c r="D161" i="12"/>
  <c r="H160" i="12"/>
  <c r="D160" i="12"/>
  <c r="C160" i="12" s="1"/>
  <c r="H159" i="12"/>
  <c r="D159" i="12"/>
  <c r="C159" i="12"/>
  <c r="H158" i="12"/>
  <c r="D158" i="12"/>
  <c r="C158" i="12" s="1"/>
  <c r="H157" i="12"/>
  <c r="C157" i="12" s="1"/>
  <c r="D157" i="12"/>
  <c r="H156" i="12"/>
  <c r="D156" i="12"/>
  <c r="C156" i="12" s="1"/>
  <c r="C167" i="12" s="1"/>
  <c r="H155" i="12"/>
  <c r="D155" i="12"/>
  <c r="C155" i="12"/>
  <c r="M153" i="12"/>
  <c r="L153" i="12"/>
  <c r="K153" i="12"/>
  <c r="J153" i="12"/>
  <c r="I153" i="12"/>
  <c r="G153" i="12"/>
  <c r="F153" i="12"/>
  <c r="E153" i="12"/>
  <c r="H152" i="12"/>
  <c r="C152" i="12" s="1"/>
  <c r="D152" i="12"/>
  <c r="H151" i="12"/>
  <c r="D151" i="12"/>
  <c r="C151" i="12" s="1"/>
  <c r="H150" i="12"/>
  <c r="D150" i="12"/>
  <c r="C150" i="12"/>
  <c r="H149" i="12"/>
  <c r="D149" i="12"/>
  <c r="C149" i="12" s="1"/>
  <c r="H148" i="12"/>
  <c r="C148" i="12" s="1"/>
  <c r="D148" i="12"/>
  <c r="H147" i="12"/>
  <c r="D147" i="12"/>
  <c r="C147" i="12" s="1"/>
  <c r="H146" i="12"/>
  <c r="D146" i="12"/>
  <c r="C146" i="12"/>
  <c r="H145" i="12"/>
  <c r="D145" i="12"/>
  <c r="C145" i="12" s="1"/>
  <c r="H144" i="12"/>
  <c r="C144" i="12" s="1"/>
  <c r="D144" i="12"/>
  <c r="H143" i="12"/>
  <c r="D143" i="12"/>
  <c r="H142" i="12"/>
  <c r="D142" i="12"/>
  <c r="C142" i="12"/>
  <c r="M140" i="12"/>
  <c r="L140" i="12"/>
  <c r="K140" i="12"/>
  <c r="J140" i="12"/>
  <c r="I140" i="12"/>
  <c r="G140" i="12"/>
  <c r="F140" i="12"/>
  <c r="E140" i="12"/>
  <c r="H139" i="12"/>
  <c r="C139" i="12" s="1"/>
  <c r="D139" i="12"/>
  <c r="H138" i="12"/>
  <c r="D138" i="12"/>
  <c r="C138" i="12" s="1"/>
  <c r="H137" i="12"/>
  <c r="D137" i="12"/>
  <c r="C137" i="12"/>
  <c r="H136" i="12"/>
  <c r="D136" i="12"/>
  <c r="C136" i="12" s="1"/>
  <c r="H135" i="12"/>
  <c r="C135" i="12" s="1"/>
  <c r="D135" i="12"/>
  <c r="H134" i="12"/>
  <c r="D134" i="12"/>
  <c r="C134" i="12" s="1"/>
  <c r="H133" i="12"/>
  <c r="H140" i="12" s="1"/>
  <c r="D133" i="12"/>
  <c r="C133" i="12"/>
  <c r="H132" i="12"/>
  <c r="D132" i="12"/>
  <c r="M130" i="12"/>
  <c r="L130" i="12"/>
  <c r="K130" i="12"/>
  <c r="J130" i="12"/>
  <c r="I130" i="12"/>
  <c r="G130" i="12"/>
  <c r="F130" i="12"/>
  <c r="E130" i="12"/>
  <c r="H129" i="12"/>
  <c r="D129" i="12"/>
  <c r="C129" i="12" s="1"/>
  <c r="H128" i="12"/>
  <c r="D128" i="12"/>
  <c r="C128" i="12"/>
  <c r="H127" i="12"/>
  <c r="D127" i="12"/>
  <c r="C127" i="12" s="1"/>
  <c r="H126" i="12"/>
  <c r="C126" i="12" s="1"/>
  <c r="D126" i="12"/>
  <c r="H125" i="12"/>
  <c r="D125" i="12"/>
  <c r="C125" i="12" s="1"/>
  <c r="H124" i="12"/>
  <c r="D124" i="12"/>
  <c r="C124" i="12"/>
  <c r="H123" i="12"/>
  <c r="D123" i="12"/>
  <c r="C123" i="12" s="1"/>
  <c r="H122" i="12"/>
  <c r="D122" i="12"/>
  <c r="H121" i="12"/>
  <c r="D121" i="12"/>
  <c r="M119" i="12"/>
  <c r="L119" i="12"/>
  <c r="K119" i="12"/>
  <c r="J119" i="12"/>
  <c r="I119" i="12"/>
  <c r="G119" i="12"/>
  <c r="F119" i="12"/>
  <c r="E119" i="12"/>
  <c r="H118" i="12"/>
  <c r="D118" i="12"/>
  <c r="C118" i="12" s="1"/>
  <c r="H117" i="12"/>
  <c r="C117" i="12" s="1"/>
  <c r="D117" i="12"/>
  <c r="H116" i="12"/>
  <c r="D116" i="12"/>
  <c r="C116" i="12" s="1"/>
  <c r="H115" i="12"/>
  <c r="D115" i="12"/>
  <c r="C115" i="12"/>
  <c r="H114" i="12"/>
  <c r="D114" i="12"/>
  <c r="C114" i="12" s="1"/>
  <c r="H113" i="12"/>
  <c r="D113" i="12"/>
  <c r="C113" i="12"/>
  <c r="H112" i="12"/>
  <c r="H119" i="12" s="1"/>
  <c r="D112" i="12"/>
  <c r="M110" i="12"/>
  <c r="L110" i="12"/>
  <c r="K110" i="12"/>
  <c r="J110" i="12"/>
  <c r="I110" i="12"/>
  <c r="G110" i="12"/>
  <c r="F110" i="12"/>
  <c r="E110" i="12"/>
  <c r="H109" i="12"/>
  <c r="D109" i="12"/>
  <c r="C109" i="12" s="1"/>
  <c r="H108" i="12"/>
  <c r="D108" i="12"/>
  <c r="C108" i="12"/>
  <c r="H107" i="12"/>
  <c r="D107" i="12"/>
  <c r="C107" i="12" s="1"/>
  <c r="H106" i="12"/>
  <c r="C106" i="12" s="1"/>
  <c r="D106" i="12"/>
  <c r="H105" i="12"/>
  <c r="D105" i="12"/>
  <c r="C105" i="12" s="1"/>
  <c r="H104" i="12"/>
  <c r="C104" i="12" s="1"/>
  <c r="D104" i="12"/>
  <c r="H103" i="12"/>
  <c r="D103" i="12"/>
  <c r="C103" i="12" s="1"/>
  <c r="H102" i="12"/>
  <c r="D102" i="12"/>
  <c r="C102" i="12"/>
  <c r="M100" i="12"/>
  <c r="L100" i="12"/>
  <c r="K100" i="12"/>
  <c r="J100" i="12"/>
  <c r="I100" i="12"/>
  <c r="G100" i="12"/>
  <c r="F100" i="12"/>
  <c r="E100" i="12"/>
  <c r="H99" i="12"/>
  <c r="D99" i="12"/>
  <c r="C99" i="12" s="1"/>
  <c r="H98" i="12"/>
  <c r="D98" i="12"/>
  <c r="C98" i="12"/>
  <c r="H97" i="12"/>
  <c r="C97" i="12" s="1"/>
  <c r="D97" i="12"/>
  <c r="H96" i="12"/>
  <c r="H100" i="12" s="1"/>
  <c r="D96" i="12"/>
  <c r="M94" i="12"/>
  <c r="L94" i="12"/>
  <c r="K94" i="12"/>
  <c r="J94" i="12"/>
  <c r="I94" i="12"/>
  <c r="G94" i="12"/>
  <c r="F94" i="12"/>
  <c r="E94" i="12"/>
  <c r="H93" i="12"/>
  <c r="D93" i="12"/>
  <c r="C93" i="12" s="1"/>
  <c r="H92" i="12"/>
  <c r="C92" i="12" s="1"/>
  <c r="D92" i="12"/>
  <c r="H91" i="12"/>
  <c r="D91" i="12"/>
  <c r="C91" i="12" s="1"/>
  <c r="H90" i="12"/>
  <c r="D90" i="12"/>
  <c r="C90" i="12" s="1"/>
  <c r="H89" i="12"/>
  <c r="D89" i="12"/>
  <c r="C89" i="12"/>
  <c r="H88" i="12"/>
  <c r="D88" i="12"/>
  <c r="C88" i="12"/>
  <c r="H87" i="12"/>
  <c r="D87" i="12"/>
  <c r="H86" i="12"/>
  <c r="C86" i="12" s="1"/>
  <c r="D86" i="12"/>
  <c r="H85" i="12"/>
  <c r="D85" i="12"/>
  <c r="C85" i="12" s="1"/>
  <c r="H84" i="12"/>
  <c r="H94" i="12" s="1"/>
  <c r="D84" i="12"/>
  <c r="C84" i="12"/>
  <c r="M82" i="12"/>
  <c r="L82" i="12"/>
  <c r="K82" i="12"/>
  <c r="J82" i="12"/>
  <c r="I82" i="12"/>
  <c r="G82" i="12"/>
  <c r="F82" i="12"/>
  <c r="E82" i="12"/>
  <c r="H81" i="12"/>
  <c r="D81" i="12"/>
  <c r="C81" i="12" s="1"/>
  <c r="H80" i="12"/>
  <c r="D80" i="12"/>
  <c r="C80" i="12"/>
  <c r="H79" i="12"/>
  <c r="C79" i="12" s="1"/>
  <c r="D79" i="12"/>
  <c r="H78" i="12"/>
  <c r="D78" i="12"/>
  <c r="H77" i="12"/>
  <c r="D77" i="12"/>
  <c r="C77" i="12"/>
  <c r="H76" i="12"/>
  <c r="D76" i="12"/>
  <c r="C76" i="12" s="1"/>
  <c r="H75" i="12"/>
  <c r="H82" i="12" s="1"/>
  <c r="D75" i="12"/>
  <c r="H74" i="12"/>
  <c r="D74" i="12"/>
  <c r="C74" i="12" s="1"/>
  <c r="H73" i="12"/>
  <c r="D73" i="12"/>
  <c r="D82" i="12" s="1"/>
  <c r="H72" i="12"/>
  <c r="D72" i="12"/>
  <c r="C72" i="12"/>
  <c r="H71" i="12"/>
  <c r="D71" i="12"/>
  <c r="C71" i="12"/>
  <c r="M69" i="12"/>
  <c r="L69" i="12"/>
  <c r="K69" i="12"/>
  <c r="J69" i="12"/>
  <c r="I69" i="12"/>
  <c r="G69" i="12"/>
  <c r="F69" i="12"/>
  <c r="E69" i="12"/>
  <c r="H68" i="12"/>
  <c r="C68" i="12" s="1"/>
  <c r="D68" i="12"/>
  <c r="H67" i="12"/>
  <c r="D67" i="12"/>
  <c r="C67" i="12" s="1"/>
  <c r="H66" i="12"/>
  <c r="D66" i="12"/>
  <c r="C66" i="12"/>
  <c r="H65" i="12"/>
  <c r="D65" i="12"/>
  <c r="C65" i="12" s="1"/>
  <c r="H64" i="12"/>
  <c r="D64" i="12"/>
  <c r="C64" i="12" s="1"/>
  <c r="H63" i="12"/>
  <c r="D63" i="12"/>
  <c r="C63" i="12"/>
  <c r="H62" i="12"/>
  <c r="C62" i="12" s="1"/>
  <c r="D62" i="12"/>
  <c r="H61" i="12"/>
  <c r="D61" i="12"/>
  <c r="H60" i="12"/>
  <c r="H69" i="12" s="1"/>
  <c r="D60" i="12"/>
  <c r="C60" i="12"/>
  <c r="H59" i="12"/>
  <c r="D59" i="12"/>
  <c r="D69" i="12" s="1"/>
  <c r="M57" i="12"/>
  <c r="L57" i="12"/>
  <c r="K57" i="12"/>
  <c r="J57" i="12"/>
  <c r="I57" i="12"/>
  <c r="G57" i="12"/>
  <c r="F57" i="12"/>
  <c r="E57" i="12"/>
  <c r="H56" i="12"/>
  <c r="D56" i="12"/>
  <c r="C56" i="12" s="1"/>
  <c r="H55" i="12"/>
  <c r="D55" i="12"/>
  <c r="C55" i="12" s="1"/>
  <c r="H54" i="12"/>
  <c r="D54" i="12"/>
  <c r="C54" i="12"/>
  <c r="H53" i="12"/>
  <c r="C53" i="12" s="1"/>
  <c r="D53" i="12"/>
  <c r="H52" i="12"/>
  <c r="D52" i="12"/>
  <c r="H51" i="12"/>
  <c r="D51" i="12"/>
  <c r="C51" i="12"/>
  <c r="H50" i="12"/>
  <c r="D50" i="12"/>
  <c r="C50" i="12" s="1"/>
  <c r="H49" i="12"/>
  <c r="C49" i="12" s="1"/>
  <c r="D49" i="12"/>
  <c r="H48" i="12"/>
  <c r="D48" i="12"/>
  <c r="C48" i="12" s="1"/>
  <c r="H47" i="12"/>
  <c r="D47" i="12"/>
  <c r="C47" i="12" s="1"/>
  <c r="H46" i="12"/>
  <c r="D46" i="12"/>
  <c r="C46" i="12"/>
  <c r="H45" i="12"/>
  <c r="D45" i="12"/>
  <c r="D57" i="12" s="1"/>
  <c r="C45" i="12"/>
  <c r="M43" i="12"/>
  <c r="L43" i="12"/>
  <c r="K43" i="12"/>
  <c r="J43" i="12"/>
  <c r="I43" i="12"/>
  <c r="G43" i="12"/>
  <c r="F43" i="12"/>
  <c r="F333" i="12" s="1"/>
  <c r="E43" i="12"/>
  <c r="H42" i="12"/>
  <c r="C42" i="12" s="1"/>
  <c r="D42" i="12"/>
  <c r="H41" i="12"/>
  <c r="D41" i="12"/>
  <c r="C41" i="12" s="1"/>
  <c r="H40" i="12"/>
  <c r="D40" i="12"/>
  <c r="C40" i="12"/>
  <c r="H39" i="12"/>
  <c r="D39" i="12"/>
  <c r="C39" i="12" s="1"/>
  <c r="H38" i="12"/>
  <c r="D38" i="12"/>
  <c r="C38" i="12" s="1"/>
  <c r="H37" i="12"/>
  <c r="D37" i="12"/>
  <c r="C37" i="12"/>
  <c r="H36" i="12"/>
  <c r="C36" i="12" s="1"/>
  <c r="D36" i="12"/>
  <c r="H35" i="12"/>
  <c r="D35" i="12"/>
  <c r="H34" i="12"/>
  <c r="D34" i="12"/>
  <c r="C34" i="12"/>
  <c r="H33" i="12"/>
  <c r="D33" i="12"/>
  <c r="C33" i="12" s="1"/>
  <c r="H32" i="12"/>
  <c r="C32" i="12" s="1"/>
  <c r="D32" i="12"/>
  <c r="H31" i="12"/>
  <c r="D31" i="12"/>
  <c r="C31" i="12" s="1"/>
  <c r="H30" i="12"/>
  <c r="H43" i="12" s="1"/>
  <c r="D30" i="12"/>
  <c r="D43" i="12" s="1"/>
  <c r="M28" i="12"/>
  <c r="M333" i="12" s="1"/>
  <c r="L28" i="12"/>
  <c r="K28" i="12"/>
  <c r="J28" i="12"/>
  <c r="J333" i="12" s="1"/>
  <c r="I28" i="12"/>
  <c r="I333" i="12" s="1"/>
  <c r="G28" i="12"/>
  <c r="F28" i="12"/>
  <c r="E28" i="12"/>
  <c r="E333" i="12" s="1"/>
  <c r="H27" i="12"/>
  <c r="D27" i="12"/>
  <c r="C27" i="12"/>
  <c r="H26" i="12"/>
  <c r="D26" i="12"/>
  <c r="H25" i="12"/>
  <c r="C25" i="12" s="1"/>
  <c r="D25" i="12"/>
  <c r="H24" i="12"/>
  <c r="D24" i="12"/>
  <c r="C24" i="12" s="1"/>
  <c r="H23" i="12"/>
  <c r="D23" i="12"/>
  <c r="C23" i="12"/>
  <c r="H22" i="12"/>
  <c r="D22" i="12"/>
  <c r="C22" i="12" s="1"/>
  <c r="H21" i="12"/>
  <c r="C21" i="12" s="1"/>
  <c r="D21" i="12"/>
  <c r="H20" i="12"/>
  <c r="D20" i="12"/>
  <c r="C20" i="12" s="1"/>
  <c r="H19" i="12"/>
  <c r="D19" i="12"/>
  <c r="C19" i="12"/>
  <c r="H18" i="12"/>
  <c r="D18" i="12"/>
  <c r="C18" i="12" s="1"/>
  <c r="H17" i="12"/>
  <c r="C17" i="12" s="1"/>
  <c r="D17" i="12"/>
  <c r="H16" i="12"/>
  <c r="D16" i="12"/>
  <c r="C16" i="12" s="1"/>
  <c r="H15" i="12"/>
  <c r="D15" i="12"/>
  <c r="C15" i="12"/>
  <c r="H14" i="12"/>
  <c r="H28" i="12" s="1"/>
  <c r="D14" i="12"/>
  <c r="D28" i="12" s="1"/>
  <c r="M331" i="11"/>
  <c r="L331" i="11"/>
  <c r="K331" i="11"/>
  <c r="J331" i="11"/>
  <c r="I331" i="11"/>
  <c r="G331" i="11"/>
  <c r="F331" i="11"/>
  <c r="E331" i="11"/>
  <c r="H330" i="11"/>
  <c r="D330" i="11"/>
  <c r="C330" i="11" s="1"/>
  <c r="H329" i="11"/>
  <c r="D329" i="11"/>
  <c r="C329" i="11"/>
  <c r="H328" i="11"/>
  <c r="D328" i="11"/>
  <c r="C328" i="11" s="1"/>
  <c r="H327" i="11"/>
  <c r="D327" i="11"/>
  <c r="H326" i="11"/>
  <c r="D326" i="11"/>
  <c r="M324" i="11"/>
  <c r="L324" i="11"/>
  <c r="K324" i="11"/>
  <c r="J324" i="11"/>
  <c r="I324" i="11"/>
  <c r="G324" i="11"/>
  <c r="F324" i="11"/>
  <c r="E324" i="11"/>
  <c r="H323" i="11"/>
  <c r="D323" i="11"/>
  <c r="C323" i="11" s="1"/>
  <c r="H322" i="11"/>
  <c r="D322" i="11"/>
  <c r="C322" i="11" s="1"/>
  <c r="H321" i="11"/>
  <c r="D321" i="11"/>
  <c r="C321" i="11" s="1"/>
  <c r="H320" i="11"/>
  <c r="D320" i="11"/>
  <c r="C320" i="11"/>
  <c r="H319" i="11"/>
  <c r="D319" i="11"/>
  <c r="C319" i="11" s="1"/>
  <c r="H318" i="11"/>
  <c r="D318" i="11"/>
  <c r="H317" i="11"/>
  <c r="D317" i="11"/>
  <c r="C317" i="11" s="1"/>
  <c r="H316" i="11"/>
  <c r="D316" i="11"/>
  <c r="C316" i="11"/>
  <c r="H315" i="11"/>
  <c r="D315" i="11"/>
  <c r="C315" i="11" s="1"/>
  <c r="H314" i="11"/>
  <c r="D314" i="11"/>
  <c r="C314" i="11" s="1"/>
  <c r="M312" i="11"/>
  <c r="L312" i="11"/>
  <c r="K312" i="11"/>
  <c r="J312" i="11"/>
  <c r="I312" i="11"/>
  <c r="G312" i="11"/>
  <c r="F312" i="11"/>
  <c r="E312" i="11"/>
  <c r="H311" i="11"/>
  <c r="D311" i="11"/>
  <c r="C311" i="11"/>
  <c r="H310" i="11"/>
  <c r="D310" i="11"/>
  <c r="C310" i="11" s="1"/>
  <c r="H309" i="11"/>
  <c r="D309" i="11"/>
  <c r="H308" i="11"/>
  <c r="D308" i="11"/>
  <c r="C308" i="11" s="1"/>
  <c r="H307" i="11"/>
  <c r="D307" i="11"/>
  <c r="C307" i="11"/>
  <c r="H306" i="11"/>
  <c r="D306" i="11"/>
  <c r="C306" i="11" s="1"/>
  <c r="H305" i="11"/>
  <c r="D305" i="11"/>
  <c r="C305" i="11" s="1"/>
  <c r="H304" i="11"/>
  <c r="D304" i="11"/>
  <c r="C304" i="11" s="1"/>
  <c r="H303" i="11"/>
  <c r="D303" i="11"/>
  <c r="C303" i="11"/>
  <c r="H302" i="11"/>
  <c r="D302" i="11"/>
  <c r="C302" i="11" s="1"/>
  <c r="H301" i="11"/>
  <c r="H312" i="11" s="1"/>
  <c r="D301" i="11"/>
  <c r="M299" i="11"/>
  <c r="L299" i="11"/>
  <c r="K299" i="11"/>
  <c r="J299" i="11"/>
  <c r="I299" i="11"/>
  <c r="H299" i="11"/>
  <c r="G299" i="11"/>
  <c r="F299" i="11"/>
  <c r="E299" i="11"/>
  <c r="H298" i="11"/>
  <c r="D298" i="11"/>
  <c r="C298" i="11"/>
  <c r="H297" i="11"/>
  <c r="D297" i="11"/>
  <c r="C297" i="11" s="1"/>
  <c r="H296" i="11"/>
  <c r="D296" i="11"/>
  <c r="C296" i="11" s="1"/>
  <c r="H295" i="11"/>
  <c r="D295" i="11"/>
  <c r="C295" i="11" s="1"/>
  <c r="H294" i="11"/>
  <c r="D294" i="11"/>
  <c r="C294" i="11"/>
  <c r="M292" i="11"/>
  <c r="L292" i="11"/>
  <c r="K292" i="11"/>
  <c r="J292" i="11"/>
  <c r="I292" i="11"/>
  <c r="G292" i="11"/>
  <c r="F292" i="11"/>
  <c r="E292" i="11"/>
  <c r="H291" i="11"/>
  <c r="D291" i="11"/>
  <c r="H290" i="11"/>
  <c r="D290" i="11"/>
  <c r="C290" i="11" s="1"/>
  <c r="H289" i="11"/>
  <c r="D289" i="11"/>
  <c r="C289" i="11"/>
  <c r="H288" i="11"/>
  <c r="D288" i="11"/>
  <c r="C288" i="11" s="1"/>
  <c r="H287" i="11"/>
  <c r="C287" i="11" s="1"/>
  <c r="D287" i="11"/>
  <c r="H286" i="11"/>
  <c r="D286" i="11"/>
  <c r="C286" i="11" s="1"/>
  <c r="H285" i="11"/>
  <c r="D285" i="11"/>
  <c r="C285" i="11"/>
  <c r="H284" i="11"/>
  <c r="D284" i="11"/>
  <c r="C284" i="11" s="1"/>
  <c r="H283" i="11"/>
  <c r="C283" i="11" s="1"/>
  <c r="D283" i="11"/>
  <c r="H282" i="11"/>
  <c r="D282" i="11"/>
  <c r="H281" i="11"/>
  <c r="H292" i="11" s="1"/>
  <c r="D281" i="11"/>
  <c r="C281" i="11"/>
  <c r="M279" i="11"/>
  <c r="L279" i="11"/>
  <c r="K279" i="11"/>
  <c r="J279" i="11"/>
  <c r="I279" i="11"/>
  <c r="G279" i="11"/>
  <c r="F279" i="11"/>
  <c r="E279" i="11"/>
  <c r="H278" i="11"/>
  <c r="C278" i="11" s="1"/>
  <c r="D278" i="11"/>
  <c r="H277" i="11"/>
  <c r="D277" i="11"/>
  <c r="C277" i="11" s="1"/>
  <c r="H276" i="11"/>
  <c r="D276" i="11"/>
  <c r="C276" i="11"/>
  <c r="H275" i="11"/>
  <c r="D275" i="11"/>
  <c r="C275" i="11" s="1"/>
  <c r="H274" i="11"/>
  <c r="C274" i="11" s="1"/>
  <c r="D274" i="11"/>
  <c r="H273" i="11"/>
  <c r="D273" i="11"/>
  <c r="C273" i="11" s="1"/>
  <c r="H272" i="11"/>
  <c r="D272" i="11"/>
  <c r="C272" i="11"/>
  <c r="H271" i="11"/>
  <c r="D271" i="11"/>
  <c r="C271" i="11" s="1"/>
  <c r="H270" i="11"/>
  <c r="C270" i="11" s="1"/>
  <c r="D270" i="11"/>
  <c r="H269" i="11"/>
  <c r="D269" i="11"/>
  <c r="C269" i="11" s="1"/>
  <c r="H268" i="11"/>
  <c r="D268" i="11"/>
  <c r="C268" i="11"/>
  <c r="H267" i="11"/>
  <c r="D267" i="11"/>
  <c r="C267" i="11" s="1"/>
  <c r="H266" i="11"/>
  <c r="C266" i="11" s="1"/>
  <c r="D266" i="11"/>
  <c r="H265" i="11"/>
  <c r="D265" i="11"/>
  <c r="C265" i="11" s="1"/>
  <c r="H264" i="11"/>
  <c r="D264" i="11"/>
  <c r="C264" i="11"/>
  <c r="H263" i="11"/>
  <c r="D263" i="11"/>
  <c r="C263" i="11" s="1"/>
  <c r="H262" i="11"/>
  <c r="C262" i="11" s="1"/>
  <c r="D262" i="11"/>
  <c r="H261" i="11"/>
  <c r="D261" i="11"/>
  <c r="C261" i="11" s="1"/>
  <c r="H260" i="11"/>
  <c r="D260" i="11"/>
  <c r="C260" i="11"/>
  <c r="H259" i="11"/>
  <c r="D259" i="11"/>
  <c r="C259" i="11" s="1"/>
  <c r="H258" i="11"/>
  <c r="D258" i="11"/>
  <c r="H257" i="11"/>
  <c r="D257" i="11"/>
  <c r="H255" i="11"/>
  <c r="D255" i="11"/>
  <c r="C255" i="11"/>
  <c r="M254" i="11"/>
  <c r="L254" i="11"/>
  <c r="K254" i="11"/>
  <c r="J254" i="11"/>
  <c r="I254" i="11"/>
  <c r="G254" i="11"/>
  <c r="F254" i="11"/>
  <c r="E254" i="11"/>
  <c r="H253" i="11"/>
  <c r="C253" i="11" s="1"/>
  <c r="D253" i="11"/>
  <c r="H252" i="11"/>
  <c r="D252" i="11"/>
  <c r="C252" i="11" s="1"/>
  <c r="H251" i="11"/>
  <c r="D251" i="11"/>
  <c r="C251" i="11"/>
  <c r="H250" i="11"/>
  <c r="D250" i="11"/>
  <c r="C250" i="11" s="1"/>
  <c r="H249" i="11"/>
  <c r="C249" i="11" s="1"/>
  <c r="D249" i="11"/>
  <c r="H248" i="11"/>
  <c r="D248" i="11"/>
  <c r="C248" i="11" s="1"/>
  <c r="H247" i="11"/>
  <c r="D247" i="11"/>
  <c r="C247" i="11"/>
  <c r="H246" i="11"/>
  <c r="D246" i="11"/>
  <c r="C246" i="11" s="1"/>
  <c r="H245" i="11"/>
  <c r="D245" i="11"/>
  <c r="H244" i="11"/>
  <c r="D244" i="11"/>
  <c r="M242" i="11"/>
  <c r="L242" i="11"/>
  <c r="K242" i="11"/>
  <c r="J242" i="11"/>
  <c r="I242" i="11"/>
  <c r="G242" i="11"/>
  <c r="F242" i="11"/>
  <c r="E242" i="11"/>
  <c r="H241" i="11"/>
  <c r="D241" i="11"/>
  <c r="C241" i="11" s="1"/>
  <c r="H240" i="11"/>
  <c r="C240" i="11" s="1"/>
  <c r="D240" i="11"/>
  <c r="H239" i="11"/>
  <c r="D239" i="11"/>
  <c r="C239" i="11" s="1"/>
  <c r="H238" i="11"/>
  <c r="H242" i="11" s="1"/>
  <c r="D238" i="11"/>
  <c r="D242" i="11" s="1"/>
  <c r="C238" i="11"/>
  <c r="C242" i="11" s="1"/>
  <c r="M236" i="11"/>
  <c r="L236" i="11"/>
  <c r="K236" i="11"/>
  <c r="J236" i="11"/>
  <c r="I236" i="11"/>
  <c r="G236" i="11"/>
  <c r="F236" i="11"/>
  <c r="E236" i="11"/>
  <c r="H235" i="11"/>
  <c r="C235" i="11" s="1"/>
  <c r="D235" i="11"/>
  <c r="H234" i="11"/>
  <c r="D234" i="11"/>
  <c r="C234" i="11" s="1"/>
  <c r="H233" i="11"/>
  <c r="D233" i="11"/>
  <c r="C233" i="11"/>
  <c r="H232" i="11"/>
  <c r="D232" i="11"/>
  <c r="C232" i="11" s="1"/>
  <c r="H231" i="11"/>
  <c r="C231" i="11" s="1"/>
  <c r="D231" i="11"/>
  <c r="H230" i="11"/>
  <c r="D230" i="11"/>
  <c r="H229" i="11"/>
  <c r="H236" i="11" s="1"/>
  <c r="D229" i="11"/>
  <c r="C229" i="11"/>
  <c r="M227" i="11"/>
  <c r="L227" i="11"/>
  <c r="K227" i="11"/>
  <c r="J227" i="11"/>
  <c r="I227" i="11"/>
  <c r="G227" i="11"/>
  <c r="F227" i="11"/>
  <c r="E227" i="11"/>
  <c r="H226" i="11"/>
  <c r="C226" i="11" s="1"/>
  <c r="D226" i="11"/>
  <c r="H225" i="11"/>
  <c r="D225" i="11"/>
  <c r="C225" i="11" s="1"/>
  <c r="H224" i="11"/>
  <c r="D224" i="11"/>
  <c r="C224" i="11"/>
  <c r="H223" i="11"/>
  <c r="D223" i="11"/>
  <c r="C223" i="11" s="1"/>
  <c r="H222" i="11"/>
  <c r="C222" i="11" s="1"/>
  <c r="D222" i="11"/>
  <c r="H221" i="11"/>
  <c r="D221" i="11"/>
  <c r="C221" i="11" s="1"/>
  <c r="H220" i="11"/>
  <c r="D220" i="11"/>
  <c r="C220" i="11"/>
  <c r="H219" i="11"/>
  <c r="D219" i="11"/>
  <c r="D227" i="11" s="1"/>
  <c r="M217" i="11"/>
  <c r="L217" i="11"/>
  <c r="K217" i="11"/>
  <c r="J217" i="11"/>
  <c r="I217" i="11"/>
  <c r="G217" i="11"/>
  <c r="F217" i="11"/>
  <c r="E217" i="11"/>
  <c r="H216" i="11"/>
  <c r="D216" i="11"/>
  <c r="C216" i="11" s="1"/>
  <c r="H215" i="11"/>
  <c r="D215" i="11"/>
  <c r="C215" i="11"/>
  <c r="H214" i="11"/>
  <c r="D214" i="11"/>
  <c r="C214" i="11" s="1"/>
  <c r="H213" i="11"/>
  <c r="C213" i="11" s="1"/>
  <c r="D213" i="11"/>
  <c r="H212" i="11"/>
  <c r="D212" i="11"/>
  <c r="C212" i="11" s="1"/>
  <c r="H211" i="11"/>
  <c r="D211" i="11"/>
  <c r="C211" i="11"/>
  <c r="H210" i="11"/>
  <c r="D210" i="11"/>
  <c r="D217" i="11" s="1"/>
  <c r="M208" i="11"/>
  <c r="L208" i="11"/>
  <c r="K208" i="11"/>
  <c r="J208" i="11"/>
  <c r="I208" i="11"/>
  <c r="G208" i="11"/>
  <c r="F208" i="11"/>
  <c r="E208" i="11"/>
  <c r="H207" i="11"/>
  <c r="D207" i="11"/>
  <c r="C207" i="11" s="1"/>
  <c r="H206" i="11"/>
  <c r="D206" i="11"/>
  <c r="C206" i="11"/>
  <c r="H205" i="11"/>
  <c r="D205" i="11"/>
  <c r="C205" i="11" s="1"/>
  <c r="H204" i="11"/>
  <c r="C204" i="11" s="1"/>
  <c r="D204" i="11"/>
  <c r="H203" i="11"/>
  <c r="D203" i="11"/>
  <c r="C203" i="11" s="1"/>
  <c r="H202" i="11"/>
  <c r="D202" i="11"/>
  <c r="C202" i="11"/>
  <c r="H201" i="11"/>
  <c r="D201" i="11"/>
  <c r="C201" i="11" s="1"/>
  <c r="H200" i="11"/>
  <c r="C200" i="11" s="1"/>
  <c r="D200" i="11"/>
  <c r="H199" i="11"/>
  <c r="D199" i="11"/>
  <c r="C199" i="11" s="1"/>
  <c r="H198" i="11"/>
  <c r="D198" i="11"/>
  <c r="C198" i="11"/>
  <c r="H197" i="11"/>
  <c r="D197" i="11"/>
  <c r="C197" i="11" s="1"/>
  <c r="H196" i="11"/>
  <c r="C196" i="11" s="1"/>
  <c r="D196" i="11"/>
  <c r="H195" i="11"/>
  <c r="D195" i="11"/>
  <c r="C195" i="11" s="1"/>
  <c r="H194" i="11"/>
  <c r="D194" i="11"/>
  <c r="C194" i="11"/>
  <c r="H193" i="11"/>
  <c r="D193" i="11"/>
  <c r="C193" i="11" s="1"/>
  <c r="H192" i="11"/>
  <c r="C192" i="11" s="1"/>
  <c r="D192" i="11"/>
  <c r="H191" i="11"/>
  <c r="D191" i="11"/>
  <c r="H190" i="11"/>
  <c r="D190" i="11"/>
  <c r="C190" i="11"/>
  <c r="M188" i="11"/>
  <c r="L188" i="11"/>
  <c r="K188" i="11"/>
  <c r="J188" i="11"/>
  <c r="I188" i="11"/>
  <c r="G188" i="11"/>
  <c r="F188" i="11"/>
  <c r="E188" i="11"/>
  <c r="H187" i="11"/>
  <c r="C187" i="11" s="1"/>
  <c r="D187" i="11"/>
  <c r="H186" i="11"/>
  <c r="D186" i="11"/>
  <c r="C186" i="11" s="1"/>
  <c r="H185" i="11"/>
  <c r="D185" i="11"/>
  <c r="C185" i="11"/>
  <c r="H184" i="11"/>
  <c r="D184" i="11"/>
  <c r="C184" i="11" s="1"/>
  <c r="H183" i="11"/>
  <c r="C183" i="11" s="1"/>
  <c r="D183" i="11"/>
  <c r="H182" i="11"/>
  <c r="D182" i="11"/>
  <c r="C182" i="11" s="1"/>
  <c r="H181" i="11"/>
  <c r="D181" i="11"/>
  <c r="C181" i="11"/>
  <c r="H180" i="11"/>
  <c r="D180" i="11"/>
  <c r="C180" i="11" s="1"/>
  <c r="H179" i="11"/>
  <c r="C179" i="11" s="1"/>
  <c r="D179" i="11"/>
  <c r="H178" i="11"/>
  <c r="D178" i="11"/>
  <c r="H177" i="11"/>
  <c r="H188" i="11" s="1"/>
  <c r="D177" i="11"/>
  <c r="C177" i="11"/>
  <c r="M175" i="11"/>
  <c r="L175" i="11"/>
  <c r="K175" i="11"/>
  <c r="J175" i="11"/>
  <c r="I175" i="11"/>
  <c r="G175" i="11"/>
  <c r="F175" i="11"/>
  <c r="E175" i="11"/>
  <c r="H174" i="11"/>
  <c r="C174" i="11" s="1"/>
  <c r="D174" i="11"/>
  <c r="H173" i="11"/>
  <c r="D173" i="11"/>
  <c r="C173" i="11" s="1"/>
  <c r="H172" i="11"/>
  <c r="D172" i="11"/>
  <c r="C172" i="11"/>
  <c r="H171" i="11"/>
  <c r="D171" i="11"/>
  <c r="C171" i="11" s="1"/>
  <c r="H170" i="11"/>
  <c r="D170" i="11"/>
  <c r="H169" i="11"/>
  <c r="D169" i="11"/>
  <c r="M167" i="11"/>
  <c r="L167" i="11"/>
  <c r="K167" i="11"/>
  <c r="J167" i="11"/>
  <c r="I167" i="11"/>
  <c r="G167" i="11"/>
  <c r="F167" i="11"/>
  <c r="E167" i="11"/>
  <c r="H166" i="11"/>
  <c r="D166" i="11"/>
  <c r="C166" i="11" s="1"/>
  <c r="H165" i="11"/>
  <c r="C165" i="11" s="1"/>
  <c r="D165" i="11"/>
  <c r="H164" i="11"/>
  <c r="D164" i="11"/>
  <c r="C164" i="11" s="1"/>
  <c r="H163" i="11"/>
  <c r="D163" i="11"/>
  <c r="C163" i="11"/>
  <c r="H162" i="11"/>
  <c r="D162" i="11"/>
  <c r="C162" i="11" s="1"/>
  <c r="H161" i="11"/>
  <c r="C161" i="11" s="1"/>
  <c r="D161" i="11"/>
  <c r="H160" i="11"/>
  <c r="D160" i="11"/>
  <c r="C160" i="11" s="1"/>
  <c r="H159" i="11"/>
  <c r="D159" i="11"/>
  <c r="C159" i="11"/>
  <c r="H158" i="11"/>
  <c r="D158" i="11"/>
  <c r="C158" i="11" s="1"/>
  <c r="H157" i="11"/>
  <c r="C157" i="11" s="1"/>
  <c r="D157" i="11"/>
  <c r="H156" i="11"/>
  <c r="D156" i="11"/>
  <c r="C156" i="11" s="1"/>
  <c r="C167" i="11" s="1"/>
  <c r="H155" i="11"/>
  <c r="D155" i="11"/>
  <c r="C155" i="11"/>
  <c r="M153" i="11"/>
  <c r="L153" i="11"/>
  <c r="K153" i="11"/>
  <c r="J153" i="11"/>
  <c r="I153" i="11"/>
  <c r="G153" i="11"/>
  <c r="F153" i="11"/>
  <c r="E153" i="11"/>
  <c r="H152" i="11"/>
  <c r="C152" i="11" s="1"/>
  <c r="D152" i="11"/>
  <c r="H151" i="11"/>
  <c r="D151" i="11"/>
  <c r="C151" i="11" s="1"/>
  <c r="H150" i="11"/>
  <c r="D150" i="11"/>
  <c r="C150" i="11"/>
  <c r="H149" i="11"/>
  <c r="D149" i="11"/>
  <c r="C149" i="11" s="1"/>
  <c r="H148" i="11"/>
  <c r="D148" i="11"/>
  <c r="C148" i="11"/>
  <c r="H147" i="11"/>
  <c r="D147" i="11"/>
  <c r="C147" i="11" s="1"/>
  <c r="H146" i="11"/>
  <c r="C146" i="11" s="1"/>
  <c r="D146" i="11"/>
  <c r="H145" i="11"/>
  <c r="D145" i="11"/>
  <c r="C145" i="11" s="1"/>
  <c r="H144" i="11"/>
  <c r="C144" i="11" s="1"/>
  <c r="D144" i="11"/>
  <c r="H143" i="11"/>
  <c r="D143" i="11"/>
  <c r="C143" i="11" s="1"/>
  <c r="H142" i="11"/>
  <c r="D142" i="11"/>
  <c r="C142" i="11"/>
  <c r="M140" i="11"/>
  <c r="L140" i="11"/>
  <c r="K140" i="11"/>
  <c r="J140" i="11"/>
  <c r="I140" i="11"/>
  <c r="G140" i="11"/>
  <c r="F140" i="11"/>
  <c r="E140" i="11"/>
  <c r="H139" i="11"/>
  <c r="D139" i="11"/>
  <c r="C139" i="11" s="1"/>
  <c r="H138" i="11"/>
  <c r="D138" i="11"/>
  <c r="C138" i="11"/>
  <c r="H137" i="11"/>
  <c r="C137" i="11" s="1"/>
  <c r="D137" i="11"/>
  <c r="H136" i="11"/>
  <c r="D136" i="11"/>
  <c r="H135" i="11"/>
  <c r="D135" i="11"/>
  <c r="C135" i="11"/>
  <c r="H134" i="11"/>
  <c r="D134" i="11"/>
  <c r="C134" i="11" s="1"/>
  <c r="H133" i="11"/>
  <c r="H140" i="11" s="1"/>
  <c r="D133" i="11"/>
  <c r="H132" i="11"/>
  <c r="D132" i="11"/>
  <c r="C132" i="11" s="1"/>
  <c r="M130" i="11"/>
  <c r="L130" i="11"/>
  <c r="K130" i="11"/>
  <c r="J130" i="11"/>
  <c r="I130" i="11"/>
  <c r="G130" i="11"/>
  <c r="F130" i="11"/>
  <c r="E130" i="11"/>
  <c r="H129" i="11"/>
  <c r="D129" i="11"/>
  <c r="C129" i="11"/>
  <c r="H128" i="11"/>
  <c r="D128" i="11"/>
  <c r="C128" i="11"/>
  <c r="H127" i="11"/>
  <c r="D127" i="11"/>
  <c r="H126" i="11"/>
  <c r="C126" i="11" s="1"/>
  <c r="D126" i="11"/>
  <c r="H125" i="11"/>
  <c r="D125" i="11"/>
  <c r="C125" i="11" s="1"/>
  <c r="H124" i="11"/>
  <c r="H130" i="11" s="1"/>
  <c r="D124" i="11"/>
  <c r="C124" i="11"/>
  <c r="H123" i="11"/>
  <c r="D123" i="11"/>
  <c r="C123" i="11" s="1"/>
  <c r="H122" i="11"/>
  <c r="D122" i="11"/>
  <c r="C122" i="11" s="1"/>
  <c r="H121" i="11"/>
  <c r="D121" i="11"/>
  <c r="C121" i="11"/>
  <c r="M119" i="11"/>
  <c r="L119" i="11"/>
  <c r="K119" i="11"/>
  <c r="J119" i="11"/>
  <c r="I119" i="11"/>
  <c r="G119" i="11"/>
  <c r="F119" i="11"/>
  <c r="E119" i="11"/>
  <c r="H118" i="11"/>
  <c r="D118" i="11"/>
  <c r="H117" i="11"/>
  <c r="C117" i="11" s="1"/>
  <c r="D117" i="11"/>
  <c r="H116" i="11"/>
  <c r="D116" i="11"/>
  <c r="C116" i="11" s="1"/>
  <c r="H115" i="11"/>
  <c r="D115" i="11"/>
  <c r="C115" i="11"/>
  <c r="H114" i="11"/>
  <c r="D114" i="11"/>
  <c r="C114" i="11" s="1"/>
  <c r="H113" i="11"/>
  <c r="D113" i="11"/>
  <c r="C113" i="11" s="1"/>
  <c r="H112" i="11"/>
  <c r="D112" i="11"/>
  <c r="C112" i="11"/>
  <c r="M110" i="11"/>
  <c r="L110" i="11"/>
  <c r="K110" i="11"/>
  <c r="J110" i="11"/>
  <c r="I110" i="11"/>
  <c r="G110" i="11"/>
  <c r="F110" i="11"/>
  <c r="E110" i="11"/>
  <c r="H109" i="11"/>
  <c r="D109" i="11"/>
  <c r="H108" i="11"/>
  <c r="C108" i="11" s="1"/>
  <c r="D108" i="11"/>
  <c r="H107" i="11"/>
  <c r="D107" i="11"/>
  <c r="C107" i="11" s="1"/>
  <c r="H106" i="11"/>
  <c r="D106" i="11"/>
  <c r="C106" i="11"/>
  <c r="H105" i="11"/>
  <c r="D105" i="11"/>
  <c r="C105" i="11" s="1"/>
  <c r="H104" i="11"/>
  <c r="D104" i="11"/>
  <c r="C104" i="11" s="1"/>
  <c r="H103" i="11"/>
  <c r="D103" i="11"/>
  <c r="C103" i="11"/>
  <c r="H102" i="11"/>
  <c r="C102" i="11" s="1"/>
  <c r="D102" i="11"/>
  <c r="M100" i="11"/>
  <c r="L100" i="11"/>
  <c r="K100" i="11"/>
  <c r="J100" i="11"/>
  <c r="I100" i="11"/>
  <c r="G100" i="11"/>
  <c r="F100" i="11"/>
  <c r="E100" i="11"/>
  <c r="H99" i="11"/>
  <c r="D99" i="11"/>
  <c r="C99" i="11"/>
  <c r="H98" i="11"/>
  <c r="D98" i="11"/>
  <c r="C98" i="11" s="1"/>
  <c r="H97" i="11"/>
  <c r="H100" i="11" s="1"/>
  <c r="D97" i="11"/>
  <c r="H96" i="11"/>
  <c r="D96" i="11"/>
  <c r="C96" i="11" s="1"/>
  <c r="M94" i="11"/>
  <c r="L94" i="11"/>
  <c r="K94" i="11"/>
  <c r="J94" i="11"/>
  <c r="I94" i="11"/>
  <c r="G94" i="11"/>
  <c r="F94" i="11"/>
  <c r="E94" i="11"/>
  <c r="H93" i="11"/>
  <c r="D93" i="11"/>
  <c r="C93" i="11"/>
  <c r="H92" i="11"/>
  <c r="D92" i="11"/>
  <c r="C92" i="11"/>
  <c r="H91" i="11"/>
  <c r="D91" i="11"/>
  <c r="H90" i="11"/>
  <c r="C90" i="11" s="1"/>
  <c r="D90" i="11"/>
  <c r="H89" i="11"/>
  <c r="D89" i="11"/>
  <c r="C89" i="11" s="1"/>
  <c r="H88" i="11"/>
  <c r="H94" i="11" s="1"/>
  <c r="D88" i="11"/>
  <c r="C88" i="11"/>
  <c r="H87" i="11"/>
  <c r="D87" i="11"/>
  <c r="C87" i="11" s="1"/>
  <c r="H86" i="11"/>
  <c r="D86" i="11"/>
  <c r="C86" i="11" s="1"/>
  <c r="H85" i="11"/>
  <c r="D85" i="11"/>
  <c r="C85" i="11"/>
  <c r="H84" i="11"/>
  <c r="C84" i="11" s="1"/>
  <c r="D84" i="11"/>
  <c r="M82" i="11"/>
  <c r="L82" i="11"/>
  <c r="K82" i="11"/>
  <c r="J82" i="11"/>
  <c r="I82" i="11"/>
  <c r="G82" i="11"/>
  <c r="F82" i="11"/>
  <c r="E82" i="11"/>
  <c r="H81" i="11"/>
  <c r="D81" i="11"/>
  <c r="C81" i="11"/>
  <c r="H80" i="11"/>
  <c r="D80" i="11"/>
  <c r="C80" i="11" s="1"/>
  <c r="H79" i="11"/>
  <c r="C79" i="11" s="1"/>
  <c r="D79" i="11"/>
  <c r="H78" i="11"/>
  <c r="D78" i="11"/>
  <c r="C78" i="11" s="1"/>
  <c r="H77" i="11"/>
  <c r="D77" i="11"/>
  <c r="C77" i="11" s="1"/>
  <c r="H76" i="11"/>
  <c r="D76" i="11"/>
  <c r="C76" i="11"/>
  <c r="H75" i="11"/>
  <c r="D75" i="11"/>
  <c r="C75" i="11"/>
  <c r="H74" i="11"/>
  <c r="D74" i="11"/>
  <c r="H73" i="11"/>
  <c r="C73" i="11" s="1"/>
  <c r="D73" i="11"/>
  <c r="H72" i="11"/>
  <c r="D72" i="11"/>
  <c r="D82" i="11" s="1"/>
  <c r="H71" i="11"/>
  <c r="H82" i="11" s="1"/>
  <c r="D71" i="11"/>
  <c r="C71" i="11"/>
  <c r="M69" i="11"/>
  <c r="L69" i="11"/>
  <c r="K69" i="11"/>
  <c r="J69" i="11"/>
  <c r="I69" i="11"/>
  <c r="G69" i="11"/>
  <c r="F69" i="11"/>
  <c r="E69" i="11"/>
  <c r="H68" i="11"/>
  <c r="D68" i="11"/>
  <c r="C68" i="11" s="1"/>
  <c r="H67" i="11"/>
  <c r="D67" i="11"/>
  <c r="C67" i="11"/>
  <c r="H66" i="11"/>
  <c r="C66" i="11" s="1"/>
  <c r="D66" i="11"/>
  <c r="H65" i="11"/>
  <c r="D65" i="11"/>
  <c r="H64" i="11"/>
  <c r="D64" i="11"/>
  <c r="C64" i="11"/>
  <c r="H63" i="11"/>
  <c r="D63" i="11"/>
  <c r="C63" i="11" s="1"/>
  <c r="H62" i="11"/>
  <c r="H69" i="11" s="1"/>
  <c r="D62" i="11"/>
  <c r="H61" i="11"/>
  <c r="D61" i="11"/>
  <c r="C61" i="11" s="1"/>
  <c r="H60" i="11"/>
  <c r="D60" i="11"/>
  <c r="D69" i="11" s="1"/>
  <c r="H59" i="11"/>
  <c r="D59" i="11"/>
  <c r="C59" i="11"/>
  <c r="M57" i="11"/>
  <c r="L57" i="11"/>
  <c r="K57" i="11"/>
  <c r="J57" i="11"/>
  <c r="I57" i="11"/>
  <c r="G57" i="11"/>
  <c r="F57" i="11"/>
  <c r="E57" i="11"/>
  <c r="H56" i="11"/>
  <c r="D56" i="11"/>
  <c r="H55" i="11"/>
  <c r="D55" i="11"/>
  <c r="C55" i="11"/>
  <c r="H54" i="11"/>
  <c r="D54" i="11"/>
  <c r="C54" i="11" s="1"/>
  <c r="H53" i="11"/>
  <c r="C53" i="11" s="1"/>
  <c r="D53" i="11"/>
  <c r="H52" i="11"/>
  <c r="D52" i="11"/>
  <c r="C52" i="11" s="1"/>
  <c r="H51" i="11"/>
  <c r="D51" i="11"/>
  <c r="C51" i="11" s="1"/>
  <c r="H50" i="11"/>
  <c r="D50" i="11"/>
  <c r="C50" i="11"/>
  <c r="H49" i="11"/>
  <c r="D49" i="11"/>
  <c r="C49" i="11"/>
  <c r="H48" i="11"/>
  <c r="D48" i="11"/>
  <c r="H47" i="11"/>
  <c r="C47" i="11" s="1"/>
  <c r="D47" i="11"/>
  <c r="H46" i="11"/>
  <c r="D46" i="11"/>
  <c r="C46" i="11" s="1"/>
  <c r="H45" i="11"/>
  <c r="D45" i="11"/>
  <c r="C45" i="11"/>
  <c r="M43" i="11"/>
  <c r="L43" i="11"/>
  <c r="K43" i="11"/>
  <c r="J43" i="11"/>
  <c r="I43" i="11"/>
  <c r="G43" i="11"/>
  <c r="F43" i="11"/>
  <c r="E43" i="11"/>
  <c r="H42" i="11"/>
  <c r="D42" i="11"/>
  <c r="C42" i="11" s="1"/>
  <c r="H41" i="11"/>
  <c r="D41" i="11"/>
  <c r="C41" i="11"/>
  <c r="H40" i="11"/>
  <c r="C40" i="11" s="1"/>
  <c r="D40" i="11"/>
  <c r="H39" i="11"/>
  <c r="D39" i="11"/>
  <c r="H38" i="11"/>
  <c r="D38" i="11"/>
  <c r="C38" i="11"/>
  <c r="H37" i="11"/>
  <c r="D37" i="11"/>
  <c r="C37" i="11" s="1"/>
  <c r="H36" i="11"/>
  <c r="C36" i="11" s="1"/>
  <c r="D36" i="11"/>
  <c r="H35" i="11"/>
  <c r="D35" i="11"/>
  <c r="C35" i="11" s="1"/>
  <c r="H34" i="11"/>
  <c r="D34" i="11"/>
  <c r="D43" i="11" s="1"/>
  <c r="H33" i="11"/>
  <c r="D33" i="11"/>
  <c r="C33" i="11"/>
  <c r="H32" i="11"/>
  <c r="D32" i="11"/>
  <c r="C32" i="11"/>
  <c r="H31" i="11"/>
  <c r="D31" i="11"/>
  <c r="H30" i="11"/>
  <c r="H43" i="11" s="1"/>
  <c r="D30" i="11"/>
  <c r="M28" i="11"/>
  <c r="L28" i="11"/>
  <c r="L333" i="11" s="1"/>
  <c r="K28" i="11"/>
  <c r="J28" i="11"/>
  <c r="J333" i="11" s="1"/>
  <c r="I28" i="11"/>
  <c r="G28" i="11"/>
  <c r="F28" i="11"/>
  <c r="F333" i="11" s="1"/>
  <c r="E28" i="11"/>
  <c r="H27" i="11"/>
  <c r="D27" i="11"/>
  <c r="C27" i="11"/>
  <c r="H26" i="11"/>
  <c r="D26" i="11"/>
  <c r="C26" i="11" s="1"/>
  <c r="H25" i="11"/>
  <c r="D25" i="11"/>
  <c r="C25" i="11" s="1"/>
  <c r="H24" i="11"/>
  <c r="D24" i="11"/>
  <c r="C24" i="11"/>
  <c r="H23" i="11"/>
  <c r="D23" i="11"/>
  <c r="C23" i="11" s="1"/>
  <c r="H22" i="11"/>
  <c r="C22" i="11" s="1"/>
  <c r="D22" i="11"/>
  <c r="H21" i="11"/>
  <c r="D21" i="11"/>
  <c r="C21" i="11" s="1"/>
  <c r="H20" i="11"/>
  <c r="D20" i="11"/>
  <c r="C20" i="11"/>
  <c r="H19" i="11"/>
  <c r="D19" i="11"/>
  <c r="C19" i="11" s="1"/>
  <c r="H18" i="11"/>
  <c r="C18" i="11" s="1"/>
  <c r="D18" i="11"/>
  <c r="H17" i="11"/>
  <c r="D17" i="11"/>
  <c r="C17" i="11" s="1"/>
  <c r="H16" i="11"/>
  <c r="D16" i="11"/>
  <c r="C16" i="11"/>
  <c r="H15" i="11"/>
  <c r="D15" i="11"/>
  <c r="C15" i="11" s="1"/>
  <c r="H14" i="11"/>
  <c r="C14" i="11" s="1"/>
  <c r="D14" i="11"/>
  <c r="M331" i="10"/>
  <c r="L331" i="10"/>
  <c r="K331" i="10"/>
  <c r="J331" i="10"/>
  <c r="I331" i="10"/>
  <c r="G331" i="10"/>
  <c r="F331" i="10"/>
  <c r="E331" i="10"/>
  <c r="H330" i="10"/>
  <c r="D330" i="10"/>
  <c r="C330" i="10" s="1"/>
  <c r="H329" i="10"/>
  <c r="D329" i="10"/>
  <c r="C329" i="10"/>
  <c r="H328" i="10"/>
  <c r="D328" i="10"/>
  <c r="C328" i="10"/>
  <c r="H327" i="10"/>
  <c r="C327" i="10" s="1"/>
  <c r="D327" i="10"/>
  <c r="H326" i="10"/>
  <c r="H331" i="10" s="1"/>
  <c r="D326" i="10"/>
  <c r="M324" i="10"/>
  <c r="L324" i="10"/>
  <c r="K324" i="10"/>
  <c r="J324" i="10"/>
  <c r="I324" i="10"/>
  <c r="G324" i="10"/>
  <c r="F324" i="10"/>
  <c r="E324" i="10"/>
  <c r="H323" i="10"/>
  <c r="D323" i="10"/>
  <c r="C323" i="10"/>
  <c r="H322" i="10"/>
  <c r="C322" i="10" s="1"/>
  <c r="D322" i="10"/>
  <c r="H321" i="10"/>
  <c r="D321" i="10"/>
  <c r="C321" i="10" s="1"/>
  <c r="H320" i="10"/>
  <c r="D320" i="10"/>
  <c r="C320" i="10"/>
  <c r="H319" i="10"/>
  <c r="D319" i="10"/>
  <c r="C319" i="10"/>
  <c r="H318" i="10"/>
  <c r="C318" i="10" s="1"/>
  <c r="D318" i="10"/>
  <c r="H317" i="10"/>
  <c r="D317" i="10"/>
  <c r="H316" i="10"/>
  <c r="D316" i="10"/>
  <c r="D324" i="10" s="1"/>
  <c r="C316" i="10"/>
  <c r="H315" i="10"/>
  <c r="D315" i="10"/>
  <c r="C315" i="10"/>
  <c r="H314" i="10"/>
  <c r="C314" i="10" s="1"/>
  <c r="D314" i="10"/>
  <c r="M312" i="10"/>
  <c r="L312" i="10"/>
  <c r="K312" i="10"/>
  <c r="J312" i="10"/>
  <c r="I312" i="10"/>
  <c r="G312" i="10"/>
  <c r="F312" i="10"/>
  <c r="E312" i="10"/>
  <c r="H311" i="10"/>
  <c r="D311" i="10"/>
  <c r="C311" i="10"/>
  <c r="H310" i="10"/>
  <c r="D310" i="10"/>
  <c r="C310" i="10"/>
  <c r="H309" i="10"/>
  <c r="C309" i="10" s="1"/>
  <c r="D309" i="10"/>
  <c r="H308" i="10"/>
  <c r="D308" i="10"/>
  <c r="H307" i="10"/>
  <c r="D307" i="10"/>
  <c r="C307" i="10"/>
  <c r="H306" i="10"/>
  <c r="D306" i="10"/>
  <c r="C306" i="10"/>
  <c r="H305" i="10"/>
  <c r="C305" i="10" s="1"/>
  <c r="D305" i="10"/>
  <c r="H304" i="10"/>
  <c r="D304" i="10"/>
  <c r="C304" i="10" s="1"/>
  <c r="H303" i="10"/>
  <c r="D303" i="10"/>
  <c r="C303" i="10"/>
  <c r="H302" i="10"/>
  <c r="D302" i="10"/>
  <c r="C302" i="10"/>
  <c r="H301" i="10"/>
  <c r="C301" i="10" s="1"/>
  <c r="D301" i="10"/>
  <c r="M299" i="10"/>
  <c r="L299" i="10"/>
  <c r="K299" i="10"/>
  <c r="J299" i="10"/>
  <c r="I299" i="10"/>
  <c r="G299" i="10"/>
  <c r="F299" i="10"/>
  <c r="E299" i="10"/>
  <c r="H298" i="10"/>
  <c r="D298" i="10"/>
  <c r="C298" i="10"/>
  <c r="H297" i="10"/>
  <c r="D297" i="10"/>
  <c r="C297" i="10"/>
  <c r="H296" i="10"/>
  <c r="C296" i="10" s="1"/>
  <c r="D296" i="10"/>
  <c r="H295" i="10"/>
  <c r="H299" i="10" s="1"/>
  <c r="D295" i="10"/>
  <c r="C295" i="10" s="1"/>
  <c r="H294" i="10"/>
  <c r="D294" i="10"/>
  <c r="D299" i="10" s="1"/>
  <c r="C294" i="10"/>
  <c r="M292" i="10"/>
  <c r="L292" i="10"/>
  <c r="K292" i="10"/>
  <c r="J292" i="10"/>
  <c r="I292" i="10"/>
  <c r="G292" i="10"/>
  <c r="F292" i="10"/>
  <c r="E292" i="10"/>
  <c r="H291" i="10"/>
  <c r="C291" i="10" s="1"/>
  <c r="D291" i="10"/>
  <c r="H290" i="10"/>
  <c r="D290" i="10"/>
  <c r="C290" i="10" s="1"/>
  <c r="H289" i="10"/>
  <c r="D289" i="10"/>
  <c r="C289" i="10"/>
  <c r="H288" i="10"/>
  <c r="D288" i="10"/>
  <c r="C288" i="10"/>
  <c r="H287" i="10"/>
  <c r="C287" i="10" s="1"/>
  <c r="D287" i="10"/>
  <c r="H286" i="10"/>
  <c r="D286" i="10"/>
  <c r="H285" i="10"/>
  <c r="D285" i="10"/>
  <c r="C285" i="10"/>
  <c r="H284" i="10"/>
  <c r="D284" i="10"/>
  <c r="C284" i="10"/>
  <c r="H283" i="10"/>
  <c r="C283" i="10" s="1"/>
  <c r="D283" i="10"/>
  <c r="H282" i="10"/>
  <c r="D282" i="10"/>
  <c r="C282" i="10" s="1"/>
  <c r="H281" i="10"/>
  <c r="H292" i="10" s="1"/>
  <c r="D281" i="10"/>
  <c r="C281" i="10"/>
  <c r="M279" i="10"/>
  <c r="L279" i="10"/>
  <c r="K279" i="10"/>
  <c r="J279" i="10"/>
  <c r="I279" i="10"/>
  <c r="G279" i="10"/>
  <c r="F279" i="10"/>
  <c r="E279" i="10"/>
  <c r="H278" i="10"/>
  <c r="C278" i="10" s="1"/>
  <c r="D278" i="10"/>
  <c r="H277" i="10"/>
  <c r="D277" i="10"/>
  <c r="C277" i="10" s="1"/>
  <c r="H276" i="10"/>
  <c r="D276" i="10"/>
  <c r="C276" i="10"/>
  <c r="H275" i="10"/>
  <c r="D275" i="10"/>
  <c r="C275" i="10"/>
  <c r="H274" i="10"/>
  <c r="C274" i="10" s="1"/>
  <c r="D274" i="10"/>
  <c r="H273" i="10"/>
  <c r="D273" i="10"/>
  <c r="H272" i="10"/>
  <c r="D272" i="10"/>
  <c r="C272" i="10"/>
  <c r="H271" i="10"/>
  <c r="D271" i="10"/>
  <c r="C271" i="10"/>
  <c r="H270" i="10"/>
  <c r="C270" i="10" s="1"/>
  <c r="D270" i="10"/>
  <c r="H269" i="10"/>
  <c r="D269" i="10"/>
  <c r="C269" i="10" s="1"/>
  <c r="H268" i="10"/>
  <c r="D268" i="10"/>
  <c r="C268" i="10"/>
  <c r="H267" i="10"/>
  <c r="D267" i="10"/>
  <c r="C267" i="10"/>
  <c r="H266" i="10"/>
  <c r="C266" i="10" s="1"/>
  <c r="D266" i="10"/>
  <c r="H265" i="10"/>
  <c r="D265" i="10"/>
  <c r="H264" i="10"/>
  <c r="D264" i="10"/>
  <c r="C264" i="10"/>
  <c r="H263" i="10"/>
  <c r="D263" i="10"/>
  <c r="C263" i="10"/>
  <c r="H262" i="10"/>
  <c r="C262" i="10" s="1"/>
  <c r="D262" i="10"/>
  <c r="H261" i="10"/>
  <c r="D261" i="10"/>
  <c r="C261" i="10" s="1"/>
  <c r="H260" i="10"/>
  <c r="D260" i="10"/>
  <c r="C260" i="10"/>
  <c r="H259" i="10"/>
  <c r="D259" i="10"/>
  <c r="C259" i="10"/>
  <c r="H258" i="10"/>
  <c r="C258" i="10" s="1"/>
  <c r="D258" i="10"/>
  <c r="H257" i="10"/>
  <c r="H279" i="10" s="1"/>
  <c r="D257" i="10"/>
  <c r="H255" i="10"/>
  <c r="D255" i="10"/>
  <c r="C255" i="10"/>
  <c r="M254" i="10"/>
  <c r="L254" i="10"/>
  <c r="K254" i="10"/>
  <c r="J254" i="10"/>
  <c r="I254" i="10"/>
  <c r="G254" i="10"/>
  <c r="F254" i="10"/>
  <c r="E254" i="10"/>
  <c r="H253" i="10"/>
  <c r="C253" i="10" s="1"/>
  <c r="D253" i="10"/>
  <c r="H252" i="10"/>
  <c r="D252" i="10"/>
  <c r="H251" i="10"/>
  <c r="D251" i="10"/>
  <c r="C251" i="10"/>
  <c r="H250" i="10"/>
  <c r="D250" i="10"/>
  <c r="C250" i="10"/>
  <c r="H249" i="10"/>
  <c r="C249" i="10" s="1"/>
  <c r="D249" i="10"/>
  <c r="H248" i="10"/>
  <c r="D248" i="10"/>
  <c r="C248" i="10" s="1"/>
  <c r="H247" i="10"/>
  <c r="D247" i="10"/>
  <c r="C247" i="10"/>
  <c r="H246" i="10"/>
  <c r="D246" i="10"/>
  <c r="C246" i="10"/>
  <c r="H245" i="10"/>
  <c r="C245" i="10" s="1"/>
  <c r="D245" i="10"/>
  <c r="H244" i="10"/>
  <c r="H254" i="10" s="1"/>
  <c r="D244" i="10"/>
  <c r="M242" i="10"/>
  <c r="L242" i="10"/>
  <c r="K242" i="10"/>
  <c r="J242" i="10"/>
  <c r="I242" i="10"/>
  <c r="G242" i="10"/>
  <c r="F242" i="10"/>
  <c r="E242" i="10"/>
  <c r="H241" i="10"/>
  <c r="D241" i="10"/>
  <c r="C241" i="10"/>
  <c r="H240" i="10"/>
  <c r="C240" i="10" s="1"/>
  <c r="C242" i="10" s="1"/>
  <c r="D240" i="10"/>
  <c r="H239" i="10"/>
  <c r="D239" i="10"/>
  <c r="C239" i="10" s="1"/>
  <c r="H238" i="10"/>
  <c r="D238" i="10"/>
  <c r="C238" i="10"/>
  <c r="M236" i="10"/>
  <c r="L236" i="10"/>
  <c r="K236" i="10"/>
  <c r="J236" i="10"/>
  <c r="I236" i="10"/>
  <c r="G236" i="10"/>
  <c r="F236" i="10"/>
  <c r="E236" i="10"/>
  <c r="H235" i="10"/>
  <c r="C235" i="10" s="1"/>
  <c r="D235" i="10"/>
  <c r="H234" i="10"/>
  <c r="D234" i="10"/>
  <c r="C234" i="10" s="1"/>
  <c r="H233" i="10"/>
  <c r="D233" i="10"/>
  <c r="C233" i="10"/>
  <c r="H232" i="10"/>
  <c r="D232" i="10"/>
  <c r="C232" i="10"/>
  <c r="H231" i="10"/>
  <c r="C231" i="10" s="1"/>
  <c r="D231" i="10"/>
  <c r="H230" i="10"/>
  <c r="D230" i="10"/>
  <c r="H229" i="10"/>
  <c r="D229" i="10"/>
  <c r="D236" i="10" s="1"/>
  <c r="C229" i="10"/>
  <c r="M227" i="10"/>
  <c r="L227" i="10"/>
  <c r="K227" i="10"/>
  <c r="J227" i="10"/>
  <c r="I227" i="10"/>
  <c r="G227" i="10"/>
  <c r="F227" i="10"/>
  <c r="E227" i="10"/>
  <c r="H226" i="10"/>
  <c r="C226" i="10" s="1"/>
  <c r="D226" i="10"/>
  <c r="H225" i="10"/>
  <c r="D225" i="10"/>
  <c r="H224" i="10"/>
  <c r="D224" i="10"/>
  <c r="C224" i="10"/>
  <c r="H223" i="10"/>
  <c r="D223" i="10"/>
  <c r="C223" i="10"/>
  <c r="H222" i="10"/>
  <c r="C222" i="10" s="1"/>
  <c r="D222" i="10"/>
  <c r="H221" i="10"/>
  <c r="D221" i="10"/>
  <c r="C221" i="10" s="1"/>
  <c r="H220" i="10"/>
  <c r="D220" i="10"/>
  <c r="C220" i="10"/>
  <c r="H219" i="10"/>
  <c r="D219" i="10"/>
  <c r="D227" i="10" s="1"/>
  <c r="C219" i="10"/>
  <c r="M217" i="10"/>
  <c r="L217" i="10"/>
  <c r="K217" i="10"/>
  <c r="J217" i="10"/>
  <c r="I217" i="10"/>
  <c r="G217" i="10"/>
  <c r="F217" i="10"/>
  <c r="E217" i="10"/>
  <c r="H216" i="10"/>
  <c r="D216" i="10"/>
  <c r="C216" i="10" s="1"/>
  <c r="H215" i="10"/>
  <c r="D215" i="10"/>
  <c r="C215" i="10"/>
  <c r="H214" i="10"/>
  <c r="D214" i="10"/>
  <c r="C214" i="10"/>
  <c r="H213" i="10"/>
  <c r="C213" i="10" s="1"/>
  <c r="D213" i="10"/>
  <c r="H212" i="10"/>
  <c r="D212" i="10"/>
  <c r="H211" i="10"/>
  <c r="D211" i="10"/>
  <c r="C211" i="10"/>
  <c r="H210" i="10"/>
  <c r="D210" i="10"/>
  <c r="C210" i="10"/>
  <c r="M208" i="10"/>
  <c r="L208" i="10"/>
  <c r="K208" i="10"/>
  <c r="J208" i="10"/>
  <c r="I208" i="10"/>
  <c r="G208" i="10"/>
  <c r="F208" i="10"/>
  <c r="E208" i="10"/>
  <c r="H207" i="10"/>
  <c r="D207" i="10"/>
  <c r="H206" i="10"/>
  <c r="D206" i="10"/>
  <c r="C206" i="10"/>
  <c r="H205" i="10"/>
  <c r="D205" i="10"/>
  <c r="C205" i="10"/>
  <c r="H204" i="10"/>
  <c r="C204" i="10" s="1"/>
  <c r="D204" i="10"/>
  <c r="H203" i="10"/>
  <c r="D203" i="10"/>
  <c r="C203" i="10" s="1"/>
  <c r="H202" i="10"/>
  <c r="D202" i="10"/>
  <c r="C202" i="10"/>
  <c r="H201" i="10"/>
  <c r="D201" i="10"/>
  <c r="C201" i="10"/>
  <c r="H200" i="10"/>
  <c r="C200" i="10" s="1"/>
  <c r="D200" i="10"/>
  <c r="H199" i="10"/>
  <c r="D199" i="10"/>
  <c r="H198" i="10"/>
  <c r="D198" i="10"/>
  <c r="C198" i="10"/>
  <c r="H197" i="10"/>
  <c r="D197" i="10"/>
  <c r="C197" i="10"/>
  <c r="H196" i="10"/>
  <c r="C196" i="10" s="1"/>
  <c r="D196" i="10"/>
  <c r="H195" i="10"/>
  <c r="D195" i="10"/>
  <c r="C195" i="10" s="1"/>
  <c r="H194" i="10"/>
  <c r="D194" i="10"/>
  <c r="C194" i="10"/>
  <c r="H193" i="10"/>
  <c r="D193" i="10"/>
  <c r="C193" i="10"/>
  <c r="H192" i="10"/>
  <c r="C192" i="10" s="1"/>
  <c r="D192" i="10"/>
  <c r="H191" i="10"/>
  <c r="D191" i="10"/>
  <c r="H190" i="10"/>
  <c r="D190" i="10"/>
  <c r="D208" i="10" s="1"/>
  <c r="C190" i="10"/>
  <c r="M188" i="10"/>
  <c r="L188" i="10"/>
  <c r="K188" i="10"/>
  <c r="J188" i="10"/>
  <c r="I188" i="10"/>
  <c r="G188" i="10"/>
  <c r="F188" i="10"/>
  <c r="E188" i="10"/>
  <c r="H187" i="10"/>
  <c r="C187" i="10" s="1"/>
  <c r="D187" i="10"/>
  <c r="H186" i="10"/>
  <c r="D186" i="10"/>
  <c r="H185" i="10"/>
  <c r="D185" i="10"/>
  <c r="C185" i="10"/>
  <c r="H184" i="10"/>
  <c r="D184" i="10"/>
  <c r="C184" i="10"/>
  <c r="H183" i="10"/>
  <c r="C183" i="10" s="1"/>
  <c r="D183" i="10"/>
  <c r="H182" i="10"/>
  <c r="D182" i="10"/>
  <c r="C182" i="10" s="1"/>
  <c r="H181" i="10"/>
  <c r="D181" i="10"/>
  <c r="C181" i="10"/>
  <c r="H180" i="10"/>
  <c r="D180" i="10"/>
  <c r="C180" i="10"/>
  <c r="H179" i="10"/>
  <c r="C179" i="10" s="1"/>
  <c r="D179" i="10"/>
  <c r="H178" i="10"/>
  <c r="D178" i="10"/>
  <c r="H177" i="10"/>
  <c r="D177" i="10"/>
  <c r="D188" i="10" s="1"/>
  <c r="C177" i="10"/>
  <c r="M175" i="10"/>
  <c r="L175" i="10"/>
  <c r="K175" i="10"/>
  <c r="J175" i="10"/>
  <c r="I175" i="10"/>
  <c r="G175" i="10"/>
  <c r="F175" i="10"/>
  <c r="E175" i="10"/>
  <c r="H174" i="10"/>
  <c r="C174" i="10" s="1"/>
  <c r="D174" i="10"/>
  <c r="H173" i="10"/>
  <c r="D173" i="10"/>
  <c r="H172" i="10"/>
  <c r="D172" i="10"/>
  <c r="C172" i="10"/>
  <c r="H171" i="10"/>
  <c r="D171" i="10"/>
  <c r="C171" i="10"/>
  <c r="H170" i="10"/>
  <c r="C170" i="10" s="1"/>
  <c r="D170" i="10"/>
  <c r="H169" i="10"/>
  <c r="D169" i="10"/>
  <c r="M167" i="10"/>
  <c r="L167" i="10"/>
  <c r="K167" i="10"/>
  <c r="J167" i="10"/>
  <c r="I167" i="10"/>
  <c r="G167" i="10"/>
  <c r="F167" i="10"/>
  <c r="E167" i="10"/>
  <c r="H166" i="10"/>
  <c r="D166" i="10"/>
  <c r="C166" i="10"/>
  <c r="H165" i="10"/>
  <c r="C165" i="10" s="1"/>
  <c r="D165" i="10"/>
  <c r="H164" i="10"/>
  <c r="D164" i="10"/>
  <c r="H163" i="10"/>
  <c r="D163" i="10"/>
  <c r="C163" i="10"/>
  <c r="H162" i="10"/>
  <c r="D162" i="10"/>
  <c r="C162" i="10"/>
  <c r="H161" i="10"/>
  <c r="C161" i="10" s="1"/>
  <c r="D161" i="10"/>
  <c r="H160" i="10"/>
  <c r="D160" i="10"/>
  <c r="C160" i="10" s="1"/>
  <c r="H159" i="10"/>
  <c r="D159" i="10"/>
  <c r="C159" i="10"/>
  <c r="H158" i="10"/>
  <c r="D158" i="10"/>
  <c r="C158" i="10"/>
  <c r="H157" i="10"/>
  <c r="C157" i="10" s="1"/>
  <c r="D157" i="10"/>
  <c r="H156" i="10"/>
  <c r="H167" i="10" s="1"/>
  <c r="D156" i="10"/>
  <c r="H155" i="10"/>
  <c r="D155" i="10"/>
  <c r="D167" i="10" s="1"/>
  <c r="C155" i="10"/>
  <c r="M153" i="10"/>
  <c r="L153" i="10"/>
  <c r="K153" i="10"/>
  <c r="J153" i="10"/>
  <c r="I153" i="10"/>
  <c r="G153" i="10"/>
  <c r="F153" i="10"/>
  <c r="E153" i="10"/>
  <c r="H152" i="10"/>
  <c r="C152" i="10" s="1"/>
  <c r="D152" i="10"/>
  <c r="H151" i="10"/>
  <c r="D151" i="10"/>
  <c r="H150" i="10"/>
  <c r="D150" i="10"/>
  <c r="C150" i="10"/>
  <c r="H149" i="10"/>
  <c r="D149" i="10"/>
  <c r="C149" i="10"/>
  <c r="H148" i="10"/>
  <c r="C148" i="10" s="1"/>
  <c r="D148" i="10"/>
  <c r="H147" i="10"/>
  <c r="D147" i="10"/>
  <c r="C147" i="10" s="1"/>
  <c r="H146" i="10"/>
  <c r="D146" i="10"/>
  <c r="C146" i="10"/>
  <c r="H145" i="10"/>
  <c r="D145" i="10"/>
  <c r="C145" i="10"/>
  <c r="H144" i="10"/>
  <c r="C144" i="10" s="1"/>
  <c r="D144" i="10"/>
  <c r="H143" i="10"/>
  <c r="D143" i="10"/>
  <c r="H142" i="10"/>
  <c r="D142" i="10"/>
  <c r="D153" i="10" s="1"/>
  <c r="C142" i="10"/>
  <c r="M140" i="10"/>
  <c r="L140" i="10"/>
  <c r="K140" i="10"/>
  <c r="J140" i="10"/>
  <c r="I140" i="10"/>
  <c r="G140" i="10"/>
  <c r="F140" i="10"/>
  <c r="E140" i="10"/>
  <c r="H139" i="10"/>
  <c r="C139" i="10" s="1"/>
  <c r="D139" i="10"/>
  <c r="H138" i="10"/>
  <c r="D138" i="10"/>
  <c r="H137" i="10"/>
  <c r="D137" i="10"/>
  <c r="C137" i="10"/>
  <c r="H136" i="10"/>
  <c r="D136" i="10"/>
  <c r="C136" i="10"/>
  <c r="H135" i="10"/>
  <c r="C135" i="10" s="1"/>
  <c r="D135" i="10"/>
  <c r="H134" i="10"/>
  <c r="D134" i="10"/>
  <c r="C134" i="10" s="1"/>
  <c r="H133" i="10"/>
  <c r="D133" i="10"/>
  <c r="C133" i="10"/>
  <c r="H132" i="10"/>
  <c r="D132" i="10"/>
  <c r="D140" i="10" s="1"/>
  <c r="C132" i="10"/>
  <c r="M130" i="10"/>
  <c r="L130" i="10"/>
  <c r="K130" i="10"/>
  <c r="J130" i="10"/>
  <c r="I130" i="10"/>
  <c r="G130" i="10"/>
  <c r="F130" i="10"/>
  <c r="E130" i="10"/>
  <c r="H129" i="10"/>
  <c r="D129" i="10"/>
  <c r="C129" i="10" s="1"/>
  <c r="H128" i="10"/>
  <c r="D128" i="10"/>
  <c r="C128" i="10"/>
  <c r="H127" i="10"/>
  <c r="D127" i="10"/>
  <c r="C127" i="10"/>
  <c r="H126" i="10"/>
  <c r="C126" i="10" s="1"/>
  <c r="D126" i="10"/>
  <c r="H125" i="10"/>
  <c r="D125" i="10"/>
  <c r="H124" i="10"/>
  <c r="D124" i="10"/>
  <c r="C124" i="10"/>
  <c r="H123" i="10"/>
  <c r="D123" i="10"/>
  <c r="C123" i="10"/>
  <c r="H122" i="10"/>
  <c r="C122" i="10" s="1"/>
  <c r="D122" i="10"/>
  <c r="H121" i="10"/>
  <c r="D121" i="10"/>
  <c r="M119" i="10"/>
  <c r="L119" i="10"/>
  <c r="K119" i="10"/>
  <c r="J119" i="10"/>
  <c r="I119" i="10"/>
  <c r="G119" i="10"/>
  <c r="F119" i="10"/>
  <c r="E119" i="10"/>
  <c r="H118" i="10"/>
  <c r="D118" i="10"/>
  <c r="C118" i="10"/>
  <c r="H117" i="10"/>
  <c r="C117" i="10" s="1"/>
  <c r="D117" i="10"/>
  <c r="H116" i="10"/>
  <c r="D116" i="10"/>
  <c r="H115" i="10"/>
  <c r="D115" i="10"/>
  <c r="C115" i="10"/>
  <c r="H114" i="10"/>
  <c r="D114" i="10"/>
  <c r="C114" i="10"/>
  <c r="H113" i="10"/>
  <c r="C113" i="10" s="1"/>
  <c r="D113" i="10"/>
  <c r="H112" i="10"/>
  <c r="H119" i="10" s="1"/>
  <c r="D112" i="10"/>
  <c r="C112" i="10" s="1"/>
  <c r="M110" i="10"/>
  <c r="L110" i="10"/>
  <c r="K110" i="10"/>
  <c r="J110" i="10"/>
  <c r="I110" i="10"/>
  <c r="G110" i="10"/>
  <c r="F110" i="10"/>
  <c r="E110" i="10"/>
  <c r="H109" i="10"/>
  <c r="D109" i="10"/>
  <c r="C109" i="10"/>
  <c r="H108" i="10"/>
  <c r="C108" i="10" s="1"/>
  <c r="D108" i="10"/>
  <c r="H107" i="10"/>
  <c r="D107" i="10"/>
  <c r="H106" i="10"/>
  <c r="D106" i="10"/>
  <c r="C106" i="10"/>
  <c r="H105" i="10"/>
  <c r="D105" i="10"/>
  <c r="C105" i="10"/>
  <c r="H104" i="10"/>
  <c r="C104" i="10" s="1"/>
  <c r="D104" i="10"/>
  <c r="H103" i="10"/>
  <c r="H110" i="10" s="1"/>
  <c r="D103" i="10"/>
  <c r="C103" i="10" s="1"/>
  <c r="H102" i="10"/>
  <c r="D102" i="10"/>
  <c r="D110" i="10" s="1"/>
  <c r="C102" i="10"/>
  <c r="M100" i="10"/>
  <c r="L100" i="10"/>
  <c r="K100" i="10"/>
  <c r="J100" i="10"/>
  <c r="I100" i="10"/>
  <c r="G100" i="10"/>
  <c r="F100" i="10"/>
  <c r="E100" i="10"/>
  <c r="H99" i="10"/>
  <c r="C99" i="10" s="1"/>
  <c r="D99" i="10"/>
  <c r="H98" i="10"/>
  <c r="D98" i="10"/>
  <c r="C98" i="10" s="1"/>
  <c r="C100" i="10" s="1"/>
  <c r="H97" i="10"/>
  <c r="H100" i="10" s="1"/>
  <c r="D97" i="10"/>
  <c r="C97" i="10"/>
  <c r="H96" i="10"/>
  <c r="D96" i="10"/>
  <c r="D100" i="10" s="1"/>
  <c r="C96" i="10"/>
  <c r="M94" i="10"/>
  <c r="L94" i="10"/>
  <c r="K94" i="10"/>
  <c r="J94" i="10"/>
  <c r="I94" i="10"/>
  <c r="G94" i="10"/>
  <c r="F94" i="10"/>
  <c r="E94" i="10"/>
  <c r="H93" i="10"/>
  <c r="D93" i="10"/>
  <c r="C93" i="10" s="1"/>
  <c r="H92" i="10"/>
  <c r="D92" i="10"/>
  <c r="C92" i="10"/>
  <c r="H91" i="10"/>
  <c r="D91" i="10"/>
  <c r="C91" i="10"/>
  <c r="H90" i="10"/>
  <c r="C90" i="10" s="1"/>
  <c r="D90" i="10"/>
  <c r="H89" i="10"/>
  <c r="D89" i="10"/>
  <c r="H88" i="10"/>
  <c r="D88" i="10"/>
  <c r="C88" i="10"/>
  <c r="H87" i="10"/>
  <c r="D87" i="10"/>
  <c r="C87" i="10"/>
  <c r="H86" i="10"/>
  <c r="C86" i="10" s="1"/>
  <c r="D86" i="10"/>
  <c r="H85" i="10"/>
  <c r="D85" i="10"/>
  <c r="C85" i="10" s="1"/>
  <c r="H84" i="10"/>
  <c r="D84" i="10"/>
  <c r="C84" i="10"/>
  <c r="M82" i="10"/>
  <c r="L82" i="10"/>
  <c r="K82" i="10"/>
  <c r="J82" i="10"/>
  <c r="I82" i="10"/>
  <c r="G82" i="10"/>
  <c r="F82" i="10"/>
  <c r="E82" i="10"/>
  <c r="H81" i="10"/>
  <c r="C81" i="10" s="1"/>
  <c r="D81" i="10"/>
  <c r="H80" i="10"/>
  <c r="D80" i="10"/>
  <c r="C80" i="10" s="1"/>
  <c r="H79" i="10"/>
  <c r="D79" i="10"/>
  <c r="C79" i="10"/>
  <c r="H78" i="10"/>
  <c r="D78" i="10"/>
  <c r="C78" i="10"/>
  <c r="H77" i="10"/>
  <c r="C77" i="10" s="1"/>
  <c r="D77" i="10"/>
  <c r="H76" i="10"/>
  <c r="D76" i="10"/>
  <c r="H75" i="10"/>
  <c r="D75" i="10"/>
  <c r="C75" i="10"/>
  <c r="H74" i="10"/>
  <c r="D74" i="10"/>
  <c r="C74" i="10"/>
  <c r="H73" i="10"/>
  <c r="C73" i="10" s="1"/>
  <c r="D73" i="10"/>
  <c r="H72" i="10"/>
  <c r="D72" i="10"/>
  <c r="C72" i="10" s="1"/>
  <c r="H71" i="10"/>
  <c r="H82" i="10" s="1"/>
  <c r="D71" i="10"/>
  <c r="M69" i="10"/>
  <c r="L69" i="10"/>
  <c r="K69" i="10"/>
  <c r="J69" i="10"/>
  <c r="I69" i="10"/>
  <c r="G69" i="10"/>
  <c r="F69" i="10"/>
  <c r="E69" i="10"/>
  <c r="H68" i="10"/>
  <c r="D68" i="10"/>
  <c r="C68" i="10"/>
  <c r="H67" i="10"/>
  <c r="D67" i="10"/>
  <c r="C67" i="10"/>
  <c r="H66" i="10"/>
  <c r="C66" i="10" s="1"/>
  <c r="D66" i="10"/>
  <c r="H65" i="10"/>
  <c r="D65" i="10"/>
  <c r="C65" i="10" s="1"/>
  <c r="H64" i="10"/>
  <c r="D64" i="10"/>
  <c r="C64" i="10"/>
  <c r="H63" i="10"/>
  <c r="D63" i="10"/>
  <c r="C63" i="10"/>
  <c r="H62" i="10"/>
  <c r="C62" i="10" s="1"/>
  <c r="D62" i="10"/>
  <c r="H61" i="10"/>
  <c r="D61" i="10"/>
  <c r="C61" i="10" s="1"/>
  <c r="H60" i="10"/>
  <c r="D60" i="10"/>
  <c r="C60" i="10"/>
  <c r="H59" i="10"/>
  <c r="D59" i="10"/>
  <c r="C59" i="10"/>
  <c r="C69" i="10" s="1"/>
  <c r="M57" i="10"/>
  <c r="L57" i="10"/>
  <c r="K57" i="10"/>
  <c r="J57" i="10"/>
  <c r="I57" i="10"/>
  <c r="G57" i="10"/>
  <c r="F57" i="10"/>
  <c r="E57" i="10"/>
  <c r="H56" i="10"/>
  <c r="D56" i="10"/>
  <c r="C56" i="10" s="1"/>
  <c r="H55" i="10"/>
  <c r="D55" i="10"/>
  <c r="C55" i="10"/>
  <c r="H54" i="10"/>
  <c r="D54" i="10"/>
  <c r="C54" i="10"/>
  <c r="H53" i="10"/>
  <c r="C53" i="10" s="1"/>
  <c r="D53" i="10"/>
  <c r="H52" i="10"/>
  <c r="D52" i="10"/>
  <c r="C52" i="10" s="1"/>
  <c r="H51" i="10"/>
  <c r="D51" i="10"/>
  <c r="C51" i="10"/>
  <c r="H50" i="10"/>
  <c r="D50" i="10"/>
  <c r="C50" i="10"/>
  <c r="H49" i="10"/>
  <c r="C49" i="10" s="1"/>
  <c r="D49" i="10"/>
  <c r="H48" i="10"/>
  <c r="D48" i="10"/>
  <c r="C48" i="10" s="1"/>
  <c r="H47" i="10"/>
  <c r="D47" i="10"/>
  <c r="C47" i="10"/>
  <c r="H46" i="10"/>
  <c r="D46" i="10"/>
  <c r="C46" i="10"/>
  <c r="H45" i="10"/>
  <c r="H57" i="10" s="1"/>
  <c r="D45" i="10"/>
  <c r="D57" i="10" s="1"/>
  <c r="M43" i="10"/>
  <c r="L43" i="10"/>
  <c r="K43" i="10"/>
  <c r="J43" i="10"/>
  <c r="I43" i="10"/>
  <c r="G43" i="10"/>
  <c r="F43" i="10"/>
  <c r="E43" i="10"/>
  <c r="H42" i="10"/>
  <c r="D42" i="10"/>
  <c r="C42" i="10"/>
  <c r="H41" i="10"/>
  <c r="D41" i="10"/>
  <c r="C41" i="10"/>
  <c r="H40" i="10"/>
  <c r="C40" i="10" s="1"/>
  <c r="D40" i="10"/>
  <c r="H39" i="10"/>
  <c r="D39" i="10"/>
  <c r="C39" i="10" s="1"/>
  <c r="H38" i="10"/>
  <c r="D38" i="10"/>
  <c r="C38" i="10"/>
  <c r="H37" i="10"/>
  <c r="D37" i="10"/>
  <c r="C37" i="10"/>
  <c r="H36" i="10"/>
  <c r="C36" i="10" s="1"/>
  <c r="D36" i="10"/>
  <c r="H35" i="10"/>
  <c r="D35" i="10"/>
  <c r="C35" i="10" s="1"/>
  <c r="H34" i="10"/>
  <c r="D34" i="10"/>
  <c r="C34" i="10"/>
  <c r="H33" i="10"/>
  <c r="D33" i="10"/>
  <c r="C33" i="10"/>
  <c r="H32" i="10"/>
  <c r="C32" i="10" s="1"/>
  <c r="D32" i="10"/>
  <c r="H31" i="10"/>
  <c r="D31" i="10"/>
  <c r="C31" i="10" s="1"/>
  <c r="H30" i="10"/>
  <c r="D30" i="10"/>
  <c r="C30" i="10"/>
  <c r="M28" i="10"/>
  <c r="L28" i="10"/>
  <c r="K28" i="10"/>
  <c r="K333" i="10" s="1"/>
  <c r="J28" i="10"/>
  <c r="J333" i="10" s="1"/>
  <c r="I28" i="10"/>
  <c r="G28" i="10"/>
  <c r="G333" i="10" s="1"/>
  <c r="F28" i="10"/>
  <c r="F333" i="10" s="1"/>
  <c r="E28" i="10"/>
  <c r="H27" i="10"/>
  <c r="C27" i="10" s="1"/>
  <c r="D27" i="10"/>
  <c r="H26" i="10"/>
  <c r="D26" i="10"/>
  <c r="C26" i="10" s="1"/>
  <c r="H25" i="10"/>
  <c r="D25" i="10"/>
  <c r="C25" i="10"/>
  <c r="H24" i="10"/>
  <c r="D24" i="10"/>
  <c r="C24" i="10"/>
  <c r="H23" i="10"/>
  <c r="C23" i="10" s="1"/>
  <c r="D23" i="10"/>
  <c r="H22" i="10"/>
  <c r="D22" i="10"/>
  <c r="C22" i="10" s="1"/>
  <c r="H21" i="10"/>
  <c r="D21" i="10"/>
  <c r="C21" i="10"/>
  <c r="H20" i="10"/>
  <c r="D20" i="10"/>
  <c r="C20" i="10"/>
  <c r="H19" i="10"/>
  <c r="D19" i="10"/>
  <c r="C19" i="10" s="1"/>
  <c r="H18" i="10"/>
  <c r="D18" i="10"/>
  <c r="C18" i="10" s="1"/>
  <c r="H17" i="10"/>
  <c r="D17" i="10"/>
  <c r="C17" i="10"/>
  <c r="H16" i="10"/>
  <c r="D16" i="10"/>
  <c r="C16" i="10"/>
  <c r="H15" i="10"/>
  <c r="D15" i="10"/>
  <c r="C15" i="10" s="1"/>
  <c r="H14" i="10"/>
  <c r="H28" i="10" s="1"/>
  <c r="D14" i="10"/>
  <c r="C14" i="10" s="1"/>
  <c r="D15" i="8"/>
  <c r="C15" i="8" s="1"/>
  <c r="D16" i="8"/>
  <c r="C16" i="8" s="1"/>
  <c r="D17" i="8"/>
  <c r="C17" i="8" s="1"/>
  <c r="D18" i="8"/>
  <c r="C18" i="8" s="1"/>
  <c r="D19" i="8"/>
  <c r="C19" i="8" s="1"/>
  <c r="D20" i="8"/>
  <c r="C20" i="8" s="1"/>
  <c r="D21" i="8"/>
  <c r="C21" i="8" s="1"/>
  <c r="D22" i="8"/>
  <c r="C22" i="8" s="1"/>
  <c r="D23" i="8"/>
  <c r="C23" i="8" s="1"/>
  <c r="D24" i="8"/>
  <c r="C24" i="8" s="1"/>
  <c r="D25" i="8"/>
  <c r="C25" i="8" s="1"/>
  <c r="D26" i="8"/>
  <c r="C26" i="8" s="1"/>
  <c r="D27" i="8"/>
  <c r="C27" i="8" s="1"/>
  <c r="D30" i="8"/>
  <c r="C30" i="8" s="1"/>
  <c r="D31" i="8"/>
  <c r="C31" i="8" s="1"/>
  <c r="D32" i="8"/>
  <c r="C32" i="8" s="1"/>
  <c r="D33" i="8"/>
  <c r="C33" i="8" s="1"/>
  <c r="D34" i="8"/>
  <c r="C34" i="8" s="1"/>
  <c r="D35" i="8"/>
  <c r="C35" i="8" s="1"/>
  <c r="D36" i="8"/>
  <c r="C36" i="8" s="1"/>
  <c r="D37" i="8"/>
  <c r="C37" i="8" s="1"/>
  <c r="D38" i="8"/>
  <c r="C38" i="8" s="1"/>
  <c r="D39" i="8"/>
  <c r="C39" i="8" s="1"/>
  <c r="D40" i="8"/>
  <c r="C40" i="8" s="1"/>
  <c r="D41" i="8"/>
  <c r="C41" i="8" s="1"/>
  <c r="D42" i="8"/>
  <c r="C42" i="8" s="1"/>
  <c r="D45" i="8"/>
  <c r="C45" i="8" s="1"/>
  <c r="D46" i="8"/>
  <c r="C46" i="8" s="1"/>
  <c r="D47" i="8"/>
  <c r="C47" i="8" s="1"/>
  <c r="D48" i="8"/>
  <c r="C48" i="8" s="1"/>
  <c r="D49" i="8"/>
  <c r="C49" i="8" s="1"/>
  <c r="D50" i="8"/>
  <c r="C50" i="8" s="1"/>
  <c r="D51" i="8"/>
  <c r="C51" i="8" s="1"/>
  <c r="D52" i="8"/>
  <c r="C52" i="8" s="1"/>
  <c r="D53" i="8"/>
  <c r="C53" i="8" s="1"/>
  <c r="D54" i="8"/>
  <c r="C54" i="8" s="1"/>
  <c r="D55" i="8"/>
  <c r="C55" i="8" s="1"/>
  <c r="D56" i="8"/>
  <c r="C56" i="8" s="1"/>
  <c r="D59" i="8"/>
  <c r="C59" i="8" s="1"/>
  <c r="D60" i="8"/>
  <c r="C60" i="8" s="1"/>
  <c r="D61" i="8"/>
  <c r="C61" i="8" s="1"/>
  <c r="D62" i="8"/>
  <c r="C62" i="8" s="1"/>
  <c r="D63" i="8"/>
  <c r="C63" i="8" s="1"/>
  <c r="D64" i="8"/>
  <c r="C64" i="8" s="1"/>
  <c r="D65" i="8"/>
  <c r="C65" i="8" s="1"/>
  <c r="D66" i="8"/>
  <c r="C66" i="8" s="1"/>
  <c r="D67" i="8"/>
  <c r="C67" i="8" s="1"/>
  <c r="D68" i="8"/>
  <c r="C68" i="8" s="1"/>
  <c r="D71" i="8"/>
  <c r="C71" i="8" s="1"/>
  <c r="D72" i="8"/>
  <c r="C72" i="8" s="1"/>
  <c r="D73" i="8"/>
  <c r="C73" i="8" s="1"/>
  <c r="D74" i="8"/>
  <c r="C74" i="8" s="1"/>
  <c r="D75" i="8"/>
  <c r="C75" i="8" s="1"/>
  <c r="D76" i="8"/>
  <c r="C76" i="8" s="1"/>
  <c r="D77" i="8"/>
  <c r="C77" i="8" s="1"/>
  <c r="D78" i="8"/>
  <c r="C78" i="8" s="1"/>
  <c r="D79" i="8"/>
  <c r="C79" i="8" s="1"/>
  <c r="D80" i="8"/>
  <c r="C80" i="8" s="1"/>
  <c r="D81" i="8"/>
  <c r="C81" i="8" s="1"/>
  <c r="D84" i="8"/>
  <c r="C84" i="8" s="1"/>
  <c r="D85" i="8"/>
  <c r="C85" i="8" s="1"/>
  <c r="D86" i="8"/>
  <c r="C86" i="8" s="1"/>
  <c r="D87" i="8"/>
  <c r="C87" i="8" s="1"/>
  <c r="D88" i="8"/>
  <c r="C88" i="8" s="1"/>
  <c r="D89" i="8"/>
  <c r="C89" i="8" s="1"/>
  <c r="D90" i="8"/>
  <c r="C90" i="8" s="1"/>
  <c r="D91" i="8"/>
  <c r="C91" i="8" s="1"/>
  <c r="D92" i="8"/>
  <c r="C92" i="8" s="1"/>
  <c r="D93" i="8"/>
  <c r="C93" i="8" s="1"/>
  <c r="D96" i="8"/>
  <c r="C96" i="8" s="1"/>
  <c r="D97" i="8"/>
  <c r="C97" i="8" s="1"/>
  <c r="D98" i="8"/>
  <c r="C98" i="8" s="1"/>
  <c r="D99" i="8"/>
  <c r="C99" i="8" s="1"/>
  <c r="D102" i="8"/>
  <c r="C102" i="8" s="1"/>
  <c r="D103" i="8"/>
  <c r="C103" i="8" s="1"/>
  <c r="D104" i="8"/>
  <c r="C104" i="8" s="1"/>
  <c r="D105" i="8"/>
  <c r="C105" i="8" s="1"/>
  <c r="D106" i="8"/>
  <c r="C106" i="8" s="1"/>
  <c r="D107" i="8"/>
  <c r="C107" i="8" s="1"/>
  <c r="D108" i="8"/>
  <c r="C108" i="8" s="1"/>
  <c r="D109" i="8"/>
  <c r="C109" i="8" s="1"/>
  <c r="D112" i="8"/>
  <c r="C112" i="8" s="1"/>
  <c r="D113" i="8"/>
  <c r="C113" i="8" s="1"/>
  <c r="D114" i="8"/>
  <c r="C114" i="8" s="1"/>
  <c r="D115" i="8"/>
  <c r="C115" i="8" s="1"/>
  <c r="D116" i="8"/>
  <c r="C116" i="8" s="1"/>
  <c r="D117" i="8"/>
  <c r="C117" i="8" s="1"/>
  <c r="D118" i="8"/>
  <c r="C118" i="8" s="1"/>
  <c r="D121" i="8"/>
  <c r="C121" i="8" s="1"/>
  <c r="D122" i="8"/>
  <c r="C122" i="8" s="1"/>
  <c r="D123" i="8"/>
  <c r="C123" i="8" s="1"/>
  <c r="D124" i="8"/>
  <c r="C124" i="8" s="1"/>
  <c r="D125" i="8"/>
  <c r="C125" i="8" s="1"/>
  <c r="D126" i="8"/>
  <c r="C126" i="8" s="1"/>
  <c r="D127" i="8"/>
  <c r="C127" i="8" s="1"/>
  <c r="D128" i="8"/>
  <c r="C128" i="8" s="1"/>
  <c r="D129" i="8"/>
  <c r="C129" i="8" s="1"/>
  <c r="D132" i="8"/>
  <c r="C132" i="8" s="1"/>
  <c r="D133" i="8"/>
  <c r="C133" i="8" s="1"/>
  <c r="D134" i="8"/>
  <c r="C134" i="8" s="1"/>
  <c r="D135" i="8"/>
  <c r="C135" i="8" s="1"/>
  <c r="D136" i="8"/>
  <c r="C136" i="8" s="1"/>
  <c r="D137" i="8"/>
  <c r="C137" i="8" s="1"/>
  <c r="D138" i="8"/>
  <c r="C138" i="8" s="1"/>
  <c r="D139" i="8"/>
  <c r="C139" i="8" s="1"/>
  <c r="D142" i="8"/>
  <c r="C142" i="8" s="1"/>
  <c r="D143" i="8"/>
  <c r="C143" i="8" s="1"/>
  <c r="D144" i="8"/>
  <c r="C144" i="8" s="1"/>
  <c r="D145" i="8"/>
  <c r="C145" i="8" s="1"/>
  <c r="D146" i="8"/>
  <c r="C146" i="8" s="1"/>
  <c r="D147" i="8"/>
  <c r="C147" i="8" s="1"/>
  <c r="D148" i="8"/>
  <c r="C148" i="8" s="1"/>
  <c r="D149" i="8"/>
  <c r="C149" i="8" s="1"/>
  <c r="D150" i="8"/>
  <c r="C150" i="8" s="1"/>
  <c r="D151" i="8"/>
  <c r="C151" i="8" s="1"/>
  <c r="D152" i="8"/>
  <c r="C152" i="8" s="1"/>
  <c r="D155" i="8"/>
  <c r="C155" i="8" s="1"/>
  <c r="D156" i="8"/>
  <c r="C156" i="8" s="1"/>
  <c r="D157" i="8"/>
  <c r="C157" i="8" s="1"/>
  <c r="D158" i="8"/>
  <c r="C158" i="8" s="1"/>
  <c r="D159" i="8"/>
  <c r="C159" i="8" s="1"/>
  <c r="D160" i="8"/>
  <c r="C160" i="8" s="1"/>
  <c r="D161" i="8"/>
  <c r="C161" i="8" s="1"/>
  <c r="D162" i="8"/>
  <c r="C162" i="8" s="1"/>
  <c r="D163" i="8"/>
  <c r="C163" i="8" s="1"/>
  <c r="D164" i="8"/>
  <c r="C164" i="8" s="1"/>
  <c r="D165" i="8"/>
  <c r="C165" i="8" s="1"/>
  <c r="D166" i="8"/>
  <c r="C166" i="8" s="1"/>
  <c r="D169" i="8"/>
  <c r="C169" i="8" s="1"/>
  <c r="D170" i="8"/>
  <c r="C170" i="8" s="1"/>
  <c r="D171" i="8"/>
  <c r="C171" i="8" s="1"/>
  <c r="D172" i="8"/>
  <c r="C172" i="8" s="1"/>
  <c r="D173" i="8"/>
  <c r="C173" i="8" s="1"/>
  <c r="D174" i="8"/>
  <c r="C174" i="8" s="1"/>
  <c r="D177" i="8"/>
  <c r="C177" i="8" s="1"/>
  <c r="D178" i="8"/>
  <c r="C178" i="8" s="1"/>
  <c r="D179" i="8"/>
  <c r="C179" i="8" s="1"/>
  <c r="D180" i="8"/>
  <c r="C180" i="8" s="1"/>
  <c r="D181" i="8"/>
  <c r="C181" i="8" s="1"/>
  <c r="D182" i="8"/>
  <c r="C182" i="8" s="1"/>
  <c r="D183" i="8"/>
  <c r="C183" i="8" s="1"/>
  <c r="D184" i="8"/>
  <c r="C184" i="8" s="1"/>
  <c r="D185" i="8"/>
  <c r="C185" i="8" s="1"/>
  <c r="D186" i="8"/>
  <c r="C186" i="8" s="1"/>
  <c r="D187" i="8"/>
  <c r="C187" i="8" s="1"/>
  <c r="D190" i="8"/>
  <c r="C190" i="8" s="1"/>
  <c r="D191" i="8"/>
  <c r="C191" i="8" s="1"/>
  <c r="D192" i="8"/>
  <c r="C192" i="8" s="1"/>
  <c r="D193" i="8"/>
  <c r="C193" i="8" s="1"/>
  <c r="D194" i="8"/>
  <c r="C194" i="8" s="1"/>
  <c r="D195" i="8"/>
  <c r="C195" i="8" s="1"/>
  <c r="D196" i="8"/>
  <c r="C196" i="8" s="1"/>
  <c r="D197" i="8"/>
  <c r="C197" i="8" s="1"/>
  <c r="D198" i="8"/>
  <c r="C198" i="8" s="1"/>
  <c r="D199" i="8"/>
  <c r="C199" i="8" s="1"/>
  <c r="D200" i="8"/>
  <c r="C200" i="8" s="1"/>
  <c r="D201" i="8"/>
  <c r="C201" i="8" s="1"/>
  <c r="D202" i="8"/>
  <c r="C202" i="8" s="1"/>
  <c r="D203" i="8"/>
  <c r="C203" i="8" s="1"/>
  <c r="D204" i="8"/>
  <c r="C204" i="8" s="1"/>
  <c r="D205" i="8"/>
  <c r="C205" i="8" s="1"/>
  <c r="D206" i="8"/>
  <c r="C206" i="8" s="1"/>
  <c r="D207" i="8"/>
  <c r="C207" i="8" s="1"/>
  <c r="D210" i="8"/>
  <c r="C210" i="8" s="1"/>
  <c r="D211" i="8"/>
  <c r="C211" i="8" s="1"/>
  <c r="D212" i="8"/>
  <c r="C212" i="8" s="1"/>
  <c r="D213" i="8"/>
  <c r="C213" i="8" s="1"/>
  <c r="D214" i="8"/>
  <c r="C214" i="8" s="1"/>
  <c r="D215" i="8"/>
  <c r="C215" i="8" s="1"/>
  <c r="D216" i="8"/>
  <c r="C216" i="8" s="1"/>
  <c r="D219" i="8"/>
  <c r="C219" i="8" s="1"/>
  <c r="D220" i="8"/>
  <c r="C220" i="8" s="1"/>
  <c r="D221" i="8"/>
  <c r="C221" i="8" s="1"/>
  <c r="D222" i="8"/>
  <c r="C222" i="8" s="1"/>
  <c r="D223" i="8"/>
  <c r="C223" i="8" s="1"/>
  <c r="D224" i="8"/>
  <c r="C224" i="8" s="1"/>
  <c r="D225" i="8"/>
  <c r="C225" i="8" s="1"/>
  <c r="D226" i="8"/>
  <c r="C226" i="8" s="1"/>
  <c r="D229" i="8"/>
  <c r="C229" i="8" s="1"/>
  <c r="D230" i="8"/>
  <c r="C230" i="8" s="1"/>
  <c r="D231" i="8"/>
  <c r="C231" i="8" s="1"/>
  <c r="D232" i="8"/>
  <c r="C232" i="8" s="1"/>
  <c r="D233" i="8"/>
  <c r="C233" i="8" s="1"/>
  <c r="D234" i="8"/>
  <c r="C234" i="8" s="1"/>
  <c r="D235" i="8"/>
  <c r="C235" i="8" s="1"/>
  <c r="D238" i="8"/>
  <c r="C238" i="8" s="1"/>
  <c r="D239" i="8"/>
  <c r="C239" i="8" s="1"/>
  <c r="D240" i="8"/>
  <c r="C240" i="8" s="1"/>
  <c r="D241" i="8"/>
  <c r="C241" i="8" s="1"/>
  <c r="D244" i="8"/>
  <c r="C244" i="8" s="1"/>
  <c r="D245" i="8"/>
  <c r="C245" i="8" s="1"/>
  <c r="D246" i="8"/>
  <c r="C246" i="8" s="1"/>
  <c r="D247" i="8"/>
  <c r="C247" i="8" s="1"/>
  <c r="D248" i="8"/>
  <c r="C248" i="8" s="1"/>
  <c r="D249" i="8"/>
  <c r="C249" i="8" s="1"/>
  <c r="D250" i="8"/>
  <c r="C250" i="8" s="1"/>
  <c r="D251" i="8"/>
  <c r="C251" i="8" s="1"/>
  <c r="D252" i="8"/>
  <c r="C252" i="8" s="1"/>
  <c r="D253" i="8"/>
  <c r="C253" i="8" s="1"/>
  <c r="D255" i="8"/>
  <c r="D257" i="8"/>
  <c r="C257" i="8" s="1"/>
  <c r="D258" i="8"/>
  <c r="C258" i="8" s="1"/>
  <c r="D259" i="8"/>
  <c r="C259" i="8" s="1"/>
  <c r="D260" i="8"/>
  <c r="C260" i="8" s="1"/>
  <c r="D261" i="8"/>
  <c r="C261" i="8" s="1"/>
  <c r="D262" i="8"/>
  <c r="C262" i="8" s="1"/>
  <c r="D263" i="8"/>
  <c r="C263" i="8" s="1"/>
  <c r="D264" i="8"/>
  <c r="C264" i="8" s="1"/>
  <c r="D265" i="8"/>
  <c r="C265" i="8" s="1"/>
  <c r="D266" i="8"/>
  <c r="C266" i="8" s="1"/>
  <c r="D267" i="8"/>
  <c r="C267" i="8" s="1"/>
  <c r="D268" i="8"/>
  <c r="C268" i="8" s="1"/>
  <c r="D269" i="8"/>
  <c r="C269" i="8" s="1"/>
  <c r="D270" i="8"/>
  <c r="C270" i="8" s="1"/>
  <c r="D271" i="8"/>
  <c r="C271" i="8" s="1"/>
  <c r="D272" i="8"/>
  <c r="C272" i="8" s="1"/>
  <c r="D273" i="8"/>
  <c r="C273" i="8" s="1"/>
  <c r="D274" i="8"/>
  <c r="C274" i="8" s="1"/>
  <c r="D275" i="8"/>
  <c r="C275" i="8" s="1"/>
  <c r="D276" i="8"/>
  <c r="C276" i="8" s="1"/>
  <c r="D277" i="8"/>
  <c r="C277" i="8" s="1"/>
  <c r="D278" i="8"/>
  <c r="C278" i="8" s="1"/>
  <c r="D281" i="8"/>
  <c r="C281" i="8" s="1"/>
  <c r="D282" i="8"/>
  <c r="C282" i="8" s="1"/>
  <c r="D283" i="8"/>
  <c r="C283" i="8" s="1"/>
  <c r="D284" i="8"/>
  <c r="C284" i="8" s="1"/>
  <c r="D285" i="8"/>
  <c r="C285" i="8" s="1"/>
  <c r="D286" i="8"/>
  <c r="C286" i="8" s="1"/>
  <c r="D287" i="8"/>
  <c r="C287" i="8" s="1"/>
  <c r="D288" i="8"/>
  <c r="C288" i="8" s="1"/>
  <c r="D289" i="8"/>
  <c r="C289" i="8" s="1"/>
  <c r="D290" i="8"/>
  <c r="C290" i="8" s="1"/>
  <c r="D291" i="8"/>
  <c r="C291" i="8" s="1"/>
  <c r="D294" i="8"/>
  <c r="C294" i="8" s="1"/>
  <c r="D295" i="8"/>
  <c r="C295" i="8" s="1"/>
  <c r="D296" i="8"/>
  <c r="C296" i="8" s="1"/>
  <c r="D297" i="8"/>
  <c r="C297" i="8" s="1"/>
  <c r="D298" i="8"/>
  <c r="C298" i="8" s="1"/>
  <c r="D301" i="8"/>
  <c r="C301" i="8" s="1"/>
  <c r="D302" i="8"/>
  <c r="C302" i="8" s="1"/>
  <c r="D303" i="8"/>
  <c r="C303" i="8" s="1"/>
  <c r="D304" i="8"/>
  <c r="C304" i="8" s="1"/>
  <c r="D305" i="8"/>
  <c r="C305" i="8" s="1"/>
  <c r="D306" i="8"/>
  <c r="C306" i="8" s="1"/>
  <c r="D307" i="8"/>
  <c r="C307" i="8" s="1"/>
  <c r="D308" i="8"/>
  <c r="C308" i="8" s="1"/>
  <c r="D309" i="8"/>
  <c r="C309" i="8" s="1"/>
  <c r="D310" i="8"/>
  <c r="C310" i="8" s="1"/>
  <c r="D311" i="8"/>
  <c r="C311" i="8" s="1"/>
  <c r="D314" i="8"/>
  <c r="C314" i="8" s="1"/>
  <c r="D315" i="8"/>
  <c r="C315" i="8" s="1"/>
  <c r="D316" i="8"/>
  <c r="C316" i="8" s="1"/>
  <c r="D317" i="8"/>
  <c r="C317" i="8" s="1"/>
  <c r="D318" i="8"/>
  <c r="C318" i="8" s="1"/>
  <c r="D319" i="8"/>
  <c r="C319" i="8" s="1"/>
  <c r="D320" i="8"/>
  <c r="C320" i="8" s="1"/>
  <c r="D321" i="8"/>
  <c r="C321" i="8" s="1"/>
  <c r="D322" i="8"/>
  <c r="C322" i="8" s="1"/>
  <c r="D323" i="8"/>
  <c r="C323" i="8" s="1"/>
  <c r="D326" i="8"/>
  <c r="C326" i="8" s="1"/>
  <c r="D327" i="8"/>
  <c r="C327" i="8" s="1"/>
  <c r="D328" i="8"/>
  <c r="C328" i="8" s="1"/>
  <c r="D329" i="8"/>
  <c r="C329" i="8" s="1"/>
  <c r="D330" i="8"/>
  <c r="C330" i="8" s="1"/>
  <c r="D14" i="8"/>
  <c r="C14" i="8" s="1"/>
  <c r="D155" i="1"/>
  <c r="C255" i="8" l="1"/>
  <c r="D250" i="1" s="1"/>
  <c r="C324" i="8"/>
  <c r="C299" i="8"/>
  <c r="D283" i="1"/>
  <c r="C254" i="8"/>
  <c r="C242" i="8"/>
  <c r="C100" i="8"/>
  <c r="C28" i="8"/>
  <c r="C279" i="8"/>
  <c r="C175" i="8"/>
  <c r="C331" i="8"/>
  <c r="C312" i="8"/>
  <c r="C292" i="8"/>
  <c r="C236" i="8"/>
  <c r="C227" i="8"/>
  <c r="C188" i="8"/>
  <c r="C69" i="8"/>
  <c r="C57" i="8"/>
  <c r="C208" i="8"/>
  <c r="C153" i="8"/>
  <c r="C140" i="8"/>
  <c r="C119" i="8"/>
  <c r="C110" i="8"/>
  <c r="C43" i="8"/>
  <c r="H333" i="8"/>
  <c r="C167" i="8"/>
  <c r="C130" i="8"/>
  <c r="C82" i="8"/>
  <c r="C217" i="8"/>
  <c r="C94" i="8"/>
  <c r="D110" i="8"/>
  <c r="D175" i="8"/>
  <c r="D167" i="8"/>
  <c r="D130" i="8"/>
  <c r="D82" i="8"/>
  <c r="D312" i="8"/>
  <c r="D292" i="8"/>
  <c r="D236" i="8"/>
  <c r="D227" i="8"/>
  <c r="D188" i="8"/>
  <c r="D69" i="8"/>
  <c r="D57" i="8"/>
  <c r="D324" i="8"/>
  <c r="D299" i="8"/>
  <c r="D254" i="8"/>
  <c r="D242" i="8"/>
  <c r="D208" i="8"/>
  <c r="D153" i="8"/>
  <c r="D140" i="8"/>
  <c r="D119" i="8"/>
  <c r="D100" i="8"/>
  <c r="D43" i="8"/>
  <c r="D28" i="8"/>
  <c r="D279" i="8"/>
  <c r="D331" i="8"/>
  <c r="D217" i="8"/>
  <c r="D94" i="8"/>
  <c r="F328" i="1"/>
  <c r="G328" i="1"/>
  <c r="C110" i="12"/>
  <c r="C57" i="12"/>
  <c r="C324" i="12"/>
  <c r="C153" i="12"/>
  <c r="H175" i="12"/>
  <c r="C170" i="12"/>
  <c r="C244" i="12"/>
  <c r="D254" i="12"/>
  <c r="H279" i="12"/>
  <c r="C258" i="12"/>
  <c r="C14" i="12"/>
  <c r="C26" i="12"/>
  <c r="C30" i="12"/>
  <c r="H57" i="12"/>
  <c r="H333" i="12" s="1"/>
  <c r="C59" i="12"/>
  <c r="C73" i="12"/>
  <c r="C87" i="12"/>
  <c r="C94" i="12" s="1"/>
  <c r="D94" i="12"/>
  <c r="D110" i="12"/>
  <c r="C112" i="12"/>
  <c r="C119" i="12" s="1"/>
  <c r="D119" i="12"/>
  <c r="H130" i="12"/>
  <c r="C122" i="12"/>
  <c r="C169" i="12"/>
  <c r="C175" i="12" s="1"/>
  <c r="D175" i="12"/>
  <c r="C178" i="12"/>
  <c r="D188" i="12"/>
  <c r="H208" i="12"/>
  <c r="H217" i="12"/>
  <c r="C230" i="12"/>
  <c r="D236" i="12"/>
  <c r="C257" i="12"/>
  <c r="C279" i="12" s="1"/>
  <c r="D279" i="12"/>
  <c r="C282" i="12"/>
  <c r="D292" i="12"/>
  <c r="C301" i="12"/>
  <c r="C312" i="12" s="1"/>
  <c r="H324" i="12"/>
  <c r="C318" i="12"/>
  <c r="C327" i="12"/>
  <c r="G333" i="12"/>
  <c r="K333" i="12"/>
  <c r="C75" i="12"/>
  <c r="D100" i="12"/>
  <c r="D333" i="12" s="1"/>
  <c r="H110" i="12"/>
  <c r="D130" i="12"/>
  <c r="C121" i="12"/>
  <c r="D140" i="12"/>
  <c r="H153" i="12"/>
  <c r="D167" i="12"/>
  <c r="C188" i="12"/>
  <c r="D208" i="12"/>
  <c r="C191" i="12"/>
  <c r="C208" i="12" s="1"/>
  <c r="C236" i="12"/>
  <c r="C292" i="12"/>
  <c r="D312" i="12"/>
  <c r="L333" i="12"/>
  <c r="C35" i="12"/>
  <c r="C52" i="12"/>
  <c r="C61" i="12"/>
  <c r="C82" i="12"/>
  <c r="C78" i="12"/>
  <c r="C96" i="12"/>
  <c r="C100" i="12" s="1"/>
  <c r="C143" i="12"/>
  <c r="D153" i="12"/>
  <c r="H167" i="12"/>
  <c r="H254" i="12"/>
  <c r="C245" i="12"/>
  <c r="C299" i="12"/>
  <c r="D299" i="12"/>
  <c r="C309" i="12"/>
  <c r="D331" i="12"/>
  <c r="C326" i="12"/>
  <c r="C132" i="12"/>
  <c r="C140" i="12" s="1"/>
  <c r="C210" i="12"/>
  <c r="C217" i="12" s="1"/>
  <c r="C219" i="12"/>
  <c r="C227" i="12" s="1"/>
  <c r="D324" i="12"/>
  <c r="C28" i="11"/>
  <c r="C324" i="11"/>
  <c r="C94" i="11"/>
  <c r="C153" i="11"/>
  <c r="D153" i="11"/>
  <c r="H175" i="11"/>
  <c r="C170" i="11"/>
  <c r="C244" i="11"/>
  <c r="C254" i="11" s="1"/>
  <c r="D254" i="11"/>
  <c r="H279" i="11"/>
  <c r="C258" i="11"/>
  <c r="E333" i="11"/>
  <c r="I333" i="11"/>
  <c r="M333" i="11"/>
  <c r="C31" i="11"/>
  <c r="C34" i="11"/>
  <c r="D57" i="11"/>
  <c r="C48" i="11"/>
  <c r="C57" i="11" s="1"/>
  <c r="C60" i="11"/>
  <c r="C74" i="11"/>
  <c r="C91" i="11"/>
  <c r="C109" i="11"/>
  <c r="C110" i="11" s="1"/>
  <c r="D119" i="11"/>
  <c r="C118" i="11"/>
  <c r="C119" i="11" s="1"/>
  <c r="C127" i="11"/>
  <c r="C130" i="11" s="1"/>
  <c r="C169" i="11"/>
  <c r="C175" i="11" s="1"/>
  <c r="D175" i="11"/>
  <c r="C178" i="11"/>
  <c r="C188" i="11" s="1"/>
  <c r="D188" i="11"/>
  <c r="H208" i="11"/>
  <c r="H217" i="11"/>
  <c r="H227" i="11"/>
  <c r="C230" i="11"/>
  <c r="D236" i="11"/>
  <c r="C257" i="11"/>
  <c r="C279" i="11" s="1"/>
  <c r="D279" i="11"/>
  <c r="C282" i="11"/>
  <c r="D292" i="11"/>
  <c r="C291" i="11"/>
  <c r="C292" i="11" s="1"/>
  <c r="C301" i="11"/>
  <c r="C312" i="11" s="1"/>
  <c r="H324" i="11"/>
  <c r="C318" i="11"/>
  <c r="H28" i="11"/>
  <c r="C30" i="11"/>
  <c r="H57" i="11"/>
  <c r="C62" i="11"/>
  <c r="C69" i="11" s="1"/>
  <c r="D94" i="11"/>
  <c r="C97" i="11"/>
  <c r="C100" i="11" s="1"/>
  <c r="D110" i="11"/>
  <c r="H119" i="11"/>
  <c r="D130" i="11"/>
  <c r="C133" i="11"/>
  <c r="C140" i="11" s="1"/>
  <c r="D140" i="11"/>
  <c r="H153" i="11"/>
  <c r="D167" i="11"/>
  <c r="D208" i="11"/>
  <c r="C191" i="11"/>
  <c r="C236" i="11"/>
  <c r="D312" i="11"/>
  <c r="H331" i="11"/>
  <c r="C327" i="11"/>
  <c r="D28" i="11"/>
  <c r="G333" i="11"/>
  <c r="K333" i="11"/>
  <c r="C39" i="11"/>
  <c r="C56" i="11"/>
  <c r="C65" i="11"/>
  <c r="C72" i="11"/>
  <c r="C82" i="11" s="1"/>
  <c r="D100" i="11"/>
  <c r="H110" i="11"/>
  <c r="C136" i="11"/>
  <c r="H167" i="11"/>
  <c r="C208" i="11"/>
  <c r="H254" i="11"/>
  <c r="C245" i="11"/>
  <c r="C299" i="11"/>
  <c r="D299" i="11"/>
  <c r="C309" i="11"/>
  <c r="D331" i="11"/>
  <c r="C326" i="11"/>
  <c r="C210" i="11"/>
  <c r="C217" i="11" s="1"/>
  <c r="C219" i="11"/>
  <c r="C227" i="11" s="1"/>
  <c r="D324" i="11"/>
  <c r="C43" i="10"/>
  <c r="C28" i="10"/>
  <c r="C227" i="10"/>
  <c r="H43" i="10"/>
  <c r="H69" i="10"/>
  <c r="C208" i="10"/>
  <c r="C169" i="10"/>
  <c r="D175" i="10"/>
  <c r="D242" i="10"/>
  <c r="D312" i="10"/>
  <c r="H312" i="10"/>
  <c r="H324" i="10"/>
  <c r="H94" i="10"/>
  <c r="H333" i="10" s="1"/>
  <c r="H140" i="10"/>
  <c r="D130" i="10"/>
  <c r="C121" i="10"/>
  <c r="H242" i="10"/>
  <c r="D28" i="10"/>
  <c r="L333" i="10"/>
  <c r="C45" i="10"/>
  <c r="C57" i="10" s="1"/>
  <c r="C71" i="10"/>
  <c r="C82" i="10" s="1"/>
  <c r="H130" i="10"/>
  <c r="H153" i="10"/>
  <c r="H175" i="10"/>
  <c r="H188" i="10"/>
  <c r="H208" i="10"/>
  <c r="D217" i="10"/>
  <c r="H236" i="10"/>
  <c r="C299" i="10"/>
  <c r="C312" i="10"/>
  <c r="D43" i="10"/>
  <c r="D69" i="10"/>
  <c r="H227" i="10"/>
  <c r="E333" i="10"/>
  <c r="I333" i="10"/>
  <c r="M333" i="10"/>
  <c r="D82" i="10"/>
  <c r="C76" i="10"/>
  <c r="D94" i="10"/>
  <c r="C89" i="10"/>
  <c r="C94" i="10" s="1"/>
  <c r="C107" i="10"/>
  <c r="C110" i="10" s="1"/>
  <c r="C116" i="10"/>
  <c r="C119" i="10" s="1"/>
  <c r="D119" i="10"/>
  <c r="C125" i="10"/>
  <c r="C138" i="10"/>
  <c r="C140" i="10" s="1"/>
  <c r="C143" i="10"/>
  <c r="C153" i="10" s="1"/>
  <c r="C151" i="10"/>
  <c r="C156" i="10"/>
  <c r="C167" i="10" s="1"/>
  <c r="C164" i="10"/>
  <c r="C173" i="10"/>
  <c r="C178" i="10"/>
  <c r="C186" i="10"/>
  <c r="C188" i="10" s="1"/>
  <c r="C191" i="10"/>
  <c r="C199" i="10"/>
  <c r="C207" i="10"/>
  <c r="H217" i="10"/>
  <c r="C212" i="10"/>
  <c r="C217" i="10" s="1"/>
  <c r="C225" i="10"/>
  <c r="C230" i="10"/>
  <c r="C236" i="10" s="1"/>
  <c r="C244" i="10"/>
  <c r="C254" i="10" s="1"/>
  <c r="D254" i="10"/>
  <c r="C252" i="10"/>
  <c r="C257" i="10"/>
  <c r="D279" i="10"/>
  <c r="C265" i="10"/>
  <c r="C273" i="10"/>
  <c r="D292" i="10"/>
  <c r="C286" i="10"/>
  <c r="C292" i="10" s="1"/>
  <c r="C308" i="10"/>
  <c r="C317" i="10"/>
  <c r="C324" i="10" s="1"/>
  <c r="D331" i="10"/>
  <c r="C326" i="10"/>
  <c r="C331" i="10" s="1"/>
  <c r="D315" i="1"/>
  <c r="D219" i="1"/>
  <c r="D187" i="1"/>
  <c r="D113" i="1"/>
  <c r="D81" i="1"/>
  <c r="D129" i="1"/>
  <c r="D49" i="1"/>
  <c r="D145" i="1"/>
  <c r="D313" i="1"/>
  <c r="D305" i="1"/>
  <c r="D297" i="1"/>
  <c r="D281" i="1"/>
  <c r="D273" i="1"/>
  <c r="D265" i="1"/>
  <c r="D257" i="1"/>
  <c r="D241" i="1"/>
  <c r="D225" i="1"/>
  <c r="D217" i="1"/>
  <c r="D209" i="1"/>
  <c r="D201" i="1"/>
  <c r="D193" i="1"/>
  <c r="D177" i="1"/>
  <c r="D169" i="1"/>
  <c r="D161" i="1"/>
  <c r="D153" i="1"/>
  <c r="D141" i="1"/>
  <c r="D109" i="1"/>
  <c r="D93" i="1"/>
  <c r="D61" i="1"/>
  <c r="D45" i="1"/>
  <c r="D322" i="1"/>
  <c r="D316" i="1"/>
  <c r="D300" i="1"/>
  <c r="D292" i="1"/>
  <c r="D284" i="1"/>
  <c r="D272" i="1"/>
  <c r="D264" i="1"/>
  <c r="D256" i="1"/>
  <c r="D248" i="1"/>
  <c r="D244" i="1"/>
  <c r="D236" i="1"/>
  <c r="D228" i="1"/>
  <c r="D220" i="1"/>
  <c r="D216" i="1"/>
  <c r="D208" i="1"/>
  <c r="D200" i="1"/>
  <c r="D196" i="1"/>
  <c r="D192" i="1"/>
  <c r="D188" i="1"/>
  <c r="D180" i="1"/>
  <c r="D176" i="1"/>
  <c r="D168" i="1"/>
  <c r="D160" i="1"/>
  <c r="D156" i="1"/>
  <c r="D152" i="1"/>
  <c r="D144" i="1"/>
  <c r="D140" i="1"/>
  <c r="D132" i="1"/>
  <c r="D128" i="1"/>
  <c r="D124" i="1"/>
  <c r="D120" i="1"/>
  <c r="D112" i="1"/>
  <c r="D108" i="1"/>
  <c r="D104" i="1"/>
  <c r="D100" i="1"/>
  <c r="D92" i="1"/>
  <c r="D88" i="1"/>
  <c r="D84" i="1"/>
  <c r="D80" i="1"/>
  <c r="D76" i="1"/>
  <c r="D72" i="1"/>
  <c r="D68" i="1"/>
  <c r="D60" i="1"/>
  <c r="D56" i="1"/>
  <c r="D48" i="1"/>
  <c r="D44" i="1"/>
  <c r="D36" i="1"/>
  <c r="D32" i="1"/>
  <c r="D28" i="1"/>
  <c r="D20" i="1"/>
  <c r="D16" i="1"/>
  <c r="D12" i="1"/>
  <c r="D324" i="1"/>
  <c r="D312" i="1"/>
  <c r="D304" i="1"/>
  <c r="D280" i="1"/>
  <c r="D268" i="1"/>
  <c r="D260" i="1"/>
  <c r="D240" i="1"/>
  <c r="D323" i="1"/>
  <c r="D311" i="1"/>
  <c r="D303" i="1"/>
  <c r="D299" i="1"/>
  <c r="D291" i="1"/>
  <c r="D279" i="1"/>
  <c r="D271" i="1"/>
  <c r="D267" i="1"/>
  <c r="D259" i="1"/>
  <c r="D243" i="1"/>
  <c r="D235" i="1"/>
  <c r="D227" i="1"/>
  <c r="D211" i="1"/>
  <c r="D195" i="1"/>
  <c r="D179" i="1"/>
  <c r="D263" i="1"/>
  <c r="D255" i="1"/>
  <c r="D247" i="1"/>
  <c r="D215" i="1"/>
  <c r="D207" i="1"/>
  <c r="D199" i="1"/>
  <c r="D191" i="1"/>
  <c r="D175" i="1"/>
  <c r="D167" i="1"/>
  <c r="D159" i="1"/>
  <c r="D151" i="1"/>
  <c r="D147" i="1"/>
  <c r="D143" i="1"/>
  <c r="D139" i="1"/>
  <c r="D131" i="1"/>
  <c r="D123" i="1"/>
  <c r="D119" i="1"/>
  <c r="D111" i="1"/>
  <c r="D103" i="1"/>
  <c r="D99" i="1"/>
  <c r="D87" i="1"/>
  <c r="D83" i="1"/>
  <c r="D75" i="1"/>
  <c r="D71" i="1"/>
  <c r="D67" i="1"/>
  <c r="D63" i="1"/>
  <c r="D59" i="1"/>
  <c r="D55" i="1"/>
  <c r="D51" i="1"/>
  <c r="D47" i="1"/>
  <c r="D43" i="1"/>
  <c r="D35" i="1"/>
  <c r="D31" i="1"/>
  <c r="D27" i="1"/>
  <c r="D19" i="1"/>
  <c r="D15" i="1"/>
  <c r="D11" i="1"/>
  <c r="D318" i="1"/>
  <c r="D314" i="1"/>
  <c r="D310" i="1"/>
  <c r="D306" i="1"/>
  <c r="D302" i="1"/>
  <c r="D298" i="1"/>
  <c r="D290" i="1"/>
  <c r="D286" i="1"/>
  <c r="D282" i="1"/>
  <c r="D278" i="1"/>
  <c r="D270" i="1"/>
  <c r="D266" i="1"/>
  <c r="D262" i="1"/>
  <c r="D258" i="1"/>
  <c r="D254" i="1"/>
  <c r="D246" i="1"/>
  <c r="D242" i="1"/>
  <c r="D234" i="1"/>
  <c r="D230" i="1"/>
  <c r="D226" i="1"/>
  <c r="D218" i="1"/>
  <c r="D210" i="1"/>
  <c r="D206" i="1"/>
  <c r="D202" i="1"/>
  <c r="D198" i="1"/>
  <c r="D194" i="1"/>
  <c r="D190" i="1"/>
  <c r="D186" i="1"/>
  <c r="D182" i="1"/>
  <c r="D178" i="1"/>
  <c r="D174" i="1"/>
  <c r="D166" i="1"/>
  <c r="D158" i="1"/>
  <c r="D154" i="1"/>
  <c r="D146" i="1"/>
  <c r="D142" i="1"/>
  <c r="D138" i="1"/>
  <c r="D134" i="1"/>
  <c r="D130" i="1"/>
  <c r="D122" i="1"/>
  <c r="D118" i="1"/>
  <c r="D110" i="1"/>
  <c r="D102" i="1"/>
  <c r="D98" i="1"/>
  <c r="D94" i="1"/>
  <c r="D86" i="1"/>
  <c r="D82" i="1"/>
  <c r="D74" i="1"/>
  <c r="D70" i="1"/>
  <c r="D62" i="1"/>
  <c r="D58" i="1"/>
  <c r="D50" i="1"/>
  <c r="D46" i="1"/>
  <c r="D42" i="1"/>
  <c r="D34" i="1"/>
  <c r="D30" i="1"/>
  <c r="D26" i="1"/>
  <c r="D22" i="1"/>
  <c r="D18" i="1"/>
  <c r="D14" i="1"/>
  <c r="D10" i="1"/>
  <c r="D325" i="1"/>
  <c r="D317" i="1"/>
  <c r="D301" i="1"/>
  <c r="D293" i="1"/>
  <c r="D285" i="1"/>
  <c r="D277" i="1"/>
  <c r="D269" i="1"/>
  <c r="D261" i="1"/>
  <c r="D253" i="1"/>
  <c r="D245" i="1"/>
  <c r="D229" i="1"/>
  <c r="D221" i="1"/>
  <c r="D197" i="1"/>
  <c r="D189" i="1"/>
  <c r="D181" i="1"/>
  <c r="D173" i="1"/>
  <c r="D165" i="1"/>
  <c r="D157" i="1"/>
  <c r="D133" i="1"/>
  <c r="D121" i="1"/>
  <c r="D117" i="1"/>
  <c r="D101" i="1"/>
  <c r="D85" i="1"/>
  <c r="D73" i="1"/>
  <c r="D69" i="1"/>
  <c r="D57" i="1"/>
  <c r="D41" i="1"/>
  <c r="D37" i="1"/>
  <c r="D33" i="1"/>
  <c r="D29" i="1"/>
  <c r="D21" i="1"/>
  <c r="D17" i="1"/>
  <c r="D13" i="1"/>
  <c r="C333" i="8" l="1"/>
  <c r="D137" i="1"/>
  <c r="D148" i="1" s="1"/>
  <c r="D127" i="1"/>
  <c r="D135" i="1" s="1"/>
  <c r="D91" i="1"/>
  <c r="D95" i="1" s="1"/>
  <c r="D239" i="1"/>
  <c r="D249" i="1" s="1"/>
  <c r="D164" i="1"/>
  <c r="D170" i="1" s="1"/>
  <c r="D185" i="1"/>
  <c r="D203" i="1" s="1"/>
  <c r="D289" i="1"/>
  <c r="D294" i="1" s="1"/>
  <c r="D309" i="1"/>
  <c r="D319" i="1" s="1"/>
  <c r="D66" i="1"/>
  <c r="D77" i="1" s="1"/>
  <c r="D150" i="1"/>
  <c r="D162" i="1" s="1"/>
  <c r="D79" i="1"/>
  <c r="D89" i="1" s="1"/>
  <c r="D252" i="1"/>
  <c r="D274" i="1" s="1"/>
  <c r="D97" i="1"/>
  <c r="D105" i="1" s="1"/>
  <c r="D214" i="1"/>
  <c r="D222" i="1" s="1"/>
  <c r="D107" i="1"/>
  <c r="D114" i="1" s="1"/>
  <c r="D296" i="1"/>
  <c r="D307" i="1" s="1"/>
  <c r="D224" i="1"/>
  <c r="D231" i="1" s="1"/>
  <c r="D321" i="1"/>
  <c r="D326" i="1" s="1"/>
  <c r="D333" i="8"/>
  <c r="D25" i="1"/>
  <c r="D38" i="1" s="1"/>
  <c r="D205" i="1"/>
  <c r="D212" i="1" s="1"/>
  <c r="D54" i="1"/>
  <c r="D64" i="1" s="1"/>
  <c r="D276" i="1"/>
  <c r="D287" i="1" s="1"/>
  <c r="D40" i="1"/>
  <c r="D52" i="1" s="1"/>
  <c r="D116" i="1"/>
  <c r="D125" i="1" s="1"/>
  <c r="D172" i="1"/>
  <c r="D183" i="1" s="1"/>
  <c r="D233" i="1"/>
  <c r="D237" i="1" s="1"/>
  <c r="C331" i="12"/>
  <c r="C43" i="12"/>
  <c r="C69" i="12"/>
  <c r="C28" i="12"/>
  <c r="C254" i="12"/>
  <c r="C130" i="12"/>
  <c r="D333" i="11"/>
  <c r="C331" i="11"/>
  <c r="H333" i="11"/>
  <c r="C43" i="11"/>
  <c r="C333" i="11" s="1"/>
  <c r="C279" i="10"/>
  <c r="C130" i="10"/>
  <c r="D333" i="10"/>
  <c r="C175" i="10"/>
  <c r="C333" i="10" s="1"/>
  <c r="C334" i="8" l="1"/>
  <c r="C333" i="12"/>
  <c r="D9" i="1" l="1"/>
  <c r="D23" i="1" s="1"/>
  <c r="D328" i="1" s="1"/>
  <c r="H15" i="1"/>
  <c r="H18" i="1"/>
  <c r="H13" i="1"/>
  <c r="H19" i="1"/>
  <c r="H20" i="1"/>
  <c r="H17" i="1"/>
  <c r="H16" i="1"/>
  <c r="H10" i="1"/>
  <c r="H12" i="1"/>
  <c r="H22" i="1"/>
  <c r="H21" i="1"/>
  <c r="H11" i="1"/>
  <c r="H14" i="1"/>
  <c r="H323" i="1" l="1"/>
  <c r="H315" i="1"/>
  <c r="H303" i="1"/>
  <c r="H299" i="1"/>
  <c r="H291" i="1"/>
  <c r="H279" i="1"/>
  <c r="H259" i="1"/>
  <c r="H255" i="1"/>
  <c r="H228" i="1"/>
  <c r="H196" i="1"/>
  <c r="H192" i="1"/>
  <c r="H180" i="1"/>
  <c r="H128" i="1"/>
  <c r="H120" i="1"/>
  <c r="H112" i="1"/>
  <c r="H100" i="1"/>
  <c r="H84" i="1"/>
  <c r="H72" i="1"/>
  <c r="H56" i="1"/>
  <c r="H61" i="1"/>
  <c r="H57" i="1"/>
  <c r="H49" i="1"/>
  <c r="H45" i="1"/>
  <c r="H41" i="1"/>
  <c r="H37" i="1"/>
  <c r="H33" i="1"/>
  <c r="H29" i="1"/>
  <c r="H324" i="1"/>
  <c r="H316" i="1"/>
  <c r="H300" i="1"/>
  <c r="H292" i="1"/>
  <c r="H284" i="1"/>
  <c r="H268" i="1"/>
  <c r="H260" i="1"/>
  <c r="H245" i="1"/>
  <c r="H241" i="1"/>
  <c r="H225" i="1"/>
  <c r="H217" i="1"/>
  <c r="H209" i="1"/>
  <c r="H201" i="1"/>
  <c r="H193" i="1"/>
  <c r="H181" i="1"/>
  <c r="H173" i="1"/>
  <c r="H169" i="1"/>
  <c r="H153" i="1"/>
  <c r="H145" i="1"/>
  <c r="H129" i="1"/>
  <c r="H121" i="1"/>
  <c r="H113" i="1"/>
  <c r="H109" i="1"/>
  <c r="H93" i="1"/>
  <c r="H85" i="1"/>
  <c r="H69" i="1"/>
  <c r="H311" i="1"/>
  <c r="H271" i="1"/>
  <c r="H240" i="1"/>
  <c r="H208" i="1"/>
  <c r="H176" i="1"/>
  <c r="H36" i="1"/>
  <c r="H48" i="1"/>
  <c r="H312" i="1"/>
  <c r="H304" i="1"/>
  <c r="H280" i="1"/>
  <c r="H272" i="1"/>
  <c r="H264" i="1"/>
  <c r="H256" i="1"/>
  <c r="H229" i="1"/>
  <c r="H221" i="1"/>
  <c r="H197" i="1"/>
  <c r="H189" i="1"/>
  <c r="H177" i="1"/>
  <c r="H165" i="1"/>
  <c r="H157" i="1"/>
  <c r="H141" i="1"/>
  <c r="H133" i="1"/>
  <c r="H117" i="1"/>
  <c r="H81" i="1"/>
  <c r="H73" i="1"/>
  <c r="H273" i="1"/>
  <c r="H269" i="1"/>
  <c r="H265" i="1"/>
  <c r="H257" i="1"/>
  <c r="H253" i="1"/>
  <c r="H242" i="1"/>
  <c r="H234" i="1"/>
  <c r="H226" i="1"/>
  <c r="H218" i="1"/>
  <c r="H210" i="1"/>
  <c r="H206" i="1"/>
  <c r="H202" i="1"/>
  <c r="H194" i="1"/>
  <c r="H190" i="1"/>
  <c r="H186" i="1"/>
  <c r="H178" i="1"/>
  <c r="H174" i="1"/>
  <c r="H154" i="1"/>
  <c r="H146" i="1"/>
  <c r="H142" i="1"/>
  <c r="H138" i="1"/>
  <c r="H110" i="1"/>
  <c r="H98" i="1"/>
  <c r="H82" i="1"/>
  <c r="H74" i="1"/>
  <c r="H62" i="1"/>
  <c r="H50" i="1"/>
  <c r="H46" i="1"/>
  <c r="H42" i="1"/>
  <c r="H34" i="1"/>
  <c r="H26" i="1"/>
  <c r="H322" i="1"/>
  <c r="H318" i="1"/>
  <c r="H314" i="1"/>
  <c r="H310" i="1"/>
  <c r="H267" i="1"/>
  <c r="H263" i="1"/>
  <c r="H248" i="1"/>
  <c r="H236" i="1"/>
  <c r="H220" i="1"/>
  <c r="H216" i="1"/>
  <c r="H200" i="1"/>
  <c r="H188" i="1"/>
  <c r="H168" i="1"/>
  <c r="H160" i="1"/>
  <c r="H156" i="1"/>
  <c r="H152" i="1"/>
  <c r="H144" i="1"/>
  <c r="H140" i="1"/>
  <c r="H132" i="1"/>
  <c r="H124" i="1"/>
  <c r="H108" i="1"/>
  <c r="H104" i="1"/>
  <c r="H92" i="1"/>
  <c r="H88" i="1"/>
  <c r="H80" i="1"/>
  <c r="H76" i="1"/>
  <c r="H68" i="1"/>
  <c r="H60" i="1"/>
  <c r="H44" i="1"/>
  <c r="H32" i="1"/>
  <c r="H28" i="1"/>
  <c r="H306" i="1"/>
  <c r="H302" i="1"/>
  <c r="H298" i="1"/>
  <c r="H290" i="1"/>
  <c r="H286" i="1"/>
  <c r="H282" i="1"/>
  <c r="H278" i="1"/>
  <c r="H270" i="1"/>
  <c r="H266" i="1"/>
  <c r="H262" i="1"/>
  <c r="H258" i="1"/>
  <c r="H254" i="1"/>
  <c r="H247" i="1"/>
  <c r="H243" i="1"/>
  <c r="H235" i="1"/>
  <c r="H227" i="1"/>
  <c r="H219" i="1"/>
  <c r="H215" i="1"/>
  <c r="H211" i="1"/>
  <c r="H207" i="1"/>
  <c r="H199" i="1"/>
  <c r="H195" i="1"/>
  <c r="H191" i="1"/>
  <c r="H187" i="1"/>
  <c r="H179" i="1"/>
  <c r="H175" i="1"/>
  <c r="H167" i="1"/>
  <c r="H159" i="1"/>
  <c r="H155" i="1"/>
  <c r="H151" i="1"/>
  <c r="H147" i="1"/>
  <c r="H143" i="1"/>
  <c r="H139" i="1"/>
  <c r="H131" i="1"/>
  <c r="H123" i="1"/>
  <c r="H119" i="1"/>
  <c r="H111" i="1"/>
  <c r="H103" i="1"/>
  <c r="H99" i="1"/>
  <c r="H87" i="1"/>
  <c r="H83" i="1"/>
  <c r="H75" i="1"/>
  <c r="H71" i="1"/>
  <c r="H67" i="1"/>
  <c r="H63" i="1"/>
  <c r="H59" i="1"/>
  <c r="H55" i="1"/>
  <c r="H51" i="1"/>
  <c r="H47" i="1"/>
  <c r="H43" i="1"/>
  <c r="H35" i="1"/>
  <c r="H31" i="1"/>
  <c r="H27" i="1"/>
  <c r="H325" i="1"/>
  <c r="H317" i="1"/>
  <c r="H313" i="1"/>
  <c r="H305" i="1"/>
  <c r="H301" i="1"/>
  <c r="H297" i="1"/>
  <c r="H293" i="1"/>
  <c r="H285" i="1"/>
  <c r="H281" i="1"/>
  <c r="H277" i="1"/>
  <c r="H261" i="1"/>
  <c r="H246" i="1"/>
  <c r="H230" i="1"/>
  <c r="H198" i="1"/>
  <c r="H182" i="1"/>
  <c r="H158" i="1"/>
  <c r="H130" i="1"/>
  <c r="H122" i="1"/>
  <c r="H94" i="1"/>
  <c r="H58" i="1"/>
  <c r="H30" i="1"/>
  <c r="H166" i="1"/>
  <c r="H134" i="1"/>
  <c r="H118" i="1"/>
  <c r="H102" i="1"/>
  <c r="H86" i="1"/>
  <c r="H70" i="1"/>
  <c r="H101" i="1"/>
  <c r="H161" i="1"/>
  <c r="H244" i="1"/>
  <c r="H283" i="1"/>
  <c r="H205" i="1" l="1"/>
  <c r="H212" i="1" s="1"/>
  <c r="H79" i="1"/>
  <c r="H89" i="1" s="1"/>
  <c r="H250" i="1" l="1"/>
  <c r="H66" i="1" l="1"/>
  <c r="H77" i="1" s="1"/>
  <c r="H150" i="1"/>
  <c r="H162" i="1" s="1"/>
  <c r="H252" i="1"/>
  <c r="H274" i="1" s="1"/>
  <c r="H116" i="1"/>
  <c r="H125" i="1" s="1"/>
  <c r="H239" i="1"/>
  <c r="H249" i="1" s="1"/>
  <c r="H97" i="1"/>
  <c r="H105" i="1" s="1"/>
  <c r="H9" i="1"/>
  <c r="H23" i="1" s="1"/>
  <c r="H127" i="1"/>
  <c r="H135" i="1" s="1"/>
  <c r="H289" i="1"/>
  <c r="H294" i="1" s="1"/>
  <c r="H54" i="1"/>
  <c r="H64" i="1" s="1"/>
  <c r="H214" i="1"/>
  <c r="H222" i="1" s="1"/>
  <c r="H25" i="1"/>
  <c r="H38" i="1" s="1"/>
  <c r="H164" i="1"/>
  <c r="H170" i="1" s="1"/>
  <c r="H321" i="1"/>
  <c r="H326" i="1" s="1"/>
  <c r="H224" i="1"/>
  <c r="H231" i="1" s="1"/>
  <c r="H40" i="1"/>
  <c r="H52" i="1" s="1"/>
  <c r="H309" i="1"/>
  <c r="H319" i="1" s="1"/>
  <c r="H91" i="1"/>
  <c r="H95" i="1" s="1"/>
  <c r="H137" i="1"/>
  <c r="H148" i="1" s="1"/>
  <c r="H276" i="1"/>
  <c r="H287" i="1" s="1"/>
  <c r="H172" i="1"/>
  <c r="H183" i="1" s="1"/>
  <c r="H185" i="1"/>
  <c r="H203" i="1" s="1"/>
  <c r="H233" i="1"/>
  <c r="H237" i="1" s="1"/>
  <c r="H296" i="1"/>
  <c r="H307" i="1" s="1"/>
  <c r="H107" i="1"/>
  <c r="H114" i="1" s="1"/>
  <c r="H328" i="1" l="1"/>
</calcChain>
</file>

<file path=xl/sharedStrings.xml><?xml version="1.0" encoding="utf-8"?>
<sst xmlns="http://schemas.openxmlformats.org/spreadsheetml/2006/main" count="1559" uniqueCount="331">
  <si>
    <t>лева</t>
  </si>
  <si>
    <t>Код на общината</t>
  </si>
  <si>
    <t>ОБЛАСТИ И ОБЩИНИ</t>
  </si>
  <si>
    <t>Субсидии и други текущи трансфери за нефинансовите предприятия</t>
  </si>
  <si>
    <t xml:space="preserve">За компенсиране на намалените приходи от прилагането на цени за пътуване, предвидени в нормативните актове за определени категории пътници, в това число: </t>
  </si>
  <si>
    <t>за превоз на пътници по нерентабилни автобусни  линии във вътрешноградския транспорт и транспорта в планински и други райони, и за Столична община - вътрешноградски транспорт</t>
  </si>
  <si>
    <t>в т.ч.:</t>
  </si>
  <si>
    <t xml:space="preserve">За транспорт на деца и ученици по чл. 283, ал. 2 от Закона за предучилищното и училищното образование </t>
  </si>
  <si>
    <t>За пътуване по вътрешноградския и междуселищния автомобилен транспорт</t>
  </si>
  <si>
    <t>вътрешно-
градски пътнически превози</t>
  </si>
  <si>
    <t>между-
селищни пътнически превози</t>
  </si>
  <si>
    <t>ветерани, военноинв. военнопостр.</t>
  </si>
  <si>
    <t>деца до 7 нав. год. и от 7 до 10 нав. год.</t>
  </si>
  <si>
    <t>учащи</t>
  </si>
  <si>
    <t>лица, получаващи пенсия</t>
  </si>
  <si>
    <t>ОБЛАСТ БЛАГОЕВГРАД</t>
  </si>
  <si>
    <t>Банско</t>
  </si>
  <si>
    <t>Белица</t>
  </si>
  <si>
    <t>Благоевград</t>
  </si>
  <si>
    <t>Гоце Делчев</t>
  </si>
  <si>
    <t>Гърмен</t>
  </si>
  <si>
    <t>Кресна</t>
  </si>
  <si>
    <t>Петрич</t>
  </si>
  <si>
    <t>Разлог</t>
  </si>
  <si>
    <t>Сандански</t>
  </si>
  <si>
    <t>Сатовча</t>
  </si>
  <si>
    <t>Симитли</t>
  </si>
  <si>
    <t>Струмяни</t>
  </si>
  <si>
    <t>Хаджидимово</t>
  </si>
  <si>
    <t>Якоруда</t>
  </si>
  <si>
    <t>ОБЛАСТ БУРГАС</t>
  </si>
  <si>
    <t>Айтос</t>
  </si>
  <si>
    <t>Бургас</t>
  </si>
  <si>
    <t>Камено</t>
  </si>
  <si>
    <t>Карнобат</t>
  </si>
  <si>
    <t>Малко Търново</t>
  </si>
  <si>
    <t>Несебър</t>
  </si>
  <si>
    <t>Поморие</t>
  </si>
  <si>
    <t>Приморско</t>
  </si>
  <si>
    <t>Руен</t>
  </si>
  <si>
    <t>Созопол</t>
  </si>
  <si>
    <t>Средец</t>
  </si>
  <si>
    <t>Сунгурларе</t>
  </si>
  <si>
    <t>Царево</t>
  </si>
  <si>
    <t>ОБЛАСТ ВАРНА</t>
  </si>
  <si>
    <t>Аврен</t>
  </si>
  <si>
    <t>Аксаково</t>
  </si>
  <si>
    <t>Белослав</t>
  </si>
  <si>
    <t>Бяла</t>
  </si>
  <si>
    <t>Варна</t>
  </si>
  <si>
    <t>Ветрино</t>
  </si>
  <si>
    <t>Вълчи дол</t>
  </si>
  <si>
    <t>Девня</t>
  </si>
  <si>
    <t>Долни чифлик</t>
  </si>
  <si>
    <t>Дългопол</t>
  </si>
  <si>
    <t>Провадия</t>
  </si>
  <si>
    <t>Суворово</t>
  </si>
  <si>
    <t>ОБЛАСТ ВЕЛИКО ТЪРНОВО</t>
  </si>
  <si>
    <t>Велико Търново</t>
  </si>
  <si>
    <t>Горна Оряховица</t>
  </si>
  <si>
    <t>Елена</t>
  </si>
  <si>
    <t>Златарица</t>
  </si>
  <si>
    <t>Лясковец</t>
  </si>
  <si>
    <t>Павликени</t>
  </si>
  <si>
    <t>Полски Тръмбеш</t>
  </si>
  <si>
    <t>Свищов</t>
  </si>
  <si>
    <t>Стражица</t>
  </si>
  <si>
    <t>Сухиндол</t>
  </si>
  <si>
    <t>ОБЛАСТ ВИДИН</t>
  </si>
  <si>
    <t>Белоградчик</t>
  </si>
  <si>
    <t>Бойница</t>
  </si>
  <si>
    <t>Брегово</t>
  </si>
  <si>
    <t>Видин</t>
  </si>
  <si>
    <t>Грамада</t>
  </si>
  <si>
    <t>Димово</t>
  </si>
  <si>
    <t>Кула</t>
  </si>
  <si>
    <t>Макреш</t>
  </si>
  <si>
    <t>Ново село</t>
  </si>
  <si>
    <t>Ружинци</t>
  </si>
  <si>
    <t>Чупрене</t>
  </si>
  <si>
    <t>ОБЛАСТ ВРАЦА</t>
  </si>
  <si>
    <t>Борован</t>
  </si>
  <si>
    <t>Бяла Слатина</t>
  </si>
  <si>
    <t>Враца</t>
  </si>
  <si>
    <t>Козлодуй</t>
  </si>
  <si>
    <t>Криводол</t>
  </si>
  <si>
    <t>Мездра</t>
  </si>
  <si>
    <t>Мизия</t>
  </si>
  <si>
    <t>Оряхово</t>
  </si>
  <si>
    <t>Роман</t>
  </si>
  <si>
    <t>Хайредин</t>
  </si>
  <si>
    <t>ОБЛАСТ ГАБРОВО</t>
  </si>
  <si>
    <t>Габрово</t>
  </si>
  <si>
    <t>Дряново</t>
  </si>
  <si>
    <t>Севлиево</t>
  </si>
  <si>
    <t>Трявна</t>
  </si>
  <si>
    <t>ОБЛАСТ ДОБРИЧ</t>
  </si>
  <si>
    <t>Балчик</t>
  </si>
  <si>
    <t>Генерал Тошево</t>
  </si>
  <si>
    <t>Добрич - град</t>
  </si>
  <si>
    <t>Добричка</t>
  </si>
  <si>
    <t>Каварна</t>
  </si>
  <si>
    <t>Крушари</t>
  </si>
  <si>
    <t>Тервел</t>
  </si>
  <si>
    <t>Шабла</t>
  </si>
  <si>
    <t>ОБЛАСТ КЪРДЖАЛИ</t>
  </si>
  <si>
    <t>Ардино</t>
  </si>
  <si>
    <t>Джебел</t>
  </si>
  <si>
    <t>Кирково</t>
  </si>
  <si>
    <t>Крумовград</t>
  </si>
  <si>
    <t>Кърджали</t>
  </si>
  <si>
    <t>Момчилград</t>
  </si>
  <si>
    <t>Черноочене</t>
  </si>
  <si>
    <t>ОБЛАСТ КЮСТЕНДИЛ</t>
  </si>
  <si>
    <t>Бобов дол</t>
  </si>
  <si>
    <t>Бобошево</t>
  </si>
  <si>
    <t>Дупница</t>
  </si>
  <si>
    <t>Кочериново</t>
  </si>
  <si>
    <t>Кюстендил</t>
  </si>
  <si>
    <t>Невестино</t>
  </si>
  <si>
    <t>Рила</t>
  </si>
  <si>
    <t>Сапарева баня</t>
  </si>
  <si>
    <t>Трекляно</t>
  </si>
  <si>
    <t>ОБЛАСТ ЛОВЕЧ</t>
  </si>
  <si>
    <t>Априлци</t>
  </si>
  <si>
    <t>Летница</t>
  </si>
  <si>
    <t>Ловеч</t>
  </si>
  <si>
    <t>Луковит</t>
  </si>
  <si>
    <t>Тетевен</t>
  </si>
  <si>
    <t>Троян</t>
  </si>
  <si>
    <t>Угърчин</t>
  </si>
  <si>
    <t>Ябланица</t>
  </si>
  <si>
    <t>ОБЛАСТ МОНТАНА</t>
  </si>
  <si>
    <t>Берковица</t>
  </si>
  <si>
    <t>Бойчиновци</t>
  </si>
  <si>
    <t>Брусарци</t>
  </si>
  <si>
    <t>Вълчедръм</t>
  </si>
  <si>
    <t>Вършец</t>
  </si>
  <si>
    <t>Георги Дамяново</t>
  </si>
  <si>
    <t>Лом</t>
  </si>
  <si>
    <t>Медковец</t>
  </si>
  <si>
    <t>Монтана</t>
  </si>
  <si>
    <t>Чипровци</t>
  </si>
  <si>
    <t>Якимово</t>
  </si>
  <si>
    <t>ОБЛАСТ ПАЗАРДЖИК</t>
  </si>
  <si>
    <t>Батак</t>
  </si>
  <si>
    <t>Белово</t>
  </si>
  <si>
    <t>Брацигово</t>
  </si>
  <si>
    <t>Велинград</t>
  </si>
  <si>
    <t>Лесичово</t>
  </si>
  <si>
    <t>Пазарджик</t>
  </si>
  <si>
    <t>Панагюрище</t>
  </si>
  <si>
    <t>Пещера</t>
  </si>
  <si>
    <t>Ракитово</t>
  </si>
  <si>
    <t>Септември</t>
  </si>
  <si>
    <t>Стрелча</t>
  </si>
  <si>
    <t>Сърница</t>
  </si>
  <si>
    <t>ОБЛАСТ ПЕРНИК</t>
  </si>
  <si>
    <t>Брезник</t>
  </si>
  <si>
    <t>Земен</t>
  </si>
  <si>
    <t>Ковачевци</t>
  </si>
  <si>
    <t>Перник</t>
  </si>
  <si>
    <t>Радомир</t>
  </si>
  <si>
    <t>Трън</t>
  </si>
  <si>
    <t>ОБЛАСТ ПЛЕВЕН</t>
  </si>
  <si>
    <t>Белене</t>
  </si>
  <si>
    <t>Гулянци</t>
  </si>
  <si>
    <t>Долна Митрополия</t>
  </si>
  <si>
    <t>Долни Дъбник</t>
  </si>
  <si>
    <t>Искър</t>
  </si>
  <si>
    <t>Левски</t>
  </si>
  <si>
    <t>Никопол</t>
  </si>
  <si>
    <t>Плевен</t>
  </si>
  <si>
    <t>Пордим</t>
  </si>
  <si>
    <t>Червен бряг</t>
  </si>
  <si>
    <t>Кнежа</t>
  </si>
  <si>
    <t>ОБЛАСТ ПЛОВДИВ</t>
  </si>
  <si>
    <t>Асеновград</t>
  </si>
  <si>
    <t>Брезово</t>
  </si>
  <si>
    <t>Калояново</t>
  </si>
  <si>
    <t>Карлово</t>
  </si>
  <si>
    <t>Кричим</t>
  </si>
  <si>
    <t>Лъки</t>
  </si>
  <si>
    <t>Марица</t>
  </si>
  <si>
    <t>Перущица</t>
  </si>
  <si>
    <t>Пловдив</t>
  </si>
  <si>
    <t>Първомай</t>
  </si>
  <si>
    <t>Раковски</t>
  </si>
  <si>
    <t>Родопи</t>
  </si>
  <si>
    <t>Садово</t>
  </si>
  <si>
    <t>Стамболийски</t>
  </si>
  <si>
    <t>Съединение</t>
  </si>
  <si>
    <t>Хисаря</t>
  </si>
  <si>
    <t>Куклен</t>
  </si>
  <si>
    <t>Сопот</t>
  </si>
  <si>
    <t>ОБЛАСТ РАЗГРАД</t>
  </si>
  <si>
    <t>Завет</t>
  </si>
  <si>
    <t>Исперих</t>
  </si>
  <si>
    <t>Кубрат</t>
  </si>
  <si>
    <t>Лозница</t>
  </si>
  <si>
    <t>Разград</t>
  </si>
  <si>
    <t>Самуил</t>
  </si>
  <si>
    <t>Цар Калоян</t>
  </si>
  <si>
    <t>ОБЛАСТ РУСЕ</t>
  </si>
  <si>
    <t>Борово</t>
  </si>
  <si>
    <t xml:space="preserve">Ветово </t>
  </si>
  <si>
    <t>Две могили</t>
  </si>
  <si>
    <t>Иваново</t>
  </si>
  <si>
    <t>Русе</t>
  </si>
  <si>
    <t>Сливо поле</t>
  </si>
  <si>
    <t>Ценово</t>
  </si>
  <si>
    <t>ОБЛАСТ СИЛИСТРА</t>
  </si>
  <si>
    <t>Алфатар</t>
  </si>
  <si>
    <t>Главиница</t>
  </si>
  <si>
    <t>Дулово</t>
  </si>
  <si>
    <t>Кайнарджа</t>
  </si>
  <si>
    <t>Силистра</t>
  </si>
  <si>
    <t>Ситово</t>
  </si>
  <si>
    <t>Тутракан</t>
  </si>
  <si>
    <t>ОБЛАСТ СЛИВЕН</t>
  </si>
  <si>
    <t>Котел</t>
  </si>
  <si>
    <t>Нова Загора</t>
  </si>
  <si>
    <t>Сливен</t>
  </si>
  <si>
    <t>Твърдица</t>
  </si>
  <si>
    <t>ОБЛАСТ СМОЛЯН</t>
  </si>
  <si>
    <t>Баните</t>
  </si>
  <si>
    <t>Борино</t>
  </si>
  <si>
    <t>Девин</t>
  </si>
  <si>
    <t>Доспат</t>
  </si>
  <si>
    <t>Златоград</t>
  </si>
  <si>
    <t>Мадан</t>
  </si>
  <si>
    <t>Неделино</t>
  </si>
  <si>
    <t>Рудозем</t>
  </si>
  <si>
    <t>Смолян</t>
  </si>
  <si>
    <t>Чепеларе</t>
  </si>
  <si>
    <t>СОФИЯ /Столична/ ОБЛ.</t>
  </si>
  <si>
    <t>ОБЛАСТ СОФИЙСКА</t>
  </si>
  <si>
    <t>Антон</t>
  </si>
  <si>
    <t>Божурище</t>
  </si>
  <si>
    <t>Ботевград</t>
  </si>
  <si>
    <t>Годеч</t>
  </si>
  <si>
    <t>Горна Малина</t>
  </si>
  <si>
    <t>Долна баня</t>
  </si>
  <si>
    <t>Драгоман</t>
  </si>
  <si>
    <t>Елин Пелин</t>
  </si>
  <si>
    <t>Етрополе</t>
  </si>
  <si>
    <t>Златица</t>
  </si>
  <si>
    <t>Ихтиман</t>
  </si>
  <si>
    <t>Копривщица</t>
  </si>
  <si>
    <t>Костенец</t>
  </si>
  <si>
    <t>Костинброд</t>
  </si>
  <si>
    <t>Мирково</t>
  </si>
  <si>
    <t>Пирдоп</t>
  </si>
  <si>
    <t>Правец</t>
  </si>
  <si>
    <t>Самоков</t>
  </si>
  <si>
    <t>Своге</t>
  </si>
  <si>
    <t>Сливница</t>
  </si>
  <si>
    <t xml:space="preserve">Чавдар </t>
  </si>
  <si>
    <t>Челопеч</t>
  </si>
  <si>
    <t>ОБЛАСТ СТАРА ЗАГОРА</t>
  </si>
  <si>
    <t>Братя Даскалови</t>
  </si>
  <si>
    <t>Гурково</t>
  </si>
  <si>
    <t>Гълъбово</t>
  </si>
  <si>
    <t>Казанлък</t>
  </si>
  <si>
    <t>Мъглиж</t>
  </si>
  <si>
    <t>Николаево</t>
  </si>
  <si>
    <t>Опан</t>
  </si>
  <si>
    <t>Павел баня</t>
  </si>
  <si>
    <t>Раднево</t>
  </si>
  <si>
    <t>Стара Загора</t>
  </si>
  <si>
    <t>Чирпан</t>
  </si>
  <si>
    <t>ОБЛАСТ ТЪРГОВИЩЕ</t>
  </si>
  <si>
    <t>Антоново</t>
  </si>
  <si>
    <t>Омуртаг</t>
  </si>
  <si>
    <t>Опака</t>
  </si>
  <si>
    <t>Попово</t>
  </si>
  <si>
    <t>Търговище</t>
  </si>
  <si>
    <t>ОБЛАСТ ХАСКОВО</t>
  </si>
  <si>
    <t>Димитровград</t>
  </si>
  <si>
    <t>Ивайловград</t>
  </si>
  <si>
    <t>Любимец</t>
  </si>
  <si>
    <t>Маджарово</t>
  </si>
  <si>
    <t>Минерални бани</t>
  </si>
  <si>
    <t>Свиленград</t>
  </si>
  <si>
    <t>Симеоновград</t>
  </si>
  <si>
    <t>Стамболово</t>
  </si>
  <si>
    <t>Тополовград</t>
  </si>
  <si>
    <t>Харманли</t>
  </si>
  <si>
    <t>Хасково</t>
  </si>
  <si>
    <t>ОБЛАСТ ШУМЕН</t>
  </si>
  <si>
    <t>Велики Преслав</t>
  </si>
  <si>
    <t>Венец</t>
  </si>
  <si>
    <t>Върбица</t>
  </si>
  <si>
    <t>Каолиново</t>
  </si>
  <si>
    <t>Каспичан</t>
  </si>
  <si>
    <t>Никола Козлево</t>
  </si>
  <si>
    <t>Нови пазар</t>
  </si>
  <si>
    <t>Смядово</t>
  </si>
  <si>
    <t>Хитрино</t>
  </si>
  <si>
    <t>Шумен</t>
  </si>
  <si>
    <t>ОБЛАСТ ЯМБОЛ</t>
  </si>
  <si>
    <t>Болярово</t>
  </si>
  <si>
    <t>Елхово</t>
  </si>
  <si>
    <t>Стралджа</t>
  </si>
  <si>
    <t>Тунджа</t>
  </si>
  <si>
    <t>Ямбол</t>
  </si>
  <si>
    <t>ОБЩО</t>
  </si>
  <si>
    <t>за превоз на служители, ползващи право на безплатно пътуване при изпълнение на служебните си задължения в изпълнение разпоредбите на Закона за Министерството на вътрешните работи, Закона за изпълнение на наказанията и задържането под стража, Закона за съдебната власт, Закона за Държавна агенция „Национална сигурност“, Закона за специалните разузнавателни средства, Закона за защита на класифицираната информация, Закона за защита на лица, застрашени във връзка с наказателно производство, Закона за противодействие на корупцията и  Закон за отнемане на незаконно придобитото имущество</t>
  </si>
  <si>
    <t>ЛИМИТ ЗА ЗАЛАГАНЕ по СЕБРА за ІV-то тр. на 2024 г., в т.ч.:</t>
  </si>
  <si>
    <t>ЛИМИТ ЗА ЗАЛАГАНЕ по СЕБРА за І-то тримесечие на 2024 г.</t>
  </si>
  <si>
    <t>ЛИМИТ ЗА ЗАЛАГАНЕ по СЕБРА за ІV-то тримесечие на 2024 г.</t>
  </si>
  <si>
    <t>ЛИМИТ ЗА ЗАЛАГАНЕ по СЕБРА за ІI-ро тр. на 2024 г., в т.ч.:</t>
  </si>
  <si>
    <t>ЛИМИТ ЗА ЗАЛАГАНЕ по СЕБРА за IІ-ро тримесечие на 2024 г.</t>
  </si>
  <si>
    <t>ЛИМИТ ЗА ЗАЛАГАНЕ по СЕБРА за ІII-то тримесечие на 2024 г.</t>
  </si>
  <si>
    <t>ЛИМИТ ЗА ЗАЛАГАНЕ по СЕБРА за ІII-то тр. на 2024 г., в т.ч.:</t>
  </si>
  <si>
    <t>ЛИМИТ ЗА ЗАЛАГАНЕ по СЕБРА за І-Во тримесечие на 2024 г.</t>
  </si>
  <si>
    <t>ЛИМИТ ЗА ЗАЛАГАНЕ по СЕБРА за ІI-ро тримесечие на 2024 г.</t>
  </si>
  <si>
    <t>ЛИМИТ ЗА ЗАЛАГАНЕ по СЕБРА за 2024 г.</t>
  </si>
  <si>
    <t>Аванс Столична община</t>
  </si>
  <si>
    <t>!во трим Столична</t>
  </si>
  <si>
    <t>ЛИМИТ ЗА ЗАЛАГАНЕ по СЕБРА за І-во тр. на 2024 г., в т.ч.:</t>
  </si>
  <si>
    <t>Деца до 7 нав. г  и от 7 до 14 нав. г.</t>
  </si>
  <si>
    <t xml:space="preserve">Хора с увреждания с намалена работоспособност
 над 70,99 на сто
</t>
  </si>
  <si>
    <t>Ветерани от войните, военнопострадали и военноинвалиди</t>
  </si>
  <si>
    <t>Учащи редовно обучение</t>
  </si>
  <si>
    <t>Лица получаващи пенсия навършили възрастта по чл. 68, ал. 1 – 3 от КСО</t>
  </si>
  <si>
    <t>Остатък</t>
  </si>
  <si>
    <t>С П И С ЪК</t>
  </si>
  <si>
    <t>разпределени по реда НАРЕДБАТА за условията и реда за предоставяне на средства за компенсиране на намалените приходи от прилагането на цени за обществени пътнически превози по автомобилния транспорт, предвидени в нормативните актове за определени категории пътници, за субсидиране на обществени пътнически превози по нерентабилни автобусни линии във вътрешноградския транспорт и транспорта в планински и други райони и за издаване на превозни документи за извършване на превозите, приета с ПМС № 163 от 2015 г.</t>
  </si>
  <si>
    <t>за разпределението на средствата по чл. 52, ал. 1, т. 2 от ЗДБРБ за 2024 г. за субсидиране по вътрешноградски и междуселищни пътнически превози  и за</t>
  </si>
  <si>
    <t>компенсиране на намалените приходи от прилагането на цени за пътуване, предвидени в нормативните актове за определени категории пътници по общини за първото тримесечие на 2024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</si>
</sst>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b/>
      <u/>
      <sz val="16"/>
      <name val="Times New Roman"/>
      <family val="1"/>
      <charset val="204"/>
    </font>
    <font>
      <sz val="10"/>
      <name val="Times New Roman"/>
      <family val="1"/>
      <charset val="204"/>
    </font>
    <font>
      <sz val="12"/>
      <name val="Times New Roman"/>
      <family val="1"/>
      <charset val="204"/>
    </font>
    <font>
      <b/>
      <sz val="20"/>
      <name val="Times New Roman"/>
      <family val="1"/>
      <charset val="204"/>
    </font>
    <font>
      <b/>
      <sz val="16"/>
      <name val="Times New Roman"/>
      <family val="1"/>
      <charset val="204"/>
    </font>
    <font>
      <b/>
      <sz val="12"/>
      <name val="Times New Roman"/>
      <family val="1"/>
      <charset val="204"/>
    </font>
    <font>
      <b/>
      <sz val="22"/>
      <name val="Times New Roman"/>
      <family val="1"/>
      <charset val="204"/>
    </font>
    <font>
      <sz val="11"/>
      <name val="Arial"/>
      <family val="2"/>
      <charset val="204"/>
    </font>
    <font>
      <b/>
      <sz val="18"/>
      <name val="Times New Roman"/>
      <family val="1"/>
      <charset val="204"/>
    </font>
    <font>
      <sz val="18"/>
      <color theme="1"/>
      <name val="Calibri"/>
      <family val="2"/>
      <scheme val="minor"/>
    </font>
    <font>
      <sz val="13"/>
      <name val="Times New Roman"/>
      <family val="1"/>
      <charset val="204"/>
    </font>
    <font>
      <b/>
      <sz val="13"/>
      <name val="Times New Roman"/>
      <family val="1"/>
      <charset val="204"/>
    </font>
    <font>
      <b/>
      <u/>
      <sz val="13"/>
      <name val="Times New Roman"/>
      <family val="1"/>
      <charset val="204"/>
    </font>
    <font>
      <sz val="13"/>
      <color indexed="8"/>
      <name val="Times New Roman"/>
      <family val="1"/>
      <charset val="204"/>
    </font>
    <font>
      <sz val="10"/>
      <name val="Arial"/>
      <family val="2"/>
      <charset val="204"/>
    </font>
    <font>
      <sz val="16"/>
      <name val="Arial"/>
      <family val="2"/>
      <charset val="204"/>
    </font>
    <font>
      <sz val="14"/>
      <name val="Arial"/>
      <family val="2"/>
      <charset val="204"/>
    </font>
    <font>
      <sz val="14"/>
      <name val="Times New Roman"/>
      <family val="1"/>
      <charset val="204"/>
    </font>
    <font>
      <b/>
      <sz val="14"/>
      <name val="Times New Roman"/>
      <family val="1"/>
      <charset val="204"/>
    </font>
    <font>
      <u/>
      <sz val="14"/>
      <name val="Arial"/>
      <family val="2"/>
      <charset val="204"/>
    </font>
    <font>
      <b/>
      <sz val="14"/>
      <color rgb="FFFF0000"/>
      <name val="Times New Roman"/>
      <family val="1"/>
      <charset val="204"/>
    </font>
    <font>
      <b/>
      <sz val="12"/>
      <color indexed="10"/>
      <name val="Times New Roman"/>
      <family val="1"/>
      <charset val="204"/>
    </font>
    <font>
      <b/>
      <u/>
      <sz val="13"/>
      <color rgb="FFFF0000"/>
      <name val="Times New Roman"/>
      <family val="1"/>
      <charset val="204"/>
    </font>
    <font>
      <b/>
      <sz val="13"/>
      <color rgb="FFFF0000"/>
      <name val="Times New Roman"/>
      <family val="1"/>
      <charset val="204"/>
    </font>
    <font>
      <u/>
      <sz val="12"/>
      <name val="Times New Roman"/>
      <family val="1"/>
      <charset val="204"/>
    </font>
    <font>
      <b/>
      <u/>
      <sz val="12"/>
      <color rgb="FFFF0000"/>
      <name val="Times New Roman"/>
      <family val="1"/>
      <charset val="204"/>
    </font>
    <font>
      <i/>
      <sz val="14"/>
      <name val="Times New Roman"/>
      <family val="1"/>
      <charset val="204"/>
    </font>
    <font>
      <sz val="12"/>
      <color theme="1"/>
      <name val="Arial"/>
      <family val="2"/>
      <charset val="204"/>
    </font>
  </fonts>
  <fills count="6">
    <fill>
      <patternFill patternType="none"/>
    </fill>
    <fill>
      <patternFill patternType="gray125"/>
    </fill>
    <fill>
      <patternFill patternType="solid">
        <fgColor rgb="FFCCFFCC"/>
        <bgColor indexed="64"/>
      </patternFill>
    </fill>
    <fill>
      <patternFill patternType="solid">
        <fgColor theme="0" tint="-4.9989318521683403E-2"/>
        <bgColor indexed="64"/>
      </patternFill>
    </fill>
    <fill>
      <patternFill patternType="solid">
        <fgColor indexed="42"/>
        <bgColor indexed="64"/>
      </patternFill>
    </fill>
    <fill>
      <patternFill patternType="solid">
        <fgColor theme="0"/>
        <bgColor indexed="64"/>
      </patternFill>
    </fill>
  </fills>
  <borders count="52">
    <border>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style="thin">
        <color indexed="64"/>
      </right>
      <top/>
      <bottom/>
      <diagonal/>
    </border>
    <border>
      <left style="medium">
        <color indexed="64"/>
      </left>
      <right/>
      <top/>
      <bottom style="thin">
        <color indexed="64"/>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medium">
        <color indexed="64"/>
      </left>
      <right/>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right/>
      <top/>
      <bottom style="medium">
        <color indexed="64"/>
      </bottom>
      <diagonal/>
    </border>
  </borders>
  <cellStyleXfs count="1">
    <xf numFmtId="0" fontId="0" fillId="0" borderId="0"/>
  </cellStyleXfs>
  <cellXfs count="203">
    <xf numFmtId="0" fontId="0" fillId="0" borderId="0" xfId="0"/>
    <xf numFmtId="0" fontId="2" fillId="0" borderId="0" xfId="0" applyFont="1" applyFill="1" applyAlignment="1"/>
    <xf numFmtId="0" fontId="3" fillId="0" borderId="0" xfId="0" applyFont="1" applyFill="1" applyAlignment="1"/>
    <xf numFmtId="3" fontId="3" fillId="0" borderId="0" xfId="0" applyNumberFormat="1" applyFont="1" applyFill="1" applyAlignment="1"/>
    <xf numFmtId="3" fontId="2" fillId="0" borderId="0" xfId="0" applyNumberFormat="1" applyFont="1" applyFill="1" applyAlignment="1"/>
    <xf numFmtId="0" fontId="3" fillId="0" borderId="0" xfId="0" applyFont="1" applyFill="1" applyBorder="1" applyAlignment="1">
      <alignment horizontal="center"/>
    </xf>
    <xf numFmtId="3" fontId="3" fillId="0" borderId="0" xfId="0" applyNumberFormat="1" applyFont="1" applyFill="1" applyBorder="1" applyAlignment="1">
      <alignment horizontal="center"/>
    </xf>
    <xf numFmtId="3" fontId="3" fillId="0" borderId="0" xfId="0" applyNumberFormat="1" applyFont="1" applyFill="1" applyBorder="1" applyAlignment="1">
      <alignment horizontal="right"/>
    </xf>
    <xf numFmtId="3" fontId="3" fillId="0" borderId="0" xfId="0" applyNumberFormat="1" applyFont="1" applyFill="1"/>
    <xf numFmtId="3" fontId="3" fillId="0" borderId="0" xfId="0" applyNumberFormat="1" applyFont="1" applyFill="1" applyAlignment="1">
      <alignment horizontal="right"/>
    </xf>
    <xf numFmtId="0" fontId="8" fillId="0" borderId="0" xfId="0" applyFont="1"/>
    <xf numFmtId="0" fontId="11" fillId="0" borderId="7" xfId="0" applyFont="1" applyBorder="1"/>
    <xf numFmtId="0" fontId="12" fillId="0" borderId="7" xfId="0" applyFont="1" applyBorder="1" applyAlignment="1">
      <alignment horizontal="left"/>
    </xf>
    <xf numFmtId="3" fontId="0" fillId="0" borderId="0" xfId="0" applyNumberFormat="1"/>
    <xf numFmtId="0" fontId="11" fillId="0" borderId="7" xfId="0" applyFont="1" applyBorder="1" applyAlignment="1">
      <alignment horizontal="center"/>
    </xf>
    <xf numFmtId="0" fontId="12" fillId="0" borderId="7" xfId="0" applyFont="1" applyBorder="1"/>
    <xf numFmtId="0" fontId="11" fillId="0" borderId="7" xfId="0" applyFont="1" applyFill="1" applyBorder="1" applyAlignment="1">
      <alignment horizontal="center"/>
    </xf>
    <xf numFmtId="0" fontId="0" fillId="0" borderId="0" xfId="0" applyFill="1"/>
    <xf numFmtId="0" fontId="15" fillId="0" borderId="0" xfId="0" applyFont="1" applyFill="1"/>
    <xf numFmtId="3" fontId="0" fillId="0" borderId="0" xfId="0" applyNumberFormat="1" applyFill="1" applyBorder="1"/>
    <xf numFmtId="0" fontId="16" fillId="0" borderId="0" xfId="0" applyFont="1" applyFill="1" applyBorder="1"/>
    <xf numFmtId="0" fontId="16" fillId="0" borderId="0" xfId="0" applyFont="1" applyFill="1"/>
    <xf numFmtId="0" fontId="5" fillId="0" borderId="0" xfId="0" applyFont="1" applyFill="1" applyAlignment="1">
      <alignment horizontal="left"/>
    </xf>
    <xf numFmtId="0" fontId="5" fillId="0" borderId="0" xfId="0" applyFont="1" applyFill="1"/>
    <xf numFmtId="0" fontId="17" fillId="0" borderId="0" xfId="0" applyFont="1" applyFill="1"/>
    <xf numFmtId="0" fontId="18" fillId="0" borderId="0" xfId="0" applyFont="1" applyFill="1" applyBorder="1"/>
    <xf numFmtId="0" fontId="17" fillId="0" borderId="0" xfId="0" applyFont="1" applyFill="1" applyBorder="1"/>
    <xf numFmtId="3" fontId="6" fillId="0" borderId="0" xfId="0" applyNumberFormat="1" applyFont="1" applyFill="1" applyAlignment="1">
      <alignment horizontal="left"/>
    </xf>
    <xf numFmtId="0" fontId="6" fillId="0" borderId="0" xfId="0" applyFont="1" applyFill="1" applyAlignment="1">
      <alignment horizontal="left"/>
    </xf>
    <xf numFmtId="0" fontId="18" fillId="0" borderId="0" xfId="0" applyFont="1" applyFill="1"/>
    <xf numFmtId="0" fontId="19" fillId="0" borderId="0" xfId="0" applyFont="1" applyFill="1" applyAlignment="1">
      <alignment horizontal="left"/>
    </xf>
    <xf numFmtId="2" fontId="19" fillId="0" borderId="0" xfId="0" applyNumberFormat="1" applyFont="1" applyFill="1" applyBorder="1" applyAlignment="1">
      <alignment horizontal="right"/>
    </xf>
    <xf numFmtId="0" fontId="20" fillId="0" borderId="0" xfId="0" applyFont="1" applyFill="1" applyBorder="1"/>
    <xf numFmtId="0" fontId="17" fillId="0" borderId="0" xfId="0" applyFont="1"/>
    <xf numFmtId="0" fontId="0" fillId="0" borderId="0" xfId="0" applyAlignment="1">
      <alignment horizontal="right" vertical="center"/>
    </xf>
    <xf numFmtId="0" fontId="0" fillId="0" borderId="0" xfId="0" applyAlignment="1">
      <alignment vertical="center"/>
    </xf>
    <xf numFmtId="0" fontId="15" fillId="0" borderId="0" xfId="0" applyFont="1" applyFill="1" applyAlignment="1">
      <alignment vertical="center"/>
    </xf>
    <xf numFmtId="0" fontId="0" fillId="0" borderId="0" xfId="0" applyFill="1" applyAlignment="1">
      <alignment vertical="center"/>
    </xf>
    <xf numFmtId="3" fontId="21" fillId="5" borderId="0" xfId="0" applyNumberFormat="1" applyFont="1" applyFill="1"/>
    <xf numFmtId="3" fontId="22" fillId="0" borderId="0" xfId="0" applyNumberFormat="1" applyFont="1" applyProtection="1"/>
    <xf numFmtId="3" fontId="22" fillId="0" borderId="30" xfId="0" applyNumberFormat="1" applyFont="1" applyBorder="1" applyProtection="1"/>
    <xf numFmtId="0" fontId="11" fillId="0" borderId="0" xfId="0" applyFont="1" applyBorder="1"/>
    <xf numFmtId="0" fontId="13" fillId="0" borderId="0" xfId="0" applyFont="1" applyBorder="1" applyAlignment="1">
      <alignment horizontal="left"/>
    </xf>
    <xf numFmtId="0" fontId="11" fillId="0" borderId="0" xfId="0" applyFont="1" applyBorder="1" applyAlignment="1">
      <alignment horizontal="left"/>
    </xf>
    <xf numFmtId="0" fontId="13" fillId="0" borderId="0" xfId="0" applyFont="1" applyBorder="1"/>
    <xf numFmtId="0" fontId="11" fillId="0" borderId="0" xfId="0" applyFont="1" applyFill="1" applyBorder="1"/>
    <xf numFmtId="0" fontId="13" fillId="0" borderId="0" xfId="0" applyFont="1" applyFill="1" applyBorder="1"/>
    <xf numFmtId="0" fontId="14" fillId="0" borderId="0" xfId="0" applyFont="1" applyFill="1" applyBorder="1"/>
    <xf numFmtId="0" fontId="11" fillId="0" borderId="0" xfId="0" applyFont="1" applyBorder="1" applyAlignment="1">
      <alignment horizontal="center"/>
    </xf>
    <xf numFmtId="0" fontId="12" fillId="0" borderId="0" xfId="0" applyFont="1" applyBorder="1"/>
    <xf numFmtId="3" fontId="13" fillId="4" borderId="23" xfId="0" applyNumberFormat="1" applyFont="1" applyFill="1" applyBorder="1" applyAlignment="1">
      <alignment horizontal="right"/>
    </xf>
    <xf numFmtId="3" fontId="11" fillId="0" borderId="31" xfId="0" applyNumberFormat="1" applyFont="1" applyFill="1" applyBorder="1"/>
    <xf numFmtId="3" fontId="21" fillId="5" borderId="31" xfId="0" applyNumberFormat="1" applyFont="1" applyFill="1" applyBorder="1"/>
    <xf numFmtId="3" fontId="11" fillId="0" borderId="31" xfId="0" applyNumberFormat="1" applyFont="1" applyFill="1" applyBorder="1" applyAlignment="1">
      <alignment vertical="center"/>
    </xf>
    <xf numFmtId="3" fontId="22" fillId="0" borderId="31" xfId="0" applyNumberFormat="1" applyFont="1" applyBorder="1" applyProtection="1"/>
    <xf numFmtId="3" fontId="23" fillId="0" borderId="31" xfId="0" applyNumberFormat="1" applyFont="1" applyFill="1" applyBorder="1" applyAlignment="1">
      <alignment horizontal="right" vertical="center"/>
    </xf>
    <xf numFmtId="3" fontId="24" fillId="0" borderId="31" xfId="0" applyNumberFormat="1" applyFont="1" applyFill="1" applyBorder="1" applyAlignment="1">
      <alignment vertical="center"/>
    </xf>
    <xf numFmtId="3" fontId="22" fillId="0" borderId="33" xfId="0" applyNumberFormat="1" applyFont="1" applyBorder="1" applyProtection="1"/>
    <xf numFmtId="0" fontId="13" fillId="0" borderId="4" xfId="0" applyFont="1" applyFill="1" applyBorder="1" applyAlignment="1">
      <alignment horizontal="right"/>
    </xf>
    <xf numFmtId="3" fontId="22" fillId="0" borderId="13" xfId="0" applyNumberFormat="1" applyFont="1" applyBorder="1" applyProtection="1"/>
    <xf numFmtId="3" fontId="22" fillId="0" borderId="12" xfId="0" applyNumberFormat="1" applyFont="1" applyBorder="1" applyProtection="1"/>
    <xf numFmtId="3" fontId="11" fillId="4" borderId="34" xfId="0" applyNumberFormat="1" applyFont="1" applyFill="1" applyBorder="1"/>
    <xf numFmtId="3" fontId="21" fillId="5" borderId="34" xfId="0" applyNumberFormat="1" applyFont="1" applyFill="1" applyBorder="1"/>
    <xf numFmtId="3" fontId="11" fillId="4" borderId="34" xfId="0" applyNumberFormat="1" applyFont="1" applyFill="1" applyBorder="1" applyAlignment="1">
      <alignment horizontal="right"/>
    </xf>
    <xf numFmtId="3" fontId="22" fillId="0" borderId="34" xfId="0" applyNumberFormat="1" applyFont="1" applyBorder="1" applyProtection="1"/>
    <xf numFmtId="3" fontId="24" fillId="4" borderId="34" xfId="0" applyNumberFormat="1" applyFont="1" applyFill="1" applyBorder="1" applyAlignment="1">
      <alignment horizontal="right"/>
    </xf>
    <xf numFmtId="3" fontId="22" fillId="0" borderId="26" xfId="0" applyNumberFormat="1" applyFont="1" applyBorder="1" applyProtection="1"/>
    <xf numFmtId="3" fontId="22" fillId="0" borderId="14" xfId="0" applyNumberFormat="1" applyFont="1" applyBorder="1" applyProtection="1"/>
    <xf numFmtId="3" fontId="11" fillId="3" borderId="35" xfId="0" applyNumberFormat="1" applyFont="1" applyFill="1" applyBorder="1"/>
    <xf numFmtId="3" fontId="11" fillId="0" borderId="36" xfId="0" applyNumberFormat="1" applyFont="1" applyFill="1" applyBorder="1"/>
    <xf numFmtId="3" fontId="21" fillId="5" borderId="35" xfId="0" applyNumberFormat="1" applyFont="1" applyFill="1" applyBorder="1"/>
    <xf numFmtId="3" fontId="21" fillId="5" borderId="36" xfId="0" applyNumberFormat="1" applyFont="1" applyFill="1" applyBorder="1"/>
    <xf numFmtId="3" fontId="11" fillId="3" borderId="35" xfId="0" applyNumberFormat="1" applyFont="1" applyFill="1" applyBorder="1" applyAlignment="1">
      <alignment vertical="center"/>
    </xf>
    <xf numFmtId="3" fontId="11" fillId="0" borderId="36" xfId="0" applyNumberFormat="1" applyFont="1" applyFill="1" applyBorder="1" applyAlignment="1">
      <alignment vertical="center"/>
    </xf>
    <xf numFmtId="3" fontId="22" fillId="0" borderId="35" xfId="0" applyNumberFormat="1" applyFont="1" applyBorder="1" applyProtection="1"/>
    <xf numFmtId="3" fontId="22" fillId="0" borderId="36" xfId="0" applyNumberFormat="1" applyFont="1" applyBorder="1" applyProtection="1"/>
    <xf numFmtId="3" fontId="24" fillId="3" borderId="35" xfId="0" applyNumberFormat="1" applyFont="1" applyFill="1" applyBorder="1" applyAlignment="1">
      <alignment vertical="center"/>
    </xf>
    <xf numFmtId="3" fontId="23" fillId="0" borderId="36" xfId="0" applyNumberFormat="1" applyFont="1" applyFill="1" applyBorder="1" applyAlignment="1">
      <alignment horizontal="right" vertical="center"/>
    </xf>
    <xf numFmtId="3" fontId="22" fillId="0" borderId="37" xfId="0" applyNumberFormat="1" applyFont="1" applyBorder="1" applyProtection="1"/>
    <xf numFmtId="3" fontId="22" fillId="0" borderId="24" xfId="0" applyNumberFormat="1" applyFont="1" applyBorder="1" applyProtection="1"/>
    <xf numFmtId="3" fontId="22" fillId="0" borderId="38" xfId="0" applyNumberFormat="1" applyFont="1" applyBorder="1" applyProtection="1"/>
    <xf numFmtId="3" fontId="11" fillId="3" borderId="15" xfId="0" applyNumberFormat="1" applyFont="1" applyFill="1" applyBorder="1"/>
    <xf numFmtId="3" fontId="21" fillId="5" borderId="15" xfId="0" applyNumberFormat="1" applyFont="1" applyFill="1" applyBorder="1"/>
    <xf numFmtId="3" fontId="11" fillId="3" borderId="15" xfId="0" applyNumberFormat="1" applyFont="1" applyFill="1" applyBorder="1" applyAlignment="1">
      <alignment vertical="center"/>
    </xf>
    <xf numFmtId="3" fontId="22" fillId="0" borderId="15" xfId="0" applyNumberFormat="1" applyFont="1" applyBorder="1" applyProtection="1"/>
    <xf numFmtId="3" fontId="23" fillId="3" borderId="15" xfId="0" applyNumberFormat="1" applyFont="1" applyFill="1" applyBorder="1" applyAlignment="1">
      <alignment horizontal="right" vertical="center"/>
    </xf>
    <xf numFmtId="3" fontId="22" fillId="0" borderId="25" xfId="0" applyNumberFormat="1" applyFont="1" applyBorder="1" applyProtection="1"/>
    <xf numFmtId="3" fontId="22" fillId="0" borderId="32" xfId="0" applyNumberFormat="1" applyFont="1" applyBorder="1" applyProtection="1"/>
    <xf numFmtId="3" fontId="11" fillId="3" borderId="42" xfId="0" applyNumberFormat="1" applyFont="1" applyFill="1" applyBorder="1"/>
    <xf numFmtId="3" fontId="11" fillId="0" borderId="43" xfId="0" applyNumberFormat="1" applyFont="1" applyFill="1" applyBorder="1"/>
    <xf numFmtId="3" fontId="11" fillId="0" borderId="44" xfId="0" applyNumberFormat="1" applyFont="1" applyFill="1" applyBorder="1"/>
    <xf numFmtId="3" fontId="11" fillId="3" borderId="35" xfId="0" applyNumberFormat="1" applyFont="1" applyFill="1" applyBorder="1" applyAlignment="1">
      <alignment horizontal="right" vertical="center"/>
    </xf>
    <xf numFmtId="3" fontId="24" fillId="3" borderId="35" xfId="0" applyNumberFormat="1" applyFont="1" applyFill="1" applyBorder="1" applyAlignment="1">
      <alignment horizontal="right" vertical="center"/>
    </xf>
    <xf numFmtId="3" fontId="24" fillId="0" borderId="36" xfId="0" applyNumberFormat="1" applyFont="1" applyFill="1" applyBorder="1" applyAlignment="1">
      <alignment vertical="center"/>
    </xf>
    <xf numFmtId="3" fontId="11" fillId="3" borderId="45" xfId="0" applyNumberFormat="1" applyFont="1" applyFill="1" applyBorder="1"/>
    <xf numFmtId="3" fontId="23" fillId="3" borderId="15" xfId="0" applyNumberFormat="1" applyFont="1" applyFill="1" applyBorder="1" applyAlignment="1">
      <alignment vertical="center"/>
    </xf>
    <xf numFmtId="3" fontId="11" fillId="5" borderId="9" xfId="0" applyNumberFormat="1" applyFont="1" applyFill="1" applyBorder="1" applyAlignment="1">
      <alignment horizontal="right"/>
    </xf>
    <xf numFmtId="3" fontId="24" fillId="5" borderId="9" xfId="0" applyNumberFormat="1" applyFont="1" applyFill="1" applyBorder="1" applyAlignment="1">
      <alignment horizontal="right"/>
    </xf>
    <xf numFmtId="0" fontId="0" fillId="5" borderId="0" xfId="0" applyFill="1"/>
    <xf numFmtId="0" fontId="11" fillId="5" borderId="7" xfId="0" applyFont="1" applyFill="1" applyBorder="1"/>
    <xf numFmtId="0" fontId="11" fillId="5" borderId="23" xfId="0" applyFont="1" applyFill="1" applyBorder="1"/>
    <xf numFmtId="3" fontId="11" fillId="5" borderId="9" xfId="0" applyNumberFormat="1" applyFont="1" applyFill="1" applyBorder="1"/>
    <xf numFmtId="0" fontId="12" fillId="5" borderId="7" xfId="0" applyFont="1" applyFill="1" applyBorder="1" applyAlignment="1">
      <alignment horizontal="left"/>
    </xf>
    <xf numFmtId="0" fontId="13" fillId="5" borderId="23" xfId="0" applyFont="1" applyFill="1" applyBorder="1" applyAlignment="1">
      <alignment horizontal="left"/>
    </xf>
    <xf numFmtId="0" fontId="11" fillId="5" borderId="7" xfId="0" applyFont="1" applyFill="1" applyBorder="1" applyAlignment="1">
      <alignment horizontal="center"/>
    </xf>
    <xf numFmtId="0" fontId="11" fillId="5" borderId="23" xfId="0" applyFont="1" applyFill="1" applyBorder="1" applyAlignment="1">
      <alignment horizontal="left"/>
    </xf>
    <xf numFmtId="3" fontId="22" fillId="5" borderId="0" xfId="0" applyNumberFormat="1" applyFont="1" applyFill="1" applyProtection="1"/>
    <xf numFmtId="0" fontId="12" fillId="5" borderId="7" xfId="0" applyFont="1" applyFill="1" applyBorder="1"/>
    <xf numFmtId="0" fontId="13" fillId="5" borderId="23" xfId="0" applyFont="1" applyFill="1" applyBorder="1"/>
    <xf numFmtId="3" fontId="0" fillId="5" borderId="0" xfId="0" applyNumberFormat="1" applyFill="1"/>
    <xf numFmtId="0" fontId="14" fillId="5" borderId="23" xfId="0" applyFont="1" applyFill="1" applyBorder="1"/>
    <xf numFmtId="0" fontId="11" fillId="5" borderId="23" xfId="0" applyFont="1" applyFill="1" applyBorder="1" applyAlignment="1">
      <alignment horizontal="center"/>
    </xf>
    <xf numFmtId="0" fontId="12" fillId="5" borderId="23" xfId="0" applyFont="1" applyFill="1" applyBorder="1"/>
    <xf numFmtId="0" fontId="11" fillId="5" borderId="28" xfId="0" applyFont="1" applyFill="1" applyBorder="1"/>
    <xf numFmtId="0" fontId="13" fillId="5" borderId="29" xfId="0" applyFont="1" applyFill="1" applyBorder="1" applyAlignment="1">
      <alignment horizontal="right"/>
    </xf>
    <xf numFmtId="3" fontId="22" fillId="5" borderId="30" xfId="0" applyNumberFormat="1" applyFont="1" applyFill="1" applyBorder="1" applyProtection="1"/>
    <xf numFmtId="0" fontId="0" fillId="0" borderId="42" xfId="0" applyBorder="1"/>
    <xf numFmtId="3" fontId="11" fillId="4" borderId="43" xfId="0" applyNumberFormat="1" applyFont="1" applyFill="1" applyBorder="1" applyAlignment="1">
      <alignment horizontal="right"/>
    </xf>
    <xf numFmtId="3" fontId="11" fillId="3" borderId="43" xfId="0" applyNumberFormat="1" applyFont="1" applyFill="1" applyBorder="1" applyAlignment="1">
      <alignment vertical="center"/>
    </xf>
    <xf numFmtId="3" fontId="11" fillId="3" borderId="43" xfId="0" applyNumberFormat="1" applyFont="1" applyFill="1" applyBorder="1" applyAlignment="1">
      <alignment horizontal="right" vertical="center"/>
    </xf>
    <xf numFmtId="0" fontId="0" fillId="0" borderId="46" xfId="0" applyFill="1" applyBorder="1"/>
    <xf numFmtId="3" fontId="11" fillId="4" borderId="47" xfId="0" applyNumberFormat="1" applyFont="1" applyFill="1" applyBorder="1" applyAlignment="1">
      <alignment horizontal="right"/>
    </xf>
    <xf numFmtId="3" fontId="11" fillId="3" borderId="47" xfId="0" applyNumberFormat="1" applyFont="1" applyFill="1" applyBorder="1" applyAlignment="1">
      <alignment vertical="center"/>
    </xf>
    <xf numFmtId="3" fontId="0" fillId="0" borderId="47" xfId="0" applyNumberFormat="1" applyFill="1" applyBorder="1"/>
    <xf numFmtId="3" fontId="11" fillId="3" borderId="47" xfId="0" applyNumberFormat="1" applyFont="1" applyFill="1" applyBorder="1" applyAlignment="1">
      <alignment horizontal="right" vertical="center"/>
    </xf>
    <xf numFmtId="3" fontId="24" fillId="5" borderId="32" xfId="0" applyNumberFormat="1" applyFont="1" applyFill="1" applyBorder="1" applyAlignment="1"/>
    <xf numFmtId="3" fontId="24" fillId="5" borderId="4" xfId="0" applyNumberFormat="1" applyFont="1" applyFill="1" applyBorder="1" applyAlignment="1"/>
    <xf numFmtId="3" fontId="24" fillId="5" borderId="31" xfId="0" applyNumberFormat="1" applyFont="1" applyFill="1" applyBorder="1" applyAlignment="1"/>
    <xf numFmtId="3" fontId="11" fillId="0" borderId="48" xfId="0" applyNumberFormat="1" applyFont="1" applyFill="1" applyBorder="1"/>
    <xf numFmtId="3" fontId="11" fillId="0" borderId="34" xfId="0" applyNumberFormat="1" applyFont="1" applyFill="1" applyBorder="1" applyAlignment="1">
      <alignment vertical="center"/>
    </xf>
    <xf numFmtId="3" fontId="3" fillId="0" borderId="50" xfId="0" applyNumberFormat="1" applyFont="1" applyFill="1" applyBorder="1"/>
    <xf numFmtId="3" fontId="3" fillId="0" borderId="31" xfId="0" applyNumberFormat="1" applyFont="1" applyFill="1" applyBorder="1"/>
    <xf numFmtId="3" fontId="3" fillId="0" borderId="34" xfId="0" applyNumberFormat="1" applyFont="1" applyFill="1" applyBorder="1"/>
    <xf numFmtId="3" fontId="3" fillId="0" borderId="36" xfId="0" applyNumberFormat="1" applyFont="1" applyFill="1" applyBorder="1"/>
    <xf numFmtId="3" fontId="3" fillId="0" borderId="50" xfId="0" applyNumberFormat="1" applyFont="1" applyFill="1" applyBorder="1" applyAlignment="1">
      <alignment horizontal="right"/>
    </xf>
    <xf numFmtId="3" fontId="3" fillId="0" borderId="31" xfId="0" applyNumberFormat="1" applyFont="1" applyFill="1" applyBorder="1" applyAlignment="1">
      <alignment horizontal="right"/>
    </xf>
    <xf numFmtId="3" fontId="3" fillId="0" borderId="34" xfId="0" applyNumberFormat="1" applyFont="1" applyFill="1" applyBorder="1" applyAlignment="1">
      <alignment horizontal="right"/>
    </xf>
    <xf numFmtId="3" fontId="3" fillId="0" borderId="36" xfId="0" applyNumberFormat="1" applyFont="1" applyFill="1" applyBorder="1" applyAlignment="1">
      <alignment horizontal="right"/>
    </xf>
    <xf numFmtId="3" fontId="25" fillId="0" borderId="50" xfId="0" applyNumberFormat="1" applyFont="1" applyFill="1" applyBorder="1" applyAlignment="1">
      <alignment horizontal="right"/>
    </xf>
    <xf numFmtId="3" fontId="25" fillId="0" borderId="31" xfId="0" applyNumberFormat="1" applyFont="1" applyFill="1" applyBorder="1" applyAlignment="1">
      <alignment horizontal="right"/>
    </xf>
    <xf numFmtId="3" fontId="25" fillId="0" borderId="34" xfId="0" applyNumberFormat="1" applyFont="1" applyFill="1" applyBorder="1" applyAlignment="1">
      <alignment horizontal="right"/>
    </xf>
    <xf numFmtId="3" fontId="25" fillId="0" borderId="36" xfId="0" applyNumberFormat="1" applyFont="1" applyFill="1" applyBorder="1" applyAlignment="1">
      <alignment horizontal="right"/>
    </xf>
    <xf numFmtId="3" fontId="26" fillId="0" borderId="50" xfId="0" applyNumberFormat="1" applyFont="1" applyFill="1" applyBorder="1" applyAlignment="1">
      <alignment horizontal="right"/>
    </xf>
    <xf numFmtId="3" fontId="26" fillId="0" borderId="31" xfId="0" applyNumberFormat="1" applyFont="1" applyFill="1" applyBorder="1" applyAlignment="1">
      <alignment horizontal="right"/>
    </xf>
    <xf numFmtId="3" fontId="26" fillId="0" borderId="34" xfId="0" applyNumberFormat="1" applyFont="1" applyFill="1" applyBorder="1" applyAlignment="1">
      <alignment horizontal="right"/>
    </xf>
    <xf numFmtId="3" fontId="26" fillId="0" borderId="36" xfId="0" applyNumberFormat="1" applyFont="1" applyFill="1" applyBorder="1" applyAlignment="1">
      <alignment horizontal="right"/>
    </xf>
    <xf numFmtId="3" fontId="0" fillId="0" borderId="0" xfId="0" applyNumberFormat="1" applyFill="1"/>
    <xf numFmtId="0" fontId="28" fillId="0" borderId="0" xfId="0" applyFont="1"/>
    <xf numFmtId="0" fontId="1" fillId="0" borderId="0" xfId="0" applyFont="1" applyFill="1" applyAlignment="1">
      <alignment horizontal="center"/>
    </xf>
    <xf numFmtId="0" fontId="4" fillId="0" borderId="0" xfId="0" applyFont="1" applyFill="1" applyBorder="1" applyAlignment="1">
      <alignment horizontal="center"/>
    </xf>
    <xf numFmtId="0" fontId="5" fillId="0" borderId="0" xfId="0" applyFont="1" applyBorder="1" applyAlignment="1">
      <alignment horizontal="center"/>
    </xf>
    <xf numFmtId="0" fontId="5" fillId="0" borderId="0" xfId="0" applyFont="1" applyBorder="1" applyAlignment="1">
      <alignment horizontal="center" vertical="top"/>
    </xf>
    <xf numFmtId="0" fontId="3" fillId="0" borderId="1" xfId="0" applyFont="1" applyFill="1" applyBorder="1" applyAlignment="1">
      <alignment horizontal="center" vertical="center" textRotation="90" wrapText="1"/>
    </xf>
    <xf numFmtId="0" fontId="3" fillId="0" borderId="7" xfId="0" applyFont="1" applyFill="1" applyBorder="1" applyAlignment="1">
      <alignment horizontal="center" vertical="center" textRotation="90" wrapText="1"/>
    </xf>
    <xf numFmtId="0" fontId="3" fillId="0" borderId="19" xfId="0" applyFont="1" applyFill="1" applyBorder="1" applyAlignment="1">
      <alignment horizontal="center" vertical="center" textRotation="90" wrapText="1"/>
    </xf>
    <xf numFmtId="0" fontId="6" fillId="0" borderId="2"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9" fillId="2" borderId="4" xfId="0" applyFont="1" applyFill="1" applyBorder="1" applyAlignment="1">
      <alignment horizontal="center" vertical="center" wrapText="1"/>
    </xf>
    <xf numFmtId="3" fontId="6" fillId="3" borderId="10" xfId="0" applyNumberFormat="1" applyFont="1" applyFill="1" applyBorder="1" applyAlignment="1">
      <alignment horizontal="center" vertical="center" wrapText="1"/>
    </xf>
    <xf numFmtId="3" fontId="6" fillId="3" borderId="15" xfId="0" applyNumberFormat="1" applyFont="1" applyFill="1" applyBorder="1" applyAlignment="1">
      <alignment horizontal="center" vertical="center" wrapText="1"/>
    </xf>
    <xf numFmtId="3" fontId="6" fillId="3" borderId="11" xfId="0" applyNumberFormat="1" applyFont="1" applyFill="1" applyBorder="1" applyAlignment="1">
      <alignment horizontal="center" vertical="center" wrapText="1"/>
    </xf>
    <xf numFmtId="3" fontId="6" fillId="3" borderId="12" xfId="0" applyNumberFormat="1" applyFont="1" applyFill="1" applyBorder="1" applyAlignment="1">
      <alignment horizontal="center" vertical="center" wrapText="1"/>
    </xf>
    <xf numFmtId="3" fontId="6" fillId="3" borderId="3" xfId="0" applyNumberFormat="1" applyFont="1" applyFill="1" applyBorder="1" applyAlignment="1">
      <alignment horizontal="center" vertical="center" wrapText="1"/>
    </xf>
    <xf numFmtId="3" fontId="6" fillId="3" borderId="9" xfId="0" applyNumberFormat="1" applyFont="1" applyFill="1" applyBorder="1" applyAlignment="1">
      <alignment horizontal="center" vertical="center" wrapText="1"/>
    </xf>
    <xf numFmtId="3" fontId="6" fillId="3" borderId="21" xfId="0" applyNumberFormat="1" applyFont="1" applyFill="1" applyBorder="1" applyAlignment="1">
      <alignment horizontal="center" vertical="center" wrapText="1"/>
    </xf>
    <xf numFmtId="3" fontId="6" fillId="3" borderId="39" xfId="0" applyNumberFormat="1" applyFont="1" applyFill="1" applyBorder="1" applyAlignment="1">
      <alignment horizontal="center" vertical="center" wrapText="1"/>
    </xf>
    <xf numFmtId="3" fontId="6" fillId="3" borderId="40" xfId="0" applyNumberFormat="1" applyFont="1" applyFill="1" applyBorder="1" applyAlignment="1">
      <alignment horizontal="center" vertical="center" wrapText="1"/>
    </xf>
    <xf numFmtId="3" fontId="6" fillId="3" borderId="41" xfId="0" applyNumberFormat="1" applyFont="1" applyFill="1" applyBorder="1" applyAlignment="1">
      <alignment horizontal="center" vertical="center" wrapText="1"/>
    </xf>
    <xf numFmtId="3" fontId="6" fillId="0" borderId="3" xfId="0" applyNumberFormat="1" applyFont="1" applyFill="1" applyBorder="1" applyAlignment="1">
      <alignment horizontal="center" vertical="center" wrapText="1"/>
    </xf>
    <xf numFmtId="3" fontId="6" fillId="0" borderId="49" xfId="0" applyNumberFormat="1" applyFont="1" applyFill="1" applyBorder="1" applyAlignment="1">
      <alignment horizontal="center" vertical="center" wrapText="1"/>
    </xf>
    <xf numFmtId="3" fontId="6" fillId="3" borderId="13" xfId="0" applyNumberFormat="1" applyFont="1" applyFill="1" applyBorder="1" applyAlignment="1">
      <alignment horizontal="center" vertical="center" wrapText="1"/>
    </xf>
    <xf numFmtId="3" fontId="6" fillId="3" borderId="14" xfId="0" applyNumberFormat="1" applyFont="1" applyFill="1" applyBorder="1" applyAlignment="1">
      <alignment horizontal="center" vertical="center" wrapText="1"/>
    </xf>
    <xf numFmtId="0" fontId="27" fillId="0" borderId="51" xfId="0" applyFont="1" applyFill="1" applyBorder="1" applyAlignment="1">
      <alignment horizontal="center" wrapText="1"/>
    </xf>
    <xf numFmtId="3" fontId="6" fillId="0" borderId="16" xfId="0" applyNumberFormat="1" applyFont="1" applyFill="1" applyBorder="1" applyAlignment="1">
      <alignment horizontal="center" vertical="center" wrapText="1"/>
    </xf>
    <xf numFmtId="3" fontId="6" fillId="0" borderId="22" xfId="0" applyNumberFormat="1" applyFont="1" applyFill="1" applyBorder="1" applyAlignment="1">
      <alignment horizontal="center" vertical="center" wrapText="1"/>
    </xf>
    <xf numFmtId="3" fontId="6" fillId="0" borderId="8" xfId="0" applyNumberFormat="1" applyFont="1" applyFill="1" applyBorder="1" applyAlignment="1">
      <alignment horizontal="center" vertical="center" wrapText="1"/>
    </xf>
    <xf numFmtId="3" fontId="6" fillId="0" borderId="20" xfId="0" applyNumberFormat="1" applyFont="1" applyFill="1" applyBorder="1" applyAlignment="1">
      <alignment horizontal="center" vertical="center" wrapText="1"/>
    </xf>
    <xf numFmtId="0" fontId="6" fillId="2" borderId="27" xfId="0" applyFont="1" applyFill="1" applyBorder="1" applyAlignment="1">
      <alignment horizontal="center" vertical="center" wrapText="1"/>
    </xf>
    <xf numFmtId="0" fontId="0" fillId="0" borderId="17" xfId="0" applyBorder="1" applyAlignment="1">
      <alignment horizontal="center" vertical="center" wrapText="1"/>
    </xf>
    <xf numFmtId="3" fontId="6" fillId="0" borderId="9" xfId="0" applyNumberFormat="1" applyFont="1" applyFill="1" applyBorder="1" applyAlignment="1">
      <alignment horizontal="center" vertical="center" wrapText="1"/>
    </xf>
    <xf numFmtId="3" fontId="6" fillId="0" borderId="17" xfId="0" applyNumberFormat="1" applyFont="1" applyFill="1" applyBorder="1" applyAlignment="1">
      <alignment horizontal="center" vertical="center" wrapText="1"/>
    </xf>
    <xf numFmtId="0" fontId="0" fillId="0" borderId="25" xfId="0" applyBorder="1" applyAlignment="1">
      <alignment horizontal="center" vertical="center" wrapText="1"/>
    </xf>
    <xf numFmtId="3" fontId="6" fillId="0" borderId="18" xfId="0" applyNumberFormat="1" applyFont="1" applyFill="1" applyBorder="1" applyAlignment="1">
      <alignment horizontal="center" vertical="center" wrapText="1"/>
    </xf>
    <xf numFmtId="0" fontId="0" fillId="0" borderId="9" xfId="0" applyBorder="1" applyAlignment="1">
      <alignment horizontal="center" vertical="center" wrapText="1"/>
    </xf>
    <xf numFmtId="0" fontId="6" fillId="5" borderId="3"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0" fillId="5" borderId="21" xfId="0" applyFill="1" applyBorder="1" applyAlignment="1">
      <alignment horizontal="center" vertical="center" wrapText="1"/>
    </xf>
    <xf numFmtId="0" fontId="3" fillId="5" borderId="1" xfId="0" applyFont="1" applyFill="1" applyBorder="1" applyAlignment="1">
      <alignment horizontal="center" vertical="center" textRotation="90" wrapText="1"/>
    </xf>
    <xf numFmtId="0" fontId="3" fillId="5" borderId="7" xfId="0" applyFont="1" applyFill="1" applyBorder="1" applyAlignment="1">
      <alignment horizontal="center" vertical="center" textRotation="90" wrapText="1"/>
    </xf>
    <xf numFmtId="0" fontId="3" fillId="5" borderId="19" xfId="0" applyFont="1" applyFill="1" applyBorder="1" applyAlignment="1">
      <alignment horizontal="center" vertical="center" textRotation="90" wrapText="1"/>
    </xf>
    <xf numFmtId="0" fontId="6" fillId="5" borderId="2"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6" fillId="5" borderId="2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N376"/>
  <sheetViews>
    <sheetView tabSelected="1" zoomScale="80" zoomScaleNormal="80" zoomScaleSheetLayoutView="70" workbookViewId="0">
      <pane xSplit="3" ySplit="11" topLeftCell="D12" activePane="bottomRight" state="frozen"/>
      <selection pane="topRight" activeCell="D1" sqref="D1"/>
      <selection pane="bottomLeft" activeCell="A12" sqref="A12"/>
      <selection pane="bottomRight" activeCell="D337" sqref="D337"/>
    </sheetView>
  </sheetViews>
  <sheetFormatPr defaultRowHeight="15" x14ac:dyDescent="0.25"/>
  <cols>
    <col min="1" max="1" width="6.5703125" customWidth="1"/>
    <col min="2" max="2" width="36.140625" customWidth="1"/>
    <col min="3" max="3" width="27" customWidth="1"/>
    <col min="4" max="4" width="38.28515625" style="17" customWidth="1"/>
    <col min="5" max="6" width="15.7109375" style="17" customWidth="1"/>
    <col min="7" max="7" width="31.28515625" style="17" customWidth="1"/>
    <col min="8" max="8" width="28.140625" style="17" customWidth="1"/>
    <col min="9" max="9" width="19.7109375" style="17" customWidth="1"/>
    <col min="10" max="13" width="15.7109375" style="17" customWidth="1"/>
    <col min="14" max="14" width="63.5703125" style="17" customWidth="1"/>
  </cols>
  <sheetData>
    <row r="1" spans="1:14" ht="17.25" customHeight="1" x14ac:dyDescent="0.3">
      <c r="A1" s="148"/>
      <c r="B1" s="148"/>
      <c r="C1" s="148"/>
      <c r="D1" s="148"/>
      <c r="E1" s="148"/>
      <c r="F1" s="148"/>
      <c r="G1" s="148"/>
      <c r="H1" s="148"/>
      <c r="I1" s="148"/>
      <c r="J1" s="148"/>
      <c r="K1" s="148"/>
      <c r="L1" s="148"/>
      <c r="M1" s="148"/>
      <c r="N1" s="148"/>
    </row>
    <row r="2" spans="1:14" ht="16.5" customHeight="1" x14ac:dyDescent="0.25">
      <c r="A2" s="1"/>
      <c r="B2" s="2"/>
      <c r="C2" s="3"/>
      <c r="D2" s="3"/>
      <c r="E2" s="3"/>
      <c r="F2" s="3"/>
      <c r="G2" s="4"/>
      <c r="H2" s="4"/>
      <c r="I2" s="4"/>
      <c r="J2" s="4"/>
      <c r="K2" s="4"/>
      <c r="L2" s="4"/>
      <c r="M2" s="4"/>
      <c r="N2" s="4"/>
    </row>
    <row r="3" spans="1:14" ht="25.5" x14ac:dyDescent="0.35">
      <c r="A3" s="149" t="s">
        <v>327</v>
      </c>
      <c r="B3" s="149"/>
      <c r="C3" s="149"/>
      <c r="D3" s="149"/>
      <c r="E3" s="149"/>
      <c r="F3" s="149"/>
      <c r="G3" s="149"/>
      <c r="H3" s="149"/>
      <c r="I3" s="149"/>
      <c r="J3" s="149"/>
      <c r="K3" s="149"/>
      <c r="L3" s="149"/>
      <c r="M3" s="149"/>
      <c r="N3" s="149"/>
    </row>
    <row r="4" spans="1:14" ht="20.25" x14ac:dyDescent="0.3">
      <c r="A4" s="150" t="s">
        <v>329</v>
      </c>
      <c r="B4" s="150"/>
      <c r="C4" s="150"/>
      <c r="D4" s="150"/>
      <c r="E4" s="150"/>
      <c r="F4" s="150"/>
      <c r="G4" s="150"/>
      <c r="H4" s="150"/>
      <c r="I4" s="150"/>
      <c r="J4" s="150"/>
      <c r="K4" s="150"/>
      <c r="L4" s="150"/>
      <c r="M4" s="150"/>
      <c r="N4" s="150"/>
    </row>
    <row r="5" spans="1:14" ht="20.25" x14ac:dyDescent="0.25">
      <c r="A5" s="151" t="s">
        <v>330</v>
      </c>
      <c r="B5" s="151"/>
      <c r="C5" s="151"/>
      <c r="D5" s="151"/>
      <c r="E5" s="151"/>
      <c r="F5" s="151"/>
      <c r="G5" s="151"/>
      <c r="H5" s="151"/>
      <c r="I5" s="151"/>
      <c r="J5" s="151"/>
      <c r="K5" s="151"/>
      <c r="L5" s="151"/>
      <c r="M5" s="151"/>
      <c r="N5" s="151"/>
    </row>
    <row r="6" spans="1:14" ht="49.5" customHeight="1" thickBot="1" x14ac:dyDescent="0.35">
      <c r="A6" s="182" t="s">
        <v>328</v>
      </c>
      <c r="B6" s="182"/>
      <c r="C6" s="182"/>
      <c r="D6" s="182"/>
      <c r="E6" s="182"/>
      <c r="F6" s="182"/>
      <c r="G6" s="182"/>
      <c r="H6" s="182"/>
      <c r="I6" s="182"/>
      <c r="J6" s="182"/>
      <c r="K6" s="182"/>
      <c r="L6" s="182"/>
      <c r="M6" s="182"/>
      <c r="N6" s="182"/>
    </row>
    <row r="7" spans="1:14" s="10" customFormat="1" ht="49.5" customHeight="1" thickBot="1" x14ac:dyDescent="0.25">
      <c r="A7" s="152" t="s">
        <v>1</v>
      </c>
      <c r="B7" s="155" t="s">
        <v>2</v>
      </c>
      <c r="C7" s="158" t="s">
        <v>309</v>
      </c>
      <c r="D7" s="161" t="s">
        <v>320</v>
      </c>
      <c r="E7" s="162"/>
      <c r="F7" s="162"/>
      <c r="G7" s="162"/>
      <c r="H7" s="162"/>
      <c r="I7" s="162"/>
      <c r="J7" s="162"/>
      <c r="K7" s="162"/>
      <c r="L7" s="162"/>
      <c r="M7" s="162"/>
      <c r="N7" s="163"/>
    </row>
    <row r="8" spans="1:14" s="10" customFormat="1" ht="72.75" customHeight="1" thickBot="1" x14ac:dyDescent="0.25">
      <c r="A8" s="153"/>
      <c r="B8" s="156"/>
      <c r="C8" s="159"/>
      <c r="D8" s="164" t="s">
        <v>3</v>
      </c>
      <c r="E8" s="165"/>
      <c r="F8" s="166"/>
      <c r="G8" s="167" t="s">
        <v>4</v>
      </c>
      <c r="H8" s="165"/>
      <c r="I8" s="165"/>
      <c r="J8" s="165"/>
      <c r="K8" s="165"/>
      <c r="L8" s="165"/>
      <c r="M8" s="165"/>
      <c r="N8" s="166"/>
    </row>
    <row r="9" spans="1:14" s="10" customFormat="1" ht="16.5" customHeight="1" thickBot="1" x14ac:dyDescent="0.25">
      <c r="A9" s="153"/>
      <c r="B9" s="156"/>
      <c r="C9" s="159"/>
      <c r="D9" s="168" t="s">
        <v>5</v>
      </c>
      <c r="E9" s="170" t="s">
        <v>6</v>
      </c>
      <c r="F9" s="171"/>
      <c r="G9" s="172" t="s">
        <v>7</v>
      </c>
      <c r="H9" s="175" t="s">
        <v>8</v>
      </c>
      <c r="I9" s="170" t="s">
        <v>6</v>
      </c>
      <c r="J9" s="180"/>
      <c r="K9" s="180"/>
      <c r="L9" s="181"/>
      <c r="M9" s="181"/>
      <c r="N9" s="172" t="s">
        <v>307</v>
      </c>
    </row>
    <row r="10" spans="1:14" s="10" customFormat="1" ht="32.25" customHeight="1" x14ac:dyDescent="0.2">
      <c r="A10" s="153"/>
      <c r="B10" s="156"/>
      <c r="C10" s="159"/>
      <c r="D10" s="169"/>
      <c r="E10" s="183" t="s">
        <v>9</v>
      </c>
      <c r="F10" s="185" t="s">
        <v>10</v>
      </c>
      <c r="G10" s="173"/>
      <c r="H10" s="176"/>
      <c r="I10" s="178" t="s">
        <v>323</v>
      </c>
      <c r="J10" s="178" t="s">
        <v>321</v>
      </c>
      <c r="K10" s="178" t="s">
        <v>324</v>
      </c>
      <c r="L10" s="178" t="s">
        <v>325</v>
      </c>
      <c r="M10" s="178" t="s">
        <v>322</v>
      </c>
      <c r="N10" s="173"/>
    </row>
    <row r="11" spans="1:14" s="10" customFormat="1" ht="158.25" customHeight="1" thickBot="1" x14ac:dyDescent="0.25">
      <c r="A11" s="154"/>
      <c r="B11" s="157"/>
      <c r="C11" s="160"/>
      <c r="D11" s="169"/>
      <c r="E11" s="184"/>
      <c r="F11" s="186"/>
      <c r="G11" s="174"/>
      <c r="H11" s="177"/>
      <c r="I11" s="179"/>
      <c r="J11" s="179"/>
      <c r="K11" s="179"/>
      <c r="L11" s="179"/>
      <c r="M11" s="179" t="s">
        <v>14</v>
      </c>
      <c r="N11" s="173"/>
    </row>
    <row r="12" spans="1:14" ht="16.5" customHeight="1" x14ac:dyDescent="0.25">
      <c r="A12" s="11"/>
      <c r="B12" s="41"/>
      <c r="C12" s="61"/>
      <c r="D12" s="68"/>
      <c r="E12" s="51"/>
      <c r="F12" s="69"/>
      <c r="G12" s="81"/>
      <c r="H12" s="88"/>
      <c r="I12" s="89"/>
      <c r="J12" s="89"/>
      <c r="K12" s="89"/>
      <c r="L12" s="128"/>
      <c r="M12" s="90"/>
      <c r="N12" s="94"/>
    </row>
    <row r="13" spans="1:14" ht="16.5" customHeight="1" x14ac:dyDescent="0.3">
      <c r="A13" s="12"/>
      <c r="B13" s="42" t="s">
        <v>15</v>
      </c>
      <c r="C13" s="62"/>
      <c r="D13" s="70"/>
      <c r="E13" s="52"/>
      <c r="F13" s="71"/>
      <c r="G13" s="82"/>
      <c r="H13" s="70"/>
      <c r="I13" s="52"/>
      <c r="J13" s="52"/>
      <c r="K13" s="52"/>
      <c r="L13" s="62"/>
      <c r="M13" s="71"/>
      <c r="N13" s="82"/>
    </row>
    <row r="14" spans="1:14" ht="16.5" customHeight="1" x14ac:dyDescent="0.25">
      <c r="A14" s="14">
        <v>5101</v>
      </c>
      <c r="B14" s="43" t="s">
        <v>16</v>
      </c>
      <c r="C14" s="63">
        <f t="shared" ref="C14:C27" si="0">+D14+G14+H14+N14</f>
        <v>141452</v>
      </c>
      <c r="D14" s="72">
        <f t="shared" ref="D14:D27" si="1">+E14+F14</f>
        <v>20501</v>
      </c>
      <c r="E14" s="53">
        <v>10520</v>
      </c>
      <c r="F14" s="73">
        <v>9981</v>
      </c>
      <c r="G14" s="83">
        <v>81770</v>
      </c>
      <c r="H14" s="91">
        <f>I14+J14+K14+M14+L14</f>
        <v>39181</v>
      </c>
      <c r="I14" s="130">
        <v>555</v>
      </c>
      <c r="J14" s="131">
        <v>12092</v>
      </c>
      <c r="K14" s="132">
        <v>9293</v>
      </c>
      <c r="L14" s="132">
        <v>16407</v>
      </c>
      <c r="M14" s="133">
        <v>834</v>
      </c>
      <c r="N14" s="83">
        <v>0</v>
      </c>
    </row>
    <row r="15" spans="1:14" ht="16.5" customHeight="1" x14ac:dyDescent="0.25">
      <c r="A15" s="14">
        <v>5102</v>
      </c>
      <c r="B15" s="43" t="s">
        <v>17</v>
      </c>
      <c r="C15" s="63">
        <f t="shared" si="0"/>
        <v>117930</v>
      </c>
      <c r="D15" s="72">
        <f t="shared" si="1"/>
        <v>27708</v>
      </c>
      <c r="E15" s="53">
        <v>0</v>
      </c>
      <c r="F15" s="73">
        <v>27708</v>
      </c>
      <c r="G15" s="83">
        <v>68244</v>
      </c>
      <c r="H15" s="91">
        <f t="shared" ref="H15:H78" si="2">I15+J15+K15+M15+L15</f>
        <v>21978</v>
      </c>
      <c r="I15" s="130">
        <v>149</v>
      </c>
      <c r="J15" s="131">
        <v>8816</v>
      </c>
      <c r="K15" s="132">
        <v>5506</v>
      </c>
      <c r="L15" s="132">
        <v>6859</v>
      </c>
      <c r="M15" s="133">
        <v>648</v>
      </c>
      <c r="N15" s="83">
        <v>0</v>
      </c>
    </row>
    <row r="16" spans="1:14" ht="16.5" customHeight="1" x14ac:dyDescent="0.25">
      <c r="A16" s="14">
        <v>5103</v>
      </c>
      <c r="B16" s="43" t="s">
        <v>18</v>
      </c>
      <c r="C16" s="63">
        <f t="shared" si="0"/>
        <v>882580</v>
      </c>
      <c r="D16" s="72">
        <f t="shared" si="1"/>
        <v>265702</v>
      </c>
      <c r="E16" s="53">
        <v>221885</v>
      </c>
      <c r="F16" s="73">
        <v>43817</v>
      </c>
      <c r="G16" s="83">
        <v>114988</v>
      </c>
      <c r="H16" s="91">
        <f t="shared" si="2"/>
        <v>453944</v>
      </c>
      <c r="I16" s="130">
        <v>3508</v>
      </c>
      <c r="J16" s="131">
        <v>147672</v>
      </c>
      <c r="K16" s="132">
        <v>149266</v>
      </c>
      <c r="L16" s="132">
        <v>144845</v>
      </c>
      <c r="M16" s="133">
        <v>8653</v>
      </c>
      <c r="N16" s="83">
        <v>47946</v>
      </c>
    </row>
    <row r="17" spans="1:14" ht="16.5" customHeight="1" x14ac:dyDescent="0.25">
      <c r="A17" s="14">
        <v>5104</v>
      </c>
      <c r="B17" s="43" t="s">
        <v>19</v>
      </c>
      <c r="C17" s="63">
        <f t="shared" si="0"/>
        <v>386949</v>
      </c>
      <c r="D17" s="72">
        <f t="shared" si="1"/>
        <v>22965</v>
      </c>
      <c r="E17" s="53">
        <v>16308</v>
      </c>
      <c r="F17" s="73">
        <v>6657</v>
      </c>
      <c r="G17" s="83">
        <v>230954</v>
      </c>
      <c r="H17" s="91">
        <f t="shared" si="2"/>
        <v>132879</v>
      </c>
      <c r="I17" s="130">
        <v>1474</v>
      </c>
      <c r="J17" s="131">
        <v>49876</v>
      </c>
      <c r="K17" s="132">
        <v>34167</v>
      </c>
      <c r="L17" s="132">
        <v>44327</v>
      </c>
      <c r="M17" s="133">
        <v>3035</v>
      </c>
      <c r="N17" s="83">
        <v>151</v>
      </c>
    </row>
    <row r="18" spans="1:14" ht="16.5" customHeight="1" x14ac:dyDescent="0.25">
      <c r="A18" s="14">
        <v>5105</v>
      </c>
      <c r="B18" s="43" t="s">
        <v>20</v>
      </c>
      <c r="C18" s="63">
        <f t="shared" si="0"/>
        <v>62957</v>
      </c>
      <c r="D18" s="72">
        <f t="shared" si="1"/>
        <v>5587</v>
      </c>
      <c r="E18" s="53">
        <v>0</v>
      </c>
      <c r="F18" s="73">
        <v>5587</v>
      </c>
      <c r="G18" s="83">
        <v>20451</v>
      </c>
      <c r="H18" s="91">
        <f t="shared" si="2"/>
        <v>36919</v>
      </c>
      <c r="I18" s="130">
        <v>298</v>
      </c>
      <c r="J18" s="131">
        <v>17338</v>
      </c>
      <c r="K18" s="132">
        <v>8653</v>
      </c>
      <c r="L18" s="132">
        <v>9774</v>
      </c>
      <c r="M18" s="133">
        <v>856</v>
      </c>
      <c r="N18" s="83">
        <v>0</v>
      </c>
    </row>
    <row r="19" spans="1:14" ht="16.5" customHeight="1" x14ac:dyDescent="0.25">
      <c r="A19" s="14">
        <v>5106</v>
      </c>
      <c r="B19" s="43" t="s">
        <v>21</v>
      </c>
      <c r="C19" s="63">
        <f t="shared" si="0"/>
        <v>46851</v>
      </c>
      <c r="D19" s="72">
        <f t="shared" si="1"/>
        <v>10583</v>
      </c>
      <c r="E19" s="53">
        <v>0</v>
      </c>
      <c r="F19" s="73">
        <v>10583</v>
      </c>
      <c r="G19" s="83">
        <v>22205</v>
      </c>
      <c r="H19" s="91">
        <f t="shared" si="2"/>
        <v>14063</v>
      </c>
      <c r="I19" s="130">
        <v>308</v>
      </c>
      <c r="J19" s="131">
        <v>4128</v>
      </c>
      <c r="K19" s="132">
        <v>2261</v>
      </c>
      <c r="L19" s="132">
        <v>7004</v>
      </c>
      <c r="M19" s="133">
        <v>362</v>
      </c>
      <c r="N19" s="83">
        <v>0</v>
      </c>
    </row>
    <row r="20" spans="1:14" ht="16.5" customHeight="1" x14ac:dyDescent="0.25">
      <c r="A20" s="14">
        <v>5107</v>
      </c>
      <c r="B20" s="43" t="s">
        <v>22</v>
      </c>
      <c r="C20" s="63">
        <f t="shared" si="0"/>
        <v>441364</v>
      </c>
      <c r="D20" s="72">
        <f t="shared" si="1"/>
        <v>29039</v>
      </c>
      <c r="E20" s="53">
        <v>13556</v>
      </c>
      <c r="F20" s="73">
        <v>15483</v>
      </c>
      <c r="G20" s="83">
        <v>216110</v>
      </c>
      <c r="H20" s="91">
        <f t="shared" si="2"/>
        <v>196064</v>
      </c>
      <c r="I20" s="130">
        <v>2559</v>
      </c>
      <c r="J20" s="131">
        <v>70439</v>
      </c>
      <c r="K20" s="132">
        <v>39977</v>
      </c>
      <c r="L20" s="132">
        <v>78156</v>
      </c>
      <c r="M20" s="133">
        <v>4933</v>
      </c>
      <c r="N20" s="83">
        <v>151</v>
      </c>
    </row>
    <row r="21" spans="1:14" ht="16.5" customHeight="1" x14ac:dyDescent="0.25">
      <c r="A21" s="14">
        <v>5108</v>
      </c>
      <c r="B21" s="43" t="s">
        <v>23</v>
      </c>
      <c r="C21" s="63">
        <f t="shared" si="0"/>
        <v>204521</v>
      </c>
      <c r="D21" s="72">
        <f t="shared" si="1"/>
        <v>13472</v>
      </c>
      <c r="E21" s="53">
        <v>0</v>
      </c>
      <c r="F21" s="73">
        <v>13472</v>
      </c>
      <c r="G21" s="83">
        <v>105978</v>
      </c>
      <c r="H21" s="91">
        <f t="shared" si="2"/>
        <v>84920</v>
      </c>
      <c r="I21" s="130">
        <v>931</v>
      </c>
      <c r="J21" s="131">
        <v>28984</v>
      </c>
      <c r="K21" s="132">
        <v>19105</v>
      </c>
      <c r="L21" s="132">
        <v>34229</v>
      </c>
      <c r="M21" s="133">
        <v>1671</v>
      </c>
      <c r="N21" s="83">
        <v>151</v>
      </c>
    </row>
    <row r="22" spans="1:14" ht="16.5" customHeight="1" x14ac:dyDescent="0.25">
      <c r="A22" s="14">
        <v>5109</v>
      </c>
      <c r="B22" s="43" t="s">
        <v>24</v>
      </c>
      <c r="C22" s="63">
        <f t="shared" si="0"/>
        <v>201920</v>
      </c>
      <c r="D22" s="72">
        <f t="shared" si="1"/>
        <v>14510</v>
      </c>
      <c r="E22" s="53">
        <v>5945</v>
      </c>
      <c r="F22" s="73">
        <v>8565</v>
      </c>
      <c r="G22" s="83">
        <v>93786</v>
      </c>
      <c r="H22" s="91">
        <f t="shared" si="2"/>
        <v>92621</v>
      </c>
      <c r="I22" s="130">
        <v>791</v>
      </c>
      <c r="J22" s="131">
        <v>32928</v>
      </c>
      <c r="K22" s="132">
        <v>19679</v>
      </c>
      <c r="L22" s="132">
        <v>36986</v>
      </c>
      <c r="M22" s="133">
        <v>2237</v>
      </c>
      <c r="N22" s="83">
        <v>1003</v>
      </c>
    </row>
    <row r="23" spans="1:14" ht="16.5" customHeight="1" x14ac:dyDescent="0.25">
      <c r="A23" s="14">
        <v>5110</v>
      </c>
      <c r="B23" s="43" t="s">
        <v>25</v>
      </c>
      <c r="C23" s="63">
        <f t="shared" si="0"/>
        <v>77846</v>
      </c>
      <c r="D23" s="72">
        <f t="shared" si="1"/>
        <v>13346</v>
      </c>
      <c r="E23" s="53">
        <v>0</v>
      </c>
      <c r="F23" s="73">
        <v>13346</v>
      </c>
      <c r="G23" s="83">
        <v>30730</v>
      </c>
      <c r="H23" s="91">
        <f t="shared" si="2"/>
        <v>33770</v>
      </c>
      <c r="I23" s="130">
        <v>398</v>
      </c>
      <c r="J23" s="131">
        <v>12743</v>
      </c>
      <c r="K23" s="132">
        <v>7043</v>
      </c>
      <c r="L23" s="132">
        <v>12610</v>
      </c>
      <c r="M23" s="133">
        <v>976</v>
      </c>
      <c r="N23" s="83">
        <v>0</v>
      </c>
    </row>
    <row r="24" spans="1:14" ht="16.5" customHeight="1" x14ac:dyDescent="0.25">
      <c r="A24" s="14">
        <v>5111</v>
      </c>
      <c r="B24" s="43" t="s">
        <v>26</v>
      </c>
      <c r="C24" s="63">
        <f t="shared" si="0"/>
        <v>67010</v>
      </c>
      <c r="D24" s="72">
        <f t="shared" si="1"/>
        <v>1487</v>
      </c>
      <c r="E24" s="53">
        <v>0</v>
      </c>
      <c r="F24" s="73">
        <v>1487</v>
      </c>
      <c r="G24" s="83">
        <v>42958</v>
      </c>
      <c r="H24" s="91">
        <f t="shared" si="2"/>
        <v>22565</v>
      </c>
      <c r="I24" s="130">
        <v>222</v>
      </c>
      <c r="J24" s="131">
        <v>8344</v>
      </c>
      <c r="K24" s="132">
        <v>3868</v>
      </c>
      <c r="L24" s="132">
        <v>9511</v>
      </c>
      <c r="M24" s="133">
        <v>620</v>
      </c>
      <c r="N24" s="83">
        <v>0</v>
      </c>
    </row>
    <row r="25" spans="1:14" ht="16.5" customHeight="1" x14ac:dyDescent="0.25">
      <c r="A25" s="14">
        <v>5112</v>
      </c>
      <c r="B25" s="43" t="s">
        <v>27</v>
      </c>
      <c r="C25" s="63">
        <f t="shared" si="0"/>
        <v>50733</v>
      </c>
      <c r="D25" s="72">
        <f t="shared" si="1"/>
        <v>33409</v>
      </c>
      <c r="E25" s="53">
        <v>0</v>
      </c>
      <c r="F25" s="73">
        <v>33409</v>
      </c>
      <c r="G25" s="83">
        <v>5811</v>
      </c>
      <c r="H25" s="91">
        <f t="shared" si="2"/>
        <v>11513</v>
      </c>
      <c r="I25" s="130">
        <v>100</v>
      </c>
      <c r="J25" s="131">
        <v>4106</v>
      </c>
      <c r="K25" s="132">
        <v>1626</v>
      </c>
      <c r="L25" s="132">
        <v>5180</v>
      </c>
      <c r="M25" s="133">
        <v>501</v>
      </c>
      <c r="N25" s="83">
        <v>0</v>
      </c>
    </row>
    <row r="26" spans="1:14" ht="16.5" customHeight="1" x14ac:dyDescent="0.25">
      <c r="A26" s="14">
        <v>5113</v>
      </c>
      <c r="B26" s="43" t="s">
        <v>28</v>
      </c>
      <c r="C26" s="63">
        <f t="shared" si="0"/>
        <v>49143</v>
      </c>
      <c r="D26" s="72">
        <f t="shared" si="1"/>
        <v>11786</v>
      </c>
      <c r="E26" s="53">
        <v>0</v>
      </c>
      <c r="F26" s="73">
        <v>11786</v>
      </c>
      <c r="G26" s="83">
        <v>16780</v>
      </c>
      <c r="H26" s="91">
        <f t="shared" si="2"/>
        <v>20577</v>
      </c>
      <c r="I26" s="130">
        <v>100</v>
      </c>
      <c r="J26" s="131">
        <v>6836</v>
      </c>
      <c r="K26" s="132">
        <v>3719</v>
      </c>
      <c r="L26" s="132">
        <v>9381</v>
      </c>
      <c r="M26" s="133">
        <v>541</v>
      </c>
      <c r="N26" s="83">
        <v>0</v>
      </c>
    </row>
    <row r="27" spans="1:14" ht="16.5" customHeight="1" x14ac:dyDescent="0.25">
      <c r="A27" s="14">
        <v>5114</v>
      </c>
      <c r="B27" s="43" t="s">
        <v>29</v>
      </c>
      <c r="C27" s="63">
        <f t="shared" si="0"/>
        <v>90042</v>
      </c>
      <c r="D27" s="72">
        <f t="shared" si="1"/>
        <v>0</v>
      </c>
      <c r="E27" s="53">
        <v>0</v>
      </c>
      <c r="F27" s="73">
        <v>0</v>
      </c>
      <c r="G27" s="83">
        <v>66461</v>
      </c>
      <c r="H27" s="91">
        <f t="shared" si="2"/>
        <v>23581</v>
      </c>
      <c r="I27" s="130">
        <v>348</v>
      </c>
      <c r="J27" s="131">
        <v>8542</v>
      </c>
      <c r="K27" s="132">
        <v>5350</v>
      </c>
      <c r="L27" s="132">
        <v>8537</v>
      </c>
      <c r="M27" s="133">
        <v>804</v>
      </c>
      <c r="N27" s="83">
        <v>0</v>
      </c>
    </row>
    <row r="28" spans="1:14" ht="16.5" hidden="1" customHeight="1" x14ac:dyDescent="0.25">
      <c r="A28" s="14"/>
      <c r="B28" s="43"/>
      <c r="C28" s="39">
        <f t="shared" ref="C28:N28" si="3">SUM(C14:C27)</f>
        <v>2821298</v>
      </c>
      <c r="D28" s="39">
        <f t="shared" si="3"/>
        <v>470095</v>
      </c>
      <c r="E28" s="39">
        <f>SUM(E14:E27)</f>
        <v>268214</v>
      </c>
      <c r="F28" s="39">
        <f>SUM(F14:F27)</f>
        <v>201881</v>
      </c>
      <c r="G28" s="39">
        <f t="shared" si="3"/>
        <v>1117226</v>
      </c>
      <c r="H28" s="39">
        <f t="shared" si="3"/>
        <v>1184575</v>
      </c>
      <c r="I28" s="39">
        <f>SUM(I14:I27)</f>
        <v>11741</v>
      </c>
      <c r="J28" s="39">
        <f>SUM(J14:J27)</f>
        <v>412844</v>
      </c>
      <c r="K28" s="39">
        <f>SUM(K14:K27)</f>
        <v>309513</v>
      </c>
      <c r="L28" s="39">
        <f>SUM(L14:L27)</f>
        <v>423806</v>
      </c>
      <c r="M28" s="39">
        <f>SUM(M14:M27)</f>
        <v>26671</v>
      </c>
      <c r="N28" s="39">
        <f t="shared" si="3"/>
        <v>49402</v>
      </c>
    </row>
    <row r="29" spans="1:14" ht="16.5" customHeight="1" x14ac:dyDescent="0.3">
      <c r="A29" s="15"/>
      <c r="B29" s="44" t="s">
        <v>30</v>
      </c>
      <c r="C29" s="63"/>
      <c r="D29" s="72"/>
      <c r="E29" s="52">
        <v>0</v>
      </c>
      <c r="F29" s="71">
        <v>0</v>
      </c>
      <c r="G29" s="82">
        <v>0</v>
      </c>
      <c r="H29" s="91">
        <f t="shared" si="2"/>
        <v>0</v>
      </c>
      <c r="I29" s="130">
        <v>0</v>
      </c>
      <c r="J29" s="131">
        <v>0</v>
      </c>
      <c r="K29" s="132">
        <v>0</v>
      </c>
      <c r="L29" s="132">
        <v>0</v>
      </c>
      <c r="M29" s="133">
        <v>0</v>
      </c>
      <c r="N29" s="82">
        <v>0</v>
      </c>
    </row>
    <row r="30" spans="1:14" ht="16.5" customHeight="1" x14ac:dyDescent="0.25">
      <c r="A30" s="14">
        <v>5201</v>
      </c>
      <c r="B30" s="41" t="s">
        <v>31</v>
      </c>
      <c r="C30" s="63">
        <f t="shared" ref="C30:C42" si="4">+D30+G30+H30+N30</f>
        <v>358612</v>
      </c>
      <c r="D30" s="72">
        <f t="shared" ref="D30:D42" si="5">+E30+F30</f>
        <v>18689</v>
      </c>
      <c r="E30" s="53">
        <v>0</v>
      </c>
      <c r="F30" s="73">
        <v>18689</v>
      </c>
      <c r="G30" s="83">
        <v>246636</v>
      </c>
      <c r="H30" s="91">
        <f t="shared" si="2"/>
        <v>93287</v>
      </c>
      <c r="I30" s="134">
        <v>555</v>
      </c>
      <c r="J30" s="135">
        <v>41934</v>
      </c>
      <c r="K30" s="136">
        <v>17473</v>
      </c>
      <c r="L30" s="136">
        <v>31378</v>
      </c>
      <c r="M30" s="137">
        <v>1947</v>
      </c>
      <c r="N30" s="83">
        <v>0</v>
      </c>
    </row>
    <row r="31" spans="1:14" ht="16.5" customHeight="1" x14ac:dyDescent="0.25">
      <c r="A31" s="14">
        <v>5202</v>
      </c>
      <c r="B31" s="41" t="s">
        <v>32</v>
      </c>
      <c r="C31" s="63">
        <f t="shared" si="4"/>
        <v>3696409</v>
      </c>
      <c r="D31" s="72">
        <f t="shared" si="5"/>
        <v>2187654</v>
      </c>
      <c r="E31" s="53">
        <v>2172255</v>
      </c>
      <c r="F31" s="73">
        <v>15399</v>
      </c>
      <c r="G31" s="83">
        <v>83898</v>
      </c>
      <c r="H31" s="91">
        <f t="shared" si="2"/>
        <v>1166754</v>
      </c>
      <c r="I31" s="130">
        <v>9841</v>
      </c>
      <c r="J31" s="131">
        <v>424015</v>
      </c>
      <c r="K31" s="132">
        <v>298033</v>
      </c>
      <c r="L31" s="132">
        <v>418412</v>
      </c>
      <c r="M31" s="133">
        <v>16453</v>
      </c>
      <c r="N31" s="83">
        <v>258103</v>
      </c>
    </row>
    <row r="32" spans="1:14" ht="16.5" customHeight="1" x14ac:dyDescent="0.25">
      <c r="A32" s="14">
        <v>5203</v>
      </c>
      <c r="B32" s="41" t="s">
        <v>33</v>
      </c>
      <c r="C32" s="63">
        <f t="shared" si="4"/>
        <v>50222</v>
      </c>
      <c r="D32" s="72">
        <f t="shared" si="5"/>
        <v>0</v>
      </c>
      <c r="E32" s="53">
        <v>0</v>
      </c>
      <c r="F32" s="73">
        <v>0</v>
      </c>
      <c r="G32" s="83">
        <v>25385</v>
      </c>
      <c r="H32" s="91">
        <f t="shared" si="2"/>
        <v>24837</v>
      </c>
      <c r="I32" s="130">
        <v>149</v>
      </c>
      <c r="J32" s="131">
        <v>12577</v>
      </c>
      <c r="K32" s="132">
        <v>2550</v>
      </c>
      <c r="L32" s="132">
        <v>8813</v>
      </c>
      <c r="M32" s="133">
        <v>748</v>
      </c>
      <c r="N32" s="83">
        <v>0</v>
      </c>
    </row>
    <row r="33" spans="1:14" ht="16.5" customHeight="1" x14ac:dyDescent="0.25">
      <c r="A33" s="14">
        <v>5204</v>
      </c>
      <c r="B33" s="41" t="s">
        <v>34</v>
      </c>
      <c r="C33" s="63">
        <f t="shared" si="4"/>
        <v>291204</v>
      </c>
      <c r="D33" s="72">
        <f t="shared" si="5"/>
        <v>19355</v>
      </c>
      <c r="E33" s="53">
        <v>15711</v>
      </c>
      <c r="F33" s="73">
        <v>3644</v>
      </c>
      <c r="G33" s="83">
        <v>192912</v>
      </c>
      <c r="H33" s="91">
        <f t="shared" si="2"/>
        <v>78857</v>
      </c>
      <c r="I33" s="130">
        <v>1295</v>
      </c>
      <c r="J33" s="131">
        <v>31799</v>
      </c>
      <c r="K33" s="132">
        <v>15727</v>
      </c>
      <c r="L33" s="132">
        <v>28508</v>
      </c>
      <c r="M33" s="133">
        <v>1528</v>
      </c>
      <c r="N33" s="83">
        <v>80</v>
      </c>
    </row>
    <row r="34" spans="1:14" ht="16.5" customHeight="1" x14ac:dyDescent="0.25">
      <c r="A34" s="14">
        <v>5205</v>
      </c>
      <c r="B34" s="41" t="s">
        <v>35</v>
      </c>
      <c r="C34" s="63">
        <f t="shared" si="4"/>
        <v>57115</v>
      </c>
      <c r="D34" s="72">
        <f t="shared" si="5"/>
        <v>12271</v>
      </c>
      <c r="E34" s="53">
        <v>0</v>
      </c>
      <c r="F34" s="73">
        <v>12271</v>
      </c>
      <c r="G34" s="83">
        <v>38133</v>
      </c>
      <c r="H34" s="91">
        <f t="shared" si="2"/>
        <v>6711</v>
      </c>
      <c r="I34" s="130">
        <v>50</v>
      </c>
      <c r="J34" s="131">
        <v>1941</v>
      </c>
      <c r="K34" s="132">
        <v>1034</v>
      </c>
      <c r="L34" s="132">
        <v>3514</v>
      </c>
      <c r="M34" s="133">
        <v>172</v>
      </c>
      <c r="N34" s="83">
        <v>0</v>
      </c>
    </row>
    <row r="35" spans="1:14" ht="16.5" customHeight="1" x14ac:dyDescent="0.25">
      <c r="A35" s="14">
        <v>5206</v>
      </c>
      <c r="B35" s="41" t="s">
        <v>36</v>
      </c>
      <c r="C35" s="63">
        <f t="shared" si="4"/>
        <v>151817</v>
      </c>
      <c r="D35" s="72">
        <f t="shared" si="5"/>
        <v>0</v>
      </c>
      <c r="E35" s="53">
        <v>0</v>
      </c>
      <c r="F35" s="73">
        <v>0</v>
      </c>
      <c r="G35" s="83">
        <v>50300</v>
      </c>
      <c r="H35" s="91">
        <f t="shared" si="2"/>
        <v>93464</v>
      </c>
      <c r="I35" s="130">
        <v>310</v>
      </c>
      <c r="J35" s="131">
        <v>43094</v>
      </c>
      <c r="K35" s="132">
        <v>20774</v>
      </c>
      <c r="L35" s="132">
        <v>27911</v>
      </c>
      <c r="M35" s="133">
        <v>1375</v>
      </c>
      <c r="N35" s="83">
        <v>8053</v>
      </c>
    </row>
    <row r="36" spans="1:14" ht="16.5" customHeight="1" x14ac:dyDescent="0.25">
      <c r="A36" s="14">
        <v>5207</v>
      </c>
      <c r="B36" s="41" t="s">
        <v>37</v>
      </c>
      <c r="C36" s="63">
        <f t="shared" si="4"/>
        <v>234894</v>
      </c>
      <c r="D36" s="72">
        <f t="shared" si="5"/>
        <v>74049</v>
      </c>
      <c r="E36" s="53">
        <v>68134</v>
      </c>
      <c r="F36" s="73">
        <v>5915</v>
      </c>
      <c r="G36" s="83">
        <v>62511</v>
      </c>
      <c r="H36" s="91">
        <f t="shared" si="2"/>
        <v>95864</v>
      </c>
      <c r="I36" s="130">
        <v>1086</v>
      </c>
      <c r="J36" s="131">
        <v>39321</v>
      </c>
      <c r="K36" s="132">
        <v>16691</v>
      </c>
      <c r="L36" s="132">
        <v>36904</v>
      </c>
      <c r="M36" s="133">
        <v>1862</v>
      </c>
      <c r="N36" s="83">
        <v>2470</v>
      </c>
    </row>
    <row r="37" spans="1:14" ht="16.5" customHeight="1" x14ac:dyDescent="0.25">
      <c r="A37" s="14">
        <v>5208</v>
      </c>
      <c r="B37" s="41" t="s">
        <v>38</v>
      </c>
      <c r="C37" s="63">
        <f t="shared" si="4"/>
        <v>30462</v>
      </c>
      <c r="D37" s="72">
        <f t="shared" si="5"/>
        <v>266</v>
      </c>
      <c r="E37" s="53">
        <v>0</v>
      </c>
      <c r="F37" s="73">
        <v>266</v>
      </c>
      <c r="G37" s="83">
        <v>20522</v>
      </c>
      <c r="H37" s="91">
        <f t="shared" si="2"/>
        <v>9674</v>
      </c>
      <c r="I37" s="130">
        <v>148</v>
      </c>
      <c r="J37" s="131">
        <v>3339</v>
      </c>
      <c r="K37" s="132">
        <v>1716</v>
      </c>
      <c r="L37" s="132">
        <v>4230</v>
      </c>
      <c r="M37" s="133">
        <v>241</v>
      </c>
      <c r="N37" s="83">
        <v>0</v>
      </c>
    </row>
    <row r="38" spans="1:14" ht="16.5" customHeight="1" x14ac:dyDescent="0.25">
      <c r="A38" s="16">
        <v>5209</v>
      </c>
      <c r="B38" s="45" t="s">
        <v>39</v>
      </c>
      <c r="C38" s="63">
        <f t="shared" si="4"/>
        <v>181784</v>
      </c>
      <c r="D38" s="72">
        <f t="shared" si="5"/>
        <v>0</v>
      </c>
      <c r="E38" s="53">
        <v>0</v>
      </c>
      <c r="F38" s="73">
        <v>0</v>
      </c>
      <c r="G38" s="83">
        <v>140594</v>
      </c>
      <c r="H38" s="91">
        <f t="shared" si="2"/>
        <v>41190</v>
      </c>
      <c r="I38" s="130">
        <v>686</v>
      </c>
      <c r="J38" s="131">
        <v>17789</v>
      </c>
      <c r="K38" s="132">
        <v>7881</v>
      </c>
      <c r="L38" s="132">
        <v>13350</v>
      </c>
      <c r="M38" s="133">
        <v>1484</v>
      </c>
      <c r="N38" s="83">
        <v>0</v>
      </c>
    </row>
    <row r="39" spans="1:14" ht="16.5" customHeight="1" x14ac:dyDescent="0.25">
      <c r="A39" s="16">
        <v>5210</v>
      </c>
      <c r="B39" s="45" t="s">
        <v>40</v>
      </c>
      <c r="C39" s="63">
        <f t="shared" si="4"/>
        <v>92084</v>
      </c>
      <c r="D39" s="72">
        <f t="shared" si="5"/>
        <v>8150</v>
      </c>
      <c r="E39" s="53">
        <v>1969</v>
      </c>
      <c r="F39" s="73">
        <v>6181</v>
      </c>
      <c r="G39" s="83">
        <v>63729</v>
      </c>
      <c r="H39" s="91">
        <f t="shared" si="2"/>
        <v>20205</v>
      </c>
      <c r="I39" s="130">
        <v>222</v>
      </c>
      <c r="J39" s="131">
        <v>7719</v>
      </c>
      <c r="K39" s="132">
        <v>3037</v>
      </c>
      <c r="L39" s="132">
        <v>8780</v>
      </c>
      <c r="M39" s="133">
        <v>447</v>
      </c>
      <c r="N39" s="83">
        <v>0</v>
      </c>
    </row>
    <row r="40" spans="1:14" ht="16.5" customHeight="1" x14ac:dyDescent="0.25">
      <c r="A40" s="14">
        <v>5211</v>
      </c>
      <c r="B40" s="41" t="s">
        <v>41</v>
      </c>
      <c r="C40" s="63">
        <f t="shared" si="4"/>
        <v>144268</v>
      </c>
      <c r="D40" s="72">
        <f t="shared" si="5"/>
        <v>23947</v>
      </c>
      <c r="E40" s="53">
        <v>980</v>
      </c>
      <c r="F40" s="73">
        <v>22967</v>
      </c>
      <c r="G40" s="83">
        <v>84255</v>
      </c>
      <c r="H40" s="91">
        <f t="shared" si="2"/>
        <v>24707</v>
      </c>
      <c r="I40" s="130">
        <v>148</v>
      </c>
      <c r="J40" s="131">
        <v>10456</v>
      </c>
      <c r="K40" s="132">
        <v>4803</v>
      </c>
      <c r="L40" s="132">
        <v>8793</v>
      </c>
      <c r="M40" s="133">
        <v>507</v>
      </c>
      <c r="N40" s="83">
        <v>11359</v>
      </c>
    </row>
    <row r="41" spans="1:14" ht="16.5" customHeight="1" x14ac:dyDescent="0.25">
      <c r="A41" s="14">
        <v>5212</v>
      </c>
      <c r="B41" s="41" t="s">
        <v>42</v>
      </c>
      <c r="C41" s="63">
        <f t="shared" si="4"/>
        <v>122744</v>
      </c>
      <c r="D41" s="72">
        <f t="shared" si="5"/>
        <v>0</v>
      </c>
      <c r="E41" s="53">
        <v>0</v>
      </c>
      <c r="F41" s="73">
        <v>0</v>
      </c>
      <c r="G41" s="83">
        <v>102587</v>
      </c>
      <c r="H41" s="91">
        <f t="shared" si="2"/>
        <v>20157</v>
      </c>
      <c r="I41" s="130">
        <v>185</v>
      </c>
      <c r="J41" s="131">
        <v>8349</v>
      </c>
      <c r="K41" s="132">
        <v>3907</v>
      </c>
      <c r="L41" s="132">
        <v>7284</v>
      </c>
      <c r="M41" s="133">
        <v>432</v>
      </c>
      <c r="N41" s="83">
        <v>0</v>
      </c>
    </row>
    <row r="42" spans="1:14" ht="16.5" customHeight="1" x14ac:dyDescent="0.25">
      <c r="A42" s="14">
        <v>5213</v>
      </c>
      <c r="B42" s="41" t="s">
        <v>43</v>
      </c>
      <c r="C42" s="63">
        <f t="shared" si="4"/>
        <v>87461</v>
      </c>
      <c r="D42" s="72">
        <f t="shared" si="5"/>
        <v>17926</v>
      </c>
      <c r="E42" s="53">
        <v>4677</v>
      </c>
      <c r="F42" s="73">
        <v>13249</v>
      </c>
      <c r="G42" s="83">
        <v>54649</v>
      </c>
      <c r="H42" s="91">
        <f t="shared" si="2"/>
        <v>14886</v>
      </c>
      <c r="I42" s="130">
        <v>111</v>
      </c>
      <c r="J42" s="131">
        <v>5465</v>
      </c>
      <c r="K42" s="132">
        <v>3018</v>
      </c>
      <c r="L42" s="132">
        <v>6032</v>
      </c>
      <c r="M42" s="133">
        <v>260</v>
      </c>
      <c r="N42" s="83">
        <v>0</v>
      </c>
    </row>
    <row r="43" spans="1:14" ht="16.5" hidden="1" customHeight="1" x14ac:dyDescent="0.25">
      <c r="A43" s="14"/>
      <c r="B43" s="41"/>
      <c r="C43" s="39">
        <f t="shared" ref="C43:N43" si="6">SUM(C30:C42)</f>
        <v>5499076</v>
      </c>
      <c r="D43" s="39">
        <f t="shared" si="6"/>
        <v>2362307</v>
      </c>
      <c r="E43" s="39">
        <f>SUM(E30:E42)</f>
        <v>2263726</v>
      </c>
      <c r="F43" s="39">
        <f>SUM(F30:F42)</f>
        <v>98581</v>
      </c>
      <c r="G43" s="39">
        <f t="shared" si="6"/>
        <v>1166111</v>
      </c>
      <c r="H43" s="39">
        <f t="shared" si="6"/>
        <v>1690593</v>
      </c>
      <c r="I43" s="39">
        <f>SUM(I30:I42)</f>
        <v>14786</v>
      </c>
      <c r="J43" s="39">
        <f>SUM(J30:J42)</f>
        <v>647798</v>
      </c>
      <c r="K43" s="39">
        <f>SUM(K30:K42)</f>
        <v>396644</v>
      </c>
      <c r="L43" s="39">
        <f>SUM(L30:L42)</f>
        <v>603909</v>
      </c>
      <c r="M43" s="39">
        <f>SUM(M30:M42)</f>
        <v>27456</v>
      </c>
      <c r="N43" s="39">
        <f t="shared" si="6"/>
        <v>280065</v>
      </c>
    </row>
    <row r="44" spans="1:14" ht="16.5" customHeight="1" x14ac:dyDescent="0.3">
      <c r="A44" s="15"/>
      <c r="B44" s="44" t="s">
        <v>44</v>
      </c>
      <c r="C44" s="63"/>
      <c r="D44" s="72"/>
      <c r="E44" s="52">
        <v>0</v>
      </c>
      <c r="F44" s="71">
        <v>0</v>
      </c>
      <c r="G44" s="82">
        <v>0</v>
      </c>
      <c r="H44" s="91">
        <f t="shared" si="2"/>
        <v>0</v>
      </c>
      <c r="I44" s="130">
        <v>0</v>
      </c>
      <c r="J44" s="131">
        <v>0</v>
      </c>
      <c r="K44" s="132">
        <v>0</v>
      </c>
      <c r="L44" s="132">
        <v>0</v>
      </c>
      <c r="M44" s="133">
        <v>0</v>
      </c>
      <c r="N44" s="82">
        <v>0</v>
      </c>
    </row>
    <row r="45" spans="1:14" ht="16.5" customHeight="1" x14ac:dyDescent="0.25">
      <c r="A45" s="14">
        <v>5301</v>
      </c>
      <c r="B45" s="41" t="s">
        <v>45</v>
      </c>
      <c r="C45" s="63">
        <f t="shared" ref="C45:C56" si="7">+D45+G45+H45+N45</f>
        <v>114455</v>
      </c>
      <c r="D45" s="72">
        <f t="shared" ref="D45:D56" si="8">+E45+F45</f>
        <v>6323</v>
      </c>
      <c r="E45" s="53">
        <v>0</v>
      </c>
      <c r="F45" s="73">
        <v>6323</v>
      </c>
      <c r="G45" s="83">
        <v>97735</v>
      </c>
      <c r="H45" s="91">
        <f t="shared" si="2"/>
        <v>10397</v>
      </c>
      <c r="I45" s="130">
        <v>119</v>
      </c>
      <c r="J45" s="131">
        <v>4640</v>
      </c>
      <c r="K45" s="132">
        <v>1502</v>
      </c>
      <c r="L45" s="132">
        <v>3777</v>
      </c>
      <c r="M45" s="133">
        <v>359</v>
      </c>
      <c r="N45" s="83">
        <v>0</v>
      </c>
    </row>
    <row r="46" spans="1:14" ht="16.5" customHeight="1" x14ac:dyDescent="0.25">
      <c r="A46" s="14">
        <v>5302</v>
      </c>
      <c r="B46" s="41" t="s">
        <v>46</v>
      </c>
      <c r="C46" s="63">
        <f t="shared" si="7"/>
        <v>104851</v>
      </c>
      <c r="D46" s="72">
        <f t="shared" si="8"/>
        <v>17018</v>
      </c>
      <c r="E46" s="53">
        <v>0</v>
      </c>
      <c r="F46" s="73">
        <v>17018</v>
      </c>
      <c r="G46" s="83">
        <v>30876</v>
      </c>
      <c r="H46" s="91">
        <f t="shared" si="2"/>
        <v>56957</v>
      </c>
      <c r="I46" s="134">
        <v>370</v>
      </c>
      <c r="J46" s="135">
        <v>25856</v>
      </c>
      <c r="K46" s="136">
        <v>9132</v>
      </c>
      <c r="L46" s="136">
        <v>19793</v>
      </c>
      <c r="M46" s="137">
        <v>1806</v>
      </c>
      <c r="N46" s="83">
        <v>0</v>
      </c>
    </row>
    <row r="47" spans="1:14" ht="16.5" customHeight="1" x14ac:dyDescent="0.25">
      <c r="A47" s="14">
        <v>5303</v>
      </c>
      <c r="B47" s="41" t="s">
        <v>47</v>
      </c>
      <c r="C47" s="63">
        <f t="shared" si="7"/>
        <v>45529</v>
      </c>
      <c r="D47" s="72">
        <f t="shared" si="8"/>
        <v>0</v>
      </c>
      <c r="E47" s="53">
        <v>0</v>
      </c>
      <c r="F47" s="73">
        <v>0</v>
      </c>
      <c r="G47" s="83">
        <v>31902</v>
      </c>
      <c r="H47" s="91">
        <f t="shared" si="2"/>
        <v>13627</v>
      </c>
      <c r="I47" s="134">
        <v>90</v>
      </c>
      <c r="J47" s="135">
        <v>5507</v>
      </c>
      <c r="K47" s="136">
        <v>2908</v>
      </c>
      <c r="L47" s="136">
        <v>4744</v>
      </c>
      <c r="M47" s="137">
        <v>378</v>
      </c>
      <c r="N47" s="83">
        <v>0</v>
      </c>
    </row>
    <row r="48" spans="1:14" s="17" customFormat="1" ht="16.5" customHeight="1" x14ac:dyDescent="0.25">
      <c r="A48" s="16">
        <v>5304</v>
      </c>
      <c r="B48" s="45" t="s">
        <v>48</v>
      </c>
      <c r="C48" s="63">
        <f t="shared" si="7"/>
        <v>53128</v>
      </c>
      <c r="D48" s="72">
        <f t="shared" si="8"/>
        <v>0</v>
      </c>
      <c r="E48" s="53">
        <v>0</v>
      </c>
      <c r="F48" s="73">
        <v>0</v>
      </c>
      <c r="G48" s="83">
        <v>48894</v>
      </c>
      <c r="H48" s="91">
        <f t="shared" si="2"/>
        <v>4234</v>
      </c>
      <c r="I48" s="130">
        <v>90</v>
      </c>
      <c r="J48" s="131">
        <v>1604</v>
      </c>
      <c r="K48" s="132">
        <v>894</v>
      </c>
      <c r="L48" s="132">
        <v>1479</v>
      </c>
      <c r="M48" s="133">
        <v>167</v>
      </c>
      <c r="N48" s="83">
        <v>0</v>
      </c>
    </row>
    <row r="49" spans="1:14" s="17" customFormat="1" ht="16.5" customHeight="1" x14ac:dyDescent="0.25">
      <c r="A49" s="16">
        <v>5305</v>
      </c>
      <c r="B49" s="45" t="s">
        <v>49</v>
      </c>
      <c r="C49" s="63">
        <f t="shared" si="7"/>
        <v>5004236</v>
      </c>
      <c r="D49" s="72">
        <f t="shared" si="8"/>
        <v>2717676</v>
      </c>
      <c r="E49" s="53">
        <v>2711713</v>
      </c>
      <c r="F49" s="73">
        <v>5963</v>
      </c>
      <c r="G49" s="83">
        <v>104842</v>
      </c>
      <c r="H49" s="91">
        <f t="shared" si="2"/>
        <v>1918593</v>
      </c>
      <c r="I49" s="130">
        <v>10328</v>
      </c>
      <c r="J49" s="131">
        <v>697426</v>
      </c>
      <c r="K49" s="132">
        <v>559918</v>
      </c>
      <c r="L49" s="132">
        <v>610032</v>
      </c>
      <c r="M49" s="133">
        <v>40889</v>
      </c>
      <c r="N49" s="83">
        <v>263125</v>
      </c>
    </row>
    <row r="50" spans="1:14" ht="16.5" customHeight="1" x14ac:dyDescent="0.25">
      <c r="A50" s="14">
        <v>5306</v>
      </c>
      <c r="B50" s="41" t="s">
        <v>50</v>
      </c>
      <c r="C50" s="63">
        <f t="shared" si="7"/>
        <v>49744</v>
      </c>
      <c r="D50" s="72">
        <f t="shared" si="8"/>
        <v>0</v>
      </c>
      <c r="E50" s="53">
        <v>0</v>
      </c>
      <c r="F50" s="73">
        <v>0</v>
      </c>
      <c r="G50" s="83">
        <v>44329</v>
      </c>
      <c r="H50" s="91">
        <f t="shared" si="2"/>
        <v>5415</v>
      </c>
      <c r="I50" s="130">
        <v>96</v>
      </c>
      <c r="J50" s="131">
        <v>1708</v>
      </c>
      <c r="K50" s="132">
        <v>795</v>
      </c>
      <c r="L50" s="132">
        <v>2588</v>
      </c>
      <c r="M50" s="133">
        <v>228</v>
      </c>
      <c r="N50" s="83">
        <v>0</v>
      </c>
    </row>
    <row r="51" spans="1:14" ht="16.5" customHeight="1" x14ac:dyDescent="0.25">
      <c r="A51" s="14">
        <v>5307</v>
      </c>
      <c r="B51" s="41" t="s">
        <v>51</v>
      </c>
      <c r="C51" s="63">
        <f t="shared" si="7"/>
        <v>122310</v>
      </c>
      <c r="D51" s="72">
        <f t="shared" si="8"/>
        <v>0</v>
      </c>
      <c r="E51" s="53">
        <v>0</v>
      </c>
      <c r="F51" s="73">
        <v>0</v>
      </c>
      <c r="G51" s="83">
        <v>109015</v>
      </c>
      <c r="H51" s="91">
        <f t="shared" si="2"/>
        <v>13295</v>
      </c>
      <c r="I51" s="130">
        <v>179</v>
      </c>
      <c r="J51" s="131">
        <v>4808</v>
      </c>
      <c r="K51" s="132">
        <v>2185</v>
      </c>
      <c r="L51" s="132">
        <v>5530</v>
      </c>
      <c r="M51" s="133">
        <v>593</v>
      </c>
      <c r="N51" s="83">
        <v>0</v>
      </c>
    </row>
    <row r="52" spans="1:14" ht="16.5" customHeight="1" x14ac:dyDescent="0.25">
      <c r="A52" s="14">
        <v>5308</v>
      </c>
      <c r="B52" s="41" t="s">
        <v>52</v>
      </c>
      <c r="C52" s="63">
        <f t="shared" si="7"/>
        <v>44882</v>
      </c>
      <c r="D52" s="72">
        <f t="shared" si="8"/>
        <v>9034</v>
      </c>
      <c r="E52" s="53">
        <v>9034</v>
      </c>
      <c r="F52" s="73">
        <v>0</v>
      </c>
      <c r="G52" s="83">
        <v>10991</v>
      </c>
      <c r="H52" s="91">
        <f t="shared" si="2"/>
        <v>24777</v>
      </c>
      <c r="I52" s="130">
        <v>62</v>
      </c>
      <c r="J52" s="131">
        <v>11973</v>
      </c>
      <c r="K52" s="132">
        <v>3690</v>
      </c>
      <c r="L52" s="132">
        <v>8246</v>
      </c>
      <c r="M52" s="133">
        <v>806</v>
      </c>
      <c r="N52" s="83">
        <v>80</v>
      </c>
    </row>
    <row r="53" spans="1:14" ht="16.5" customHeight="1" x14ac:dyDescent="0.25">
      <c r="A53" s="14">
        <v>5309</v>
      </c>
      <c r="B53" s="41" t="s">
        <v>53</v>
      </c>
      <c r="C53" s="63">
        <f t="shared" si="7"/>
        <v>107032</v>
      </c>
      <c r="D53" s="72">
        <f t="shared" si="8"/>
        <v>5452</v>
      </c>
      <c r="E53" s="53">
        <v>0</v>
      </c>
      <c r="F53" s="73">
        <v>5452</v>
      </c>
      <c r="G53" s="83">
        <v>68669</v>
      </c>
      <c r="H53" s="91">
        <f t="shared" si="2"/>
        <v>32911</v>
      </c>
      <c r="I53" s="130">
        <v>296</v>
      </c>
      <c r="J53" s="131">
        <v>15604</v>
      </c>
      <c r="K53" s="132">
        <v>6148</v>
      </c>
      <c r="L53" s="132">
        <v>9434</v>
      </c>
      <c r="M53" s="133">
        <v>1429</v>
      </c>
      <c r="N53" s="83">
        <v>0</v>
      </c>
    </row>
    <row r="54" spans="1:14" ht="16.5" customHeight="1" x14ac:dyDescent="0.25">
      <c r="A54" s="14">
        <v>5310</v>
      </c>
      <c r="B54" s="41" t="s">
        <v>54</v>
      </c>
      <c r="C54" s="63">
        <f t="shared" si="7"/>
        <v>133665</v>
      </c>
      <c r="D54" s="72">
        <f t="shared" si="8"/>
        <v>0</v>
      </c>
      <c r="E54" s="53">
        <v>0</v>
      </c>
      <c r="F54" s="73">
        <v>0</v>
      </c>
      <c r="G54" s="83">
        <v>115190</v>
      </c>
      <c r="H54" s="91">
        <f t="shared" si="2"/>
        <v>18475</v>
      </c>
      <c r="I54" s="130">
        <v>269</v>
      </c>
      <c r="J54" s="131">
        <v>6981</v>
      </c>
      <c r="K54" s="132">
        <v>3615</v>
      </c>
      <c r="L54" s="132">
        <v>6506</v>
      </c>
      <c r="M54" s="133">
        <v>1104</v>
      </c>
      <c r="N54" s="83">
        <v>0</v>
      </c>
    </row>
    <row r="55" spans="1:14" ht="16.5" customHeight="1" x14ac:dyDescent="0.25">
      <c r="A55" s="14">
        <v>5311</v>
      </c>
      <c r="B55" s="41" t="s">
        <v>55</v>
      </c>
      <c r="C55" s="63">
        <f t="shared" si="7"/>
        <v>180510</v>
      </c>
      <c r="D55" s="72">
        <f t="shared" si="8"/>
        <v>0</v>
      </c>
      <c r="E55" s="53">
        <v>0</v>
      </c>
      <c r="F55" s="73">
        <v>0</v>
      </c>
      <c r="G55" s="83">
        <v>141231</v>
      </c>
      <c r="H55" s="91">
        <f t="shared" si="2"/>
        <v>39199</v>
      </c>
      <c r="I55" s="130">
        <v>259</v>
      </c>
      <c r="J55" s="131">
        <v>15807</v>
      </c>
      <c r="K55" s="132">
        <v>7226</v>
      </c>
      <c r="L55" s="132">
        <v>14463</v>
      </c>
      <c r="M55" s="133">
        <v>1444</v>
      </c>
      <c r="N55" s="83">
        <v>80</v>
      </c>
    </row>
    <row r="56" spans="1:14" ht="16.5" customHeight="1" x14ac:dyDescent="0.25">
      <c r="A56" s="14">
        <v>5312</v>
      </c>
      <c r="B56" s="41" t="s">
        <v>56</v>
      </c>
      <c r="C56" s="63">
        <f t="shared" si="7"/>
        <v>99846</v>
      </c>
      <c r="D56" s="72">
        <f t="shared" si="8"/>
        <v>0</v>
      </c>
      <c r="E56" s="53">
        <v>0</v>
      </c>
      <c r="F56" s="73">
        <v>0</v>
      </c>
      <c r="G56" s="83">
        <v>89643</v>
      </c>
      <c r="H56" s="91">
        <f t="shared" si="2"/>
        <v>10203</v>
      </c>
      <c r="I56" s="130">
        <v>119</v>
      </c>
      <c r="J56" s="131">
        <v>4270</v>
      </c>
      <c r="K56" s="132">
        <v>2225</v>
      </c>
      <c r="L56" s="132">
        <v>3260</v>
      </c>
      <c r="M56" s="133">
        <v>329</v>
      </c>
      <c r="N56" s="83">
        <v>0</v>
      </c>
    </row>
    <row r="57" spans="1:14" ht="16.5" hidden="1" customHeight="1" x14ac:dyDescent="0.25">
      <c r="A57" s="14"/>
      <c r="B57" s="41"/>
      <c r="C57" s="39">
        <f t="shared" ref="C57:N57" si="9">SUM(C45:C56)</f>
        <v>6060188</v>
      </c>
      <c r="D57" s="39">
        <f t="shared" si="9"/>
        <v>2755503</v>
      </c>
      <c r="E57" s="39">
        <f>SUM(E45:E56)</f>
        <v>2720747</v>
      </c>
      <c r="F57" s="39">
        <f>SUM(F45:F56)</f>
        <v>34756</v>
      </c>
      <c r="G57" s="39">
        <f t="shared" si="9"/>
        <v>893317</v>
      </c>
      <c r="H57" s="39">
        <f t="shared" si="9"/>
        <v>2148083</v>
      </c>
      <c r="I57" s="39">
        <f>SUM(I45:I56)</f>
        <v>12277</v>
      </c>
      <c r="J57" s="39">
        <f>SUM(J45:J56)</f>
        <v>796184</v>
      </c>
      <c r="K57" s="39">
        <f>SUM(K45:K56)</f>
        <v>600238</v>
      </c>
      <c r="L57" s="39">
        <f>SUM(L45:L56)</f>
        <v>689852</v>
      </c>
      <c r="M57" s="39">
        <f>SUM(M45:M56)</f>
        <v>49532</v>
      </c>
      <c r="N57" s="39">
        <f t="shared" si="9"/>
        <v>263285</v>
      </c>
    </row>
    <row r="58" spans="1:14" ht="16.5" customHeight="1" x14ac:dyDescent="0.3">
      <c r="A58" s="15"/>
      <c r="B58" s="44" t="s">
        <v>57</v>
      </c>
      <c r="C58" s="63"/>
      <c r="D58" s="72"/>
      <c r="E58" s="52">
        <v>0</v>
      </c>
      <c r="F58" s="71">
        <v>0</v>
      </c>
      <c r="G58" s="82">
        <v>0</v>
      </c>
      <c r="H58" s="91">
        <f t="shared" si="2"/>
        <v>0</v>
      </c>
      <c r="I58" s="130">
        <v>0</v>
      </c>
      <c r="J58" s="131">
        <v>0</v>
      </c>
      <c r="K58" s="132">
        <v>0</v>
      </c>
      <c r="L58" s="132">
        <v>0</v>
      </c>
      <c r="M58" s="133">
        <v>0</v>
      </c>
      <c r="N58" s="82">
        <v>0</v>
      </c>
    </row>
    <row r="59" spans="1:14" ht="16.5" customHeight="1" x14ac:dyDescent="0.25">
      <c r="A59" s="14">
        <v>5401</v>
      </c>
      <c r="B59" s="41" t="s">
        <v>58</v>
      </c>
      <c r="C59" s="63">
        <f t="shared" ref="C59:C68" si="10">+D59+G59+H59+N59</f>
        <v>705110</v>
      </c>
      <c r="D59" s="72">
        <f t="shared" ref="D59:D68" si="11">+E59+F59</f>
        <v>273837</v>
      </c>
      <c r="E59" s="53">
        <v>184203</v>
      </c>
      <c r="F59" s="73">
        <v>89634</v>
      </c>
      <c r="G59" s="83">
        <v>82902</v>
      </c>
      <c r="H59" s="91">
        <f t="shared" si="2"/>
        <v>288317</v>
      </c>
      <c r="I59" s="130">
        <v>2865</v>
      </c>
      <c r="J59" s="131">
        <v>90661</v>
      </c>
      <c r="K59" s="132">
        <v>84295</v>
      </c>
      <c r="L59" s="132">
        <v>104785</v>
      </c>
      <c r="M59" s="133">
        <v>5711</v>
      </c>
      <c r="N59" s="83">
        <v>60054</v>
      </c>
    </row>
    <row r="60" spans="1:14" ht="16.5" customHeight="1" x14ac:dyDescent="0.25">
      <c r="A60" s="14">
        <v>5402</v>
      </c>
      <c r="B60" s="41" t="s">
        <v>59</v>
      </c>
      <c r="C60" s="63">
        <f t="shared" si="10"/>
        <v>289232</v>
      </c>
      <c r="D60" s="72">
        <f t="shared" si="11"/>
        <v>47961</v>
      </c>
      <c r="E60" s="53">
        <v>47961</v>
      </c>
      <c r="F60" s="73">
        <v>0</v>
      </c>
      <c r="G60" s="83">
        <v>99901</v>
      </c>
      <c r="H60" s="91">
        <f t="shared" si="2"/>
        <v>132714</v>
      </c>
      <c r="I60" s="130">
        <v>1427</v>
      </c>
      <c r="J60" s="131">
        <v>43459</v>
      </c>
      <c r="K60" s="132">
        <v>21202</v>
      </c>
      <c r="L60" s="132">
        <v>62793</v>
      </c>
      <c r="M60" s="133">
        <v>3833</v>
      </c>
      <c r="N60" s="83">
        <v>8656</v>
      </c>
    </row>
    <row r="61" spans="1:14" ht="16.5" customHeight="1" x14ac:dyDescent="0.25">
      <c r="A61" s="14">
        <v>5403</v>
      </c>
      <c r="B61" s="41" t="s">
        <v>60</v>
      </c>
      <c r="C61" s="63">
        <f t="shared" si="10"/>
        <v>107695</v>
      </c>
      <c r="D61" s="72">
        <f t="shared" si="11"/>
        <v>12660</v>
      </c>
      <c r="E61" s="53">
        <v>590</v>
      </c>
      <c r="F61" s="73">
        <v>12070</v>
      </c>
      <c r="G61" s="83">
        <v>79307</v>
      </c>
      <c r="H61" s="91">
        <f t="shared" si="2"/>
        <v>15648</v>
      </c>
      <c r="I61" s="134">
        <v>222</v>
      </c>
      <c r="J61" s="135">
        <v>5536</v>
      </c>
      <c r="K61" s="136">
        <v>2666</v>
      </c>
      <c r="L61" s="136">
        <v>6760</v>
      </c>
      <c r="M61" s="137">
        <v>464</v>
      </c>
      <c r="N61" s="83">
        <v>80</v>
      </c>
    </row>
    <row r="62" spans="1:14" ht="16.5" customHeight="1" x14ac:dyDescent="0.25">
      <c r="A62" s="14">
        <v>5404</v>
      </c>
      <c r="B62" s="41" t="s">
        <v>61</v>
      </c>
      <c r="C62" s="63">
        <f t="shared" si="10"/>
        <v>71607</v>
      </c>
      <c r="D62" s="72">
        <f t="shared" si="11"/>
        <v>8797</v>
      </c>
      <c r="E62" s="53">
        <v>0</v>
      </c>
      <c r="F62" s="73">
        <v>8797</v>
      </c>
      <c r="G62" s="83">
        <v>57406</v>
      </c>
      <c r="H62" s="91">
        <f t="shared" si="2"/>
        <v>5404</v>
      </c>
      <c r="I62" s="130">
        <v>64</v>
      </c>
      <c r="J62" s="131">
        <v>2424</v>
      </c>
      <c r="K62" s="132">
        <v>705</v>
      </c>
      <c r="L62" s="132">
        <v>2018</v>
      </c>
      <c r="M62" s="133">
        <v>193</v>
      </c>
      <c r="N62" s="83">
        <v>0</v>
      </c>
    </row>
    <row r="63" spans="1:14" ht="16.5" customHeight="1" x14ac:dyDescent="0.25">
      <c r="A63" s="14">
        <v>5405</v>
      </c>
      <c r="B63" s="41" t="s">
        <v>62</v>
      </c>
      <c r="C63" s="63">
        <f t="shared" si="10"/>
        <v>44145</v>
      </c>
      <c r="D63" s="72">
        <f t="shared" si="11"/>
        <v>0</v>
      </c>
      <c r="E63" s="53">
        <v>0</v>
      </c>
      <c r="F63" s="73">
        <v>0</v>
      </c>
      <c r="G63" s="83">
        <v>28038</v>
      </c>
      <c r="H63" s="91">
        <f t="shared" si="2"/>
        <v>16107</v>
      </c>
      <c r="I63" s="130">
        <v>209</v>
      </c>
      <c r="J63" s="131">
        <v>4846</v>
      </c>
      <c r="K63" s="132">
        <v>2057</v>
      </c>
      <c r="L63" s="132">
        <v>8537</v>
      </c>
      <c r="M63" s="133">
        <v>458</v>
      </c>
      <c r="N63" s="83">
        <v>0</v>
      </c>
    </row>
    <row r="64" spans="1:14" ht="16.5" customHeight="1" x14ac:dyDescent="0.25">
      <c r="A64" s="14">
        <v>5406</v>
      </c>
      <c r="B64" s="41" t="s">
        <v>63</v>
      </c>
      <c r="C64" s="63">
        <f t="shared" si="10"/>
        <v>172482</v>
      </c>
      <c r="D64" s="72">
        <f t="shared" si="11"/>
        <v>0</v>
      </c>
      <c r="E64" s="53">
        <v>0</v>
      </c>
      <c r="F64" s="73">
        <v>0</v>
      </c>
      <c r="G64" s="83">
        <v>132711</v>
      </c>
      <c r="H64" s="91">
        <f t="shared" si="2"/>
        <v>39771</v>
      </c>
      <c r="I64" s="130">
        <v>518</v>
      </c>
      <c r="J64" s="131">
        <v>13942</v>
      </c>
      <c r="K64" s="132">
        <v>5286</v>
      </c>
      <c r="L64" s="132">
        <v>17905</v>
      </c>
      <c r="M64" s="133">
        <v>2120</v>
      </c>
      <c r="N64" s="83">
        <v>0</v>
      </c>
    </row>
    <row r="65" spans="1:14" ht="16.5" customHeight="1" x14ac:dyDescent="0.25">
      <c r="A65" s="14">
        <v>5407</v>
      </c>
      <c r="B65" s="41" t="s">
        <v>64</v>
      </c>
      <c r="C65" s="63">
        <f t="shared" si="10"/>
        <v>77437</v>
      </c>
      <c r="D65" s="72">
        <f t="shared" si="11"/>
        <v>0</v>
      </c>
      <c r="E65" s="53">
        <v>0</v>
      </c>
      <c r="F65" s="73">
        <v>0</v>
      </c>
      <c r="G65" s="83">
        <v>59004</v>
      </c>
      <c r="H65" s="91">
        <f t="shared" si="2"/>
        <v>18433</v>
      </c>
      <c r="I65" s="130">
        <v>209</v>
      </c>
      <c r="J65" s="131">
        <v>6405</v>
      </c>
      <c r="K65" s="132">
        <v>2702</v>
      </c>
      <c r="L65" s="132">
        <v>8114</v>
      </c>
      <c r="M65" s="133">
        <v>1003</v>
      </c>
      <c r="N65" s="83">
        <v>0</v>
      </c>
    </row>
    <row r="66" spans="1:14" ht="16.5" customHeight="1" x14ac:dyDescent="0.25">
      <c r="A66" s="14">
        <v>5408</v>
      </c>
      <c r="B66" s="41" t="s">
        <v>65</v>
      </c>
      <c r="C66" s="63">
        <f t="shared" si="10"/>
        <v>382238</v>
      </c>
      <c r="D66" s="72">
        <f t="shared" si="11"/>
        <v>31271</v>
      </c>
      <c r="E66" s="53">
        <v>0</v>
      </c>
      <c r="F66" s="73">
        <v>31271</v>
      </c>
      <c r="G66" s="83">
        <v>214461</v>
      </c>
      <c r="H66" s="91">
        <f t="shared" si="2"/>
        <v>136506</v>
      </c>
      <c r="I66" s="130">
        <v>1474</v>
      </c>
      <c r="J66" s="131">
        <v>36213</v>
      </c>
      <c r="K66" s="132">
        <v>33487</v>
      </c>
      <c r="L66" s="132">
        <v>61339</v>
      </c>
      <c r="M66" s="133">
        <v>3993</v>
      </c>
      <c r="N66" s="83">
        <v>0</v>
      </c>
    </row>
    <row r="67" spans="1:14" ht="16.5" customHeight="1" x14ac:dyDescent="0.25">
      <c r="A67" s="14">
        <v>5409</v>
      </c>
      <c r="B67" s="41" t="s">
        <v>66</v>
      </c>
      <c r="C67" s="63">
        <f t="shared" si="10"/>
        <v>108605</v>
      </c>
      <c r="D67" s="72">
        <f t="shared" si="11"/>
        <v>0</v>
      </c>
      <c r="E67" s="53">
        <v>0</v>
      </c>
      <c r="F67" s="73">
        <v>0</v>
      </c>
      <c r="G67" s="83">
        <v>85458</v>
      </c>
      <c r="H67" s="91">
        <f t="shared" si="2"/>
        <v>23147</v>
      </c>
      <c r="I67" s="130">
        <v>185</v>
      </c>
      <c r="J67" s="131">
        <v>11200</v>
      </c>
      <c r="K67" s="132">
        <v>3806</v>
      </c>
      <c r="L67" s="132">
        <v>7243</v>
      </c>
      <c r="M67" s="133">
        <v>713</v>
      </c>
      <c r="N67" s="83">
        <v>0</v>
      </c>
    </row>
    <row r="68" spans="1:14" ht="16.5" customHeight="1" x14ac:dyDescent="0.25">
      <c r="A68" s="14">
        <v>5410</v>
      </c>
      <c r="B68" s="41" t="s">
        <v>67</v>
      </c>
      <c r="C68" s="63">
        <f t="shared" si="10"/>
        <v>14373</v>
      </c>
      <c r="D68" s="72">
        <f t="shared" si="11"/>
        <v>0</v>
      </c>
      <c r="E68" s="53">
        <v>0</v>
      </c>
      <c r="F68" s="73">
        <v>0</v>
      </c>
      <c r="G68" s="83">
        <v>11960</v>
      </c>
      <c r="H68" s="91">
        <f t="shared" si="2"/>
        <v>2413</v>
      </c>
      <c r="I68" s="130">
        <v>24</v>
      </c>
      <c r="J68" s="131">
        <v>914</v>
      </c>
      <c r="K68" s="132">
        <v>304</v>
      </c>
      <c r="L68" s="132">
        <v>1037</v>
      </c>
      <c r="M68" s="133">
        <v>134</v>
      </c>
      <c r="N68" s="83">
        <v>0</v>
      </c>
    </row>
    <row r="69" spans="1:14" ht="16.5" hidden="1" customHeight="1" x14ac:dyDescent="0.25">
      <c r="A69" s="16"/>
      <c r="B69" s="45"/>
      <c r="C69" s="39">
        <f t="shared" ref="C69:N69" si="12">SUM(C59:C68)</f>
        <v>1972924</v>
      </c>
      <c r="D69" s="39">
        <f t="shared" si="12"/>
        <v>374526</v>
      </c>
      <c r="E69" s="39">
        <f>SUM(E59:E68)</f>
        <v>232754</v>
      </c>
      <c r="F69" s="39">
        <f>SUM(F59:F68)</f>
        <v>141772</v>
      </c>
      <c r="G69" s="39">
        <f t="shared" si="12"/>
        <v>851148</v>
      </c>
      <c r="H69" s="39">
        <f t="shared" si="12"/>
        <v>678460</v>
      </c>
      <c r="I69" s="39">
        <f>SUM(I59:I68)</f>
        <v>7197</v>
      </c>
      <c r="J69" s="39">
        <f>SUM(J59:J68)</f>
        <v>215600</v>
      </c>
      <c r="K69" s="39">
        <f>SUM(K59:K68)</f>
        <v>156510</v>
      </c>
      <c r="L69" s="39">
        <f>SUM(L59:L68)</f>
        <v>280531</v>
      </c>
      <c r="M69" s="39">
        <f>SUM(M59:M68)</f>
        <v>18622</v>
      </c>
      <c r="N69" s="39">
        <f t="shared" si="12"/>
        <v>68790</v>
      </c>
    </row>
    <row r="70" spans="1:14" ht="16.5" customHeight="1" x14ac:dyDescent="0.3">
      <c r="A70" s="15"/>
      <c r="B70" s="44" t="s">
        <v>68</v>
      </c>
      <c r="C70" s="63"/>
      <c r="D70" s="72"/>
      <c r="E70" s="52">
        <v>0</v>
      </c>
      <c r="F70" s="71">
        <v>0</v>
      </c>
      <c r="G70" s="82">
        <v>0</v>
      </c>
      <c r="H70" s="91">
        <f t="shared" si="2"/>
        <v>0</v>
      </c>
      <c r="I70" s="130">
        <v>0</v>
      </c>
      <c r="J70" s="131">
        <v>0</v>
      </c>
      <c r="K70" s="132">
        <v>0</v>
      </c>
      <c r="L70" s="132">
        <v>0</v>
      </c>
      <c r="M70" s="133">
        <v>0</v>
      </c>
      <c r="N70" s="82">
        <v>0</v>
      </c>
    </row>
    <row r="71" spans="1:14" ht="16.5" customHeight="1" x14ac:dyDescent="0.25">
      <c r="A71" s="14">
        <v>5501</v>
      </c>
      <c r="B71" s="41" t="s">
        <v>69</v>
      </c>
      <c r="C71" s="63">
        <f t="shared" ref="C71:C81" si="13">+D71+G71+H71+N71</f>
        <v>48863</v>
      </c>
      <c r="D71" s="72">
        <f t="shared" ref="D71:D81" si="14">+E71+F71</f>
        <v>689</v>
      </c>
      <c r="E71" s="53">
        <v>0</v>
      </c>
      <c r="F71" s="73">
        <v>689</v>
      </c>
      <c r="G71" s="83">
        <v>37490</v>
      </c>
      <c r="H71" s="91">
        <f t="shared" si="2"/>
        <v>10684</v>
      </c>
      <c r="I71" s="130">
        <v>74</v>
      </c>
      <c r="J71" s="131">
        <v>3272</v>
      </c>
      <c r="K71" s="132">
        <v>1727</v>
      </c>
      <c r="L71" s="132">
        <v>5329</v>
      </c>
      <c r="M71" s="133">
        <v>282</v>
      </c>
      <c r="N71" s="83">
        <v>0</v>
      </c>
    </row>
    <row r="72" spans="1:14" ht="16.5" customHeight="1" x14ac:dyDescent="0.25">
      <c r="A72" s="14">
        <v>5502</v>
      </c>
      <c r="B72" s="41" t="s">
        <v>70</v>
      </c>
      <c r="C72" s="63">
        <f t="shared" si="13"/>
        <v>1668</v>
      </c>
      <c r="D72" s="72">
        <f t="shared" si="14"/>
        <v>0</v>
      </c>
      <c r="E72" s="53">
        <v>0</v>
      </c>
      <c r="F72" s="73">
        <v>0</v>
      </c>
      <c r="G72" s="83">
        <v>0</v>
      </c>
      <c r="H72" s="91">
        <f t="shared" si="2"/>
        <v>1668</v>
      </c>
      <c r="I72" s="130">
        <v>0</v>
      </c>
      <c r="J72" s="131">
        <v>209</v>
      </c>
      <c r="K72" s="132">
        <v>254</v>
      </c>
      <c r="L72" s="132">
        <v>1044</v>
      </c>
      <c r="M72" s="133">
        <v>161</v>
      </c>
      <c r="N72" s="83">
        <v>0</v>
      </c>
    </row>
    <row r="73" spans="1:14" ht="16.5" customHeight="1" x14ac:dyDescent="0.25">
      <c r="A73" s="14">
        <v>5503</v>
      </c>
      <c r="B73" s="41" t="s">
        <v>71</v>
      </c>
      <c r="C73" s="63">
        <f t="shared" si="13"/>
        <v>43163</v>
      </c>
      <c r="D73" s="72">
        <f t="shared" si="14"/>
        <v>13459</v>
      </c>
      <c r="E73" s="53">
        <v>0</v>
      </c>
      <c r="F73" s="73">
        <v>13459</v>
      </c>
      <c r="G73" s="83">
        <v>21947</v>
      </c>
      <c r="H73" s="91">
        <f t="shared" si="2"/>
        <v>7757</v>
      </c>
      <c r="I73" s="130">
        <v>80</v>
      </c>
      <c r="J73" s="131">
        <v>2307</v>
      </c>
      <c r="K73" s="132">
        <v>623</v>
      </c>
      <c r="L73" s="132">
        <v>4265</v>
      </c>
      <c r="M73" s="133">
        <v>482</v>
      </c>
      <c r="N73" s="83">
        <v>0</v>
      </c>
    </row>
    <row r="74" spans="1:14" ht="16.5" customHeight="1" x14ac:dyDescent="0.25">
      <c r="A74" s="14">
        <v>5504</v>
      </c>
      <c r="B74" s="41" t="s">
        <v>72</v>
      </c>
      <c r="C74" s="63">
        <f t="shared" si="13"/>
        <v>643042</v>
      </c>
      <c r="D74" s="72">
        <f t="shared" si="14"/>
        <v>31522</v>
      </c>
      <c r="E74" s="53">
        <v>7359</v>
      </c>
      <c r="F74" s="73">
        <v>24163</v>
      </c>
      <c r="G74" s="83">
        <v>298096</v>
      </c>
      <c r="H74" s="91">
        <f t="shared" si="2"/>
        <v>284126</v>
      </c>
      <c r="I74" s="134">
        <v>2923</v>
      </c>
      <c r="J74" s="135">
        <v>82325</v>
      </c>
      <c r="K74" s="136">
        <v>49067</v>
      </c>
      <c r="L74" s="136">
        <v>138699</v>
      </c>
      <c r="M74" s="137">
        <v>11112</v>
      </c>
      <c r="N74" s="83">
        <v>29298</v>
      </c>
    </row>
    <row r="75" spans="1:14" ht="16.5" customHeight="1" x14ac:dyDescent="0.25">
      <c r="A75" s="14">
        <v>5505</v>
      </c>
      <c r="B75" s="41" t="s">
        <v>73</v>
      </c>
      <c r="C75" s="63">
        <f t="shared" si="13"/>
        <v>2477</v>
      </c>
      <c r="D75" s="72">
        <f t="shared" si="14"/>
        <v>0</v>
      </c>
      <c r="E75" s="53">
        <v>0</v>
      </c>
      <c r="F75" s="73">
        <v>0</v>
      </c>
      <c r="G75" s="83">
        <v>949</v>
      </c>
      <c r="H75" s="91">
        <f t="shared" si="2"/>
        <v>1528</v>
      </c>
      <c r="I75" s="130">
        <v>24</v>
      </c>
      <c r="J75" s="131">
        <v>361</v>
      </c>
      <c r="K75" s="132">
        <v>97</v>
      </c>
      <c r="L75" s="132">
        <v>1001</v>
      </c>
      <c r="M75" s="133">
        <v>45</v>
      </c>
      <c r="N75" s="83">
        <v>0</v>
      </c>
    </row>
    <row r="76" spans="1:14" ht="16.5" customHeight="1" x14ac:dyDescent="0.25">
      <c r="A76" s="14">
        <v>5506</v>
      </c>
      <c r="B76" s="41" t="s">
        <v>74</v>
      </c>
      <c r="C76" s="63">
        <f t="shared" si="13"/>
        <v>59587</v>
      </c>
      <c r="D76" s="72">
        <f t="shared" si="14"/>
        <v>1437</v>
      </c>
      <c r="E76" s="53">
        <v>0</v>
      </c>
      <c r="F76" s="73">
        <v>1437</v>
      </c>
      <c r="G76" s="83">
        <v>51835</v>
      </c>
      <c r="H76" s="91">
        <f t="shared" si="2"/>
        <v>6315</v>
      </c>
      <c r="I76" s="130">
        <v>24</v>
      </c>
      <c r="J76" s="131">
        <v>2710</v>
      </c>
      <c r="K76" s="132">
        <v>933</v>
      </c>
      <c r="L76" s="132">
        <v>2420</v>
      </c>
      <c r="M76" s="133">
        <v>228</v>
      </c>
      <c r="N76" s="83">
        <v>0</v>
      </c>
    </row>
    <row r="77" spans="1:14" ht="16.5" customHeight="1" x14ac:dyDescent="0.25">
      <c r="A77" s="14">
        <v>5507</v>
      </c>
      <c r="B77" s="41" t="s">
        <v>75</v>
      </c>
      <c r="C77" s="63">
        <f t="shared" si="13"/>
        <v>31120</v>
      </c>
      <c r="D77" s="72">
        <f t="shared" si="14"/>
        <v>1705</v>
      </c>
      <c r="E77" s="53">
        <v>0</v>
      </c>
      <c r="F77" s="73">
        <v>1705</v>
      </c>
      <c r="G77" s="83">
        <v>24424</v>
      </c>
      <c r="H77" s="91">
        <f t="shared" si="2"/>
        <v>4991</v>
      </c>
      <c r="I77" s="130">
        <v>60</v>
      </c>
      <c r="J77" s="131">
        <v>1287</v>
      </c>
      <c r="K77" s="132">
        <v>474</v>
      </c>
      <c r="L77" s="132">
        <v>2944</v>
      </c>
      <c r="M77" s="133">
        <v>226</v>
      </c>
      <c r="N77" s="83">
        <v>0</v>
      </c>
    </row>
    <row r="78" spans="1:14" ht="16.5" customHeight="1" x14ac:dyDescent="0.25">
      <c r="A78" s="14">
        <v>5508</v>
      </c>
      <c r="B78" s="41" t="s">
        <v>76</v>
      </c>
      <c r="C78" s="63">
        <f t="shared" si="13"/>
        <v>13171</v>
      </c>
      <c r="D78" s="72">
        <f t="shared" si="14"/>
        <v>4303</v>
      </c>
      <c r="E78" s="53">
        <v>0</v>
      </c>
      <c r="F78" s="73">
        <v>4303</v>
      </c>
      <c r="G78" s="83">
        <v>7743</v>
      </c>
      <c r="H78" s="91">
        <f t="shared" si="2"/>
        <v>1125</v>
      </c>
      <c r="I78" s="130">
        <v>0</v>
      </c>
      <c r="J78" s="131">
        <v>278</v>
      </c>
      <c r="K78" s="132">
        <v>43</v>
      </c>
      <c r="L78" s="132">
        <v>744</v>
      </c>
      <c r="M78" s="133">
        <v>60</v>
      </c>
      <c r="N78" s="83">
        <v>0</v>
      </c>
    </row>
    <row r="79" spans="1:14" ht="16.5" customHeight="1" x14ac:dyDescent="0.25">
      <c r="A79" s="14">
        <v>5509</v>
      </c>
      <c r="B79" s="41" t="s">
        <v>77</v>
      </c>
      <c r="C79" s="63">
        <f t="shared" si="13"/>
        <v>28306</v>
      </c>
      <c r="D79" s="72">
        <f t="shared" si="14"/>
        <v>7172</v>
      </c>
      <c r="E79" s="53">
        <v>0</v>
      </c>
      <c r="F79" s="73">
        <v>7172</v>
      </c>
      <c r="G79" s="83">
        <v>18469</v>
      </c>
      <c r="H79" s="91">
        <f t="shared" ref="H79:H142" si="15">I79+J79+K79+M79+L79</f>
        <v>2665</v>
      </c>
      <c r="I79" s="130">
        <v>72</v>
      </c>
      <c r="J79" s="131">
        <v>742</v>
      </c>
      <c r="K79" s="132">
        <v>277</v>
      </c>
      <c r="L79" s="132">
        <v>1453</v>
      </c>
      <c r="M79" s="133">
        <v>121</v>
      </c>
      <c r="N79" s="83">
        <v>0</v>
      </c>
    </row>
    <row r="80" spans="1:14" ht="16.5" customHeight="1" x14ac:dyDescent="0.25">
      <c r="A80" s="14">
        <v>5510</v>
      </c>
      <c r="B80" s="41" t="s">
        <v>78</v>
      </c>
      <c r="C80" s="63">
        <f t="shared" si="13"/>
        <v>61649</v>
      </c>
      <c r="D80" s="72">
        <f t="shared" si="14"/>
        <v>0</v>
      </c>
      <c r="E80" s="53">
        <v>0</v>
      </c>
      <c r="F80" s="73">
        <v>0</v>
      </c>
      <c r="G80" s="83">
        <v>57426</v>
      </c>
      <c r="H80" s="91">
        <f t="shared" si="15"/>
        <v>4223</v>
      </c>
      <c r="I80" s="130">
        <v>0</v>
      </c>
      <c r="J80" s="131">
        <v>1512</v>
      </c>
      <c r="K80" s="132">
        <v>1042</v>
      </c>
      <c r="L80" s="132">
        <v>1519</v>
      </c>
      <c r="M80" s="133">
        <v>150</v>
      </c>
      <c r="N80" s="83">
        <v>0</v>
      </c>
    </row>
    <row r="81" spans="1:14" ht="16.5" customHeight="1" x14ac:dyDescent="0.25">
      <c r="A81" s="14">
        <v>5511</v>
      </c>
      <c r="B81" s="41" t="s">
        <v>79</v>
      </c>
      <c r="C81" s="63">
        <f t="shared" si="13"/>
        <v>14653</v>
      </c>
      <c r="D81" s="72">
        <f t="shared" si="14"/>
        <v>0</v>
      </c>
      <c r="E81" s="53">
        <v>0</v>
      </c>
      <c r="F81" s="73">
        <v>0</v>
      </c>
      <c r="G81" s="83">
        <v>11436</v>
      </c>
      <c r="H81" s="91">
        <f t="shared" si="15"/>
        <v>3217</v>
      </c>
      <c r="I81" s="130">
        <v>80</v>
      </c>
      <c r="J81" s="131">
        <v>1059</v>
      </c>
      <c r="K81" s="132">
        <v>341</v>
      </c>
      <c r="L81" s="132">
        <v>1550</v>
      </c>
      <c r="M81" s="133">
        <v>187</v>
      </c>
      <c r="N81" s="83">
        <v>0</v>
      </c>
    </row>
    <row r="82" spans="1:14" ht="16.5" hidden="1" customHeight="1" x14ac:dyDescent="0.25">
      <c r="A82" s="11"/>
      <c r="B82" s="41"/>
      <c r="C82" s="39">
        <f t="shared" ref="C82:N82" si="16">SUM(C71:C81)</f>
        <v>947699</v>
      </c>
      <c r="D82" s="39">
        <f t="shared" si="16"/>
        <v>60287</v>
      </c>
      <c r="E82" s="39">
        <f>SUM(E71:E81)</f>
        <v>7359</v>
      </c>
      <c r="F82" s="39">
        <f>SUM(F71:F81)</f>
        <v>52928</v>
      </c>
      <c r="G82" s="39">
        <f t="shared" si="16"/>
        <v>529815</v>
      </c>
      <c r="H82" s="39">
        <f t="shared" si="16"/>
        <v>328299</v>
      </c>
      <c r="I82" s="39">
        <f>SUM(I71:I81)</f>
        <v>3337</v>
      </c>
      <c r="J82" s="39">
        <f>SUM(J71:J81)</f>
        <v>96062</v>
      </c>
      <c r="K82" s="39">
        <f>SUM(K71:K81)</f>
        <v>54878</v>
      </c>
      <c r="L82" s="39">
        <f>SUM(L71:L81)</f>
        <v>160968</v>
      </c>
      <c r="M82" s="39">
        <f>SUM(M71:M81)</f>
        <v>13054</v>
      </c>
      <c r="N82" s="39">
        <f t="shared" si="16"/>
        <v>29298</v>
      </c>
    </row>
    <row r="83" spans="1:14" ht="16.5" customHeight="1" x14ac:dyDescent="0.3">
      <c r="A83" s="15"/>
      <c r="B83" s="44" t="s">
        <v>80</v>
      </c>
      <c r="C83" s="63"/>
      <c r="D83" s="72"/>
      <c r="E83" s="52">
        <v>0</v>
      </c>
      <c r="F83" s="71">
        <v>0</v>
      </c>
      <c r="G83" s="82">
        <v>0</v>
      </c>
      <c r="H83" s="91">
        <f t="shared" si="15"/>
        <v>0</v>
      </c>
      <c r="I83" s="130">
        <v>0</v>
      </c>
      <c r="J83" s="131">
        <v>0</v>
      </c>
      <c r="K83" s="132">
        <v>0</v>
      </c>
      <c r="L83" s="132">
        <v>0</v>
      </c>
      <c r="M83" s="133">
        <v>0</v>
      </c>
      <c r="N83" s="82">
        <v>0</v>
      </c>
    </row>
    <row r="84" spans="1:14" ht="16.5" customHeight="1" x14ac:dyDescent="0.25">
      <c r="A84" s="14">
        <v>5601</v>
      </c>
      <c r="B84" s="41" t="s">
        <v>81</v>
      </c>
      <c r="C84" s="63">
        <f t="shared" ref="C84:C93" si="17">+D84+G84+H84+N84</f>
        <v>35984</v>
      </c>
      <c r="D84" s="72">
        <f t="shared" ref="D84:D93" si="18">+E84+F84</f>
        <v>0</v>
      </c>
      <c r="E84" s="53">
        <v>0</v>
      </c>
      <c r="F84" s="73">
        <v>0</v>
      </c>
      <c r="G84" s="83">
        <v>29701</v>
      </c>
      <c r="H84" s="91">
        <f t="shared" si="15"/>
        <v>6283</v>
      </c>
      <c r="I84" s="130">
        <v>96</v>
      </c>
      <c r="J84" s="131">
        <v>2527</v>
      </c>
      <c r="K84" s="132">
        <v>1239</v>
      </c>
      <c r="L84" s="132">
        <v>2077</v>
      </c>
      <c r="M84" s="133">
        <v>344</v>
      </c>
      <c r="N84" s="83">
        <v>0</v>
      </c>
    </row>
    <row r="85" spans="1:14" ht="16.5" customHeight="1" x14ac:dyDescent="0.25">
      <c r="A85" s="14">
        <v>5602</v>
      </c>
      <c r="B85" s="41" t="s">
        <v>82</v>
      </c>
      <c r="C85" s="63">
        <f t="shared" si="17"/>
        <v>171627</v>
      </c>
      <c r="D85" s="72">
        <f t="shared" si="18"/>
        <v>0</v>
      </c>
      <c r="E85" s="53">
        <v>0</v>
      </c>
      <c r="F85" s="73">
        <v>0</v>
      </c>
      <c r="G85" s="83">
        <v>99793</v>
      </c>
      <c r="H85" s="91">
        <f t="shared" si="15"/>
        <v>71834</v>
      </c>
      <c r="I85" s="130">
        <v>801</v>
      </c>
      <c r="J85" s="131">
        <v>26093</v>
      </c>
      <c r="K85" s="132">
        <v>15315</v>
      </c>
      <c r="L85" s="132">
        <v>24873</v>
      </c>
      <c r="M85" s="133">
        <v>4752</v>
      </c>
      <c r="N85" s="83">
        <v>0</v>
      </c>
    </row>
    <row r="86" spans="1:14" ht="16.5" customHeight="1" x14ac:dyDescent="0.25">
      <c r="A86" s="14">
        <v>5603</v>
      </c>
      <c r="B86" s="41" t="s">
        <v>83</v>
      </c>
      <c r="C86" s="63">
        <f t="shared" si="17"/>
        <v>984822</v>
      </c>
      <c r="D86" s="72">
        <f t="shared" si="18"/>
        <v>333008</v>
      </c>
      <c r="E86" s="53">
        <v>333008</v>
      </c>
      <c r="F86" s="73">
        <v>0</v>
      </c>
      <c r="G86" s="83">
        <v>206530</v>
      </c>
      <c r="H86" s="91">
        <f t="shared" si="15"/>
        <v>370956</v>
      </c>
      <c r="I86" s="130">
        <v>4092</v>
      </c>
      <c r="J86" s="131">
        <v>112454</v>
      </c>
      <c r="K86" s="132">
        <v>83586</v>
      </c>
      <c r="L86" s="132">
        <v>151223</v>
      </c>
      <c r="M86" s="133">
        <v>19601</v>
      </c>
      <c r="N86" s="83">
        <v>74328</v>
      </c>
    </row>
    <row r="87" spans="1:14" ht="16.5" customHeight="1" x14ac:dyDescent="0.25">
      <c r="A87" s="14">
        <v>5605</v>
      </c>
      <c r="B87" s="41" t="s">
        <v>84</v>
      </c>
      <c r="C87" s="63">
        <f t="shared" si="17"/>
        <v>206703</v>
      </c>
      <c r="D87" s="72">
        <f t="shared" si="18"/>
        <v>55641</v>
      </c>
      <c r="E87" s="53">
        <v>55641</v>
      </c>
      <c r="F87" s="73">
        <v>0</v>
      </c>
      <c r="G87" s="83">
        <v>66680</v>
      </c>
      <c r="H87" s="91">
        <f t="shared" si="15"/>
        <v>74168</v>
      </c>
      <c r="I87" s="130">
        <v>465</v>
      </c>
      <c r="J87" s="131">
        <v>29471</v>
      </c>
      <c r="K87" s="132">
        <v>17323</v>
      </c>
      <c r="L87" s="132">
        <v>23824</v>
      </c>
      <c r="M87" s="133">
        <v>3085</v>
      </c>
      <c r="N87" s="83">
        <v>10214</v>
      </c>
    </row>
    <row r="88" spans="1:14" ht="16.5" customHeight="1" x14ac:dyDescent="0.25">
      <c r="A88" s="14">
        <v>5606</v>
      </c>
      <c r="B88" s="41" t="s">
        <v>85</v>
      </c>
      <c r="C88" s="63">
        <f t="shared" si="17"/>
        <v>93784</v>
      </c>
      <c r="D88" s="72">
        <f t="shared" si="18"/>
        <v>0</v>
      </c>
      <c r="E88" s="53">
        <v>0</v>
      </c>
      <c r="F88" s="73">
        <v>0</v>
      </c>
      <c r="G88" s="83">
        <v>84660</v>
      </c>
      <c r="H88" s="91">
        <f t="shared" si="15"/>
        <v>9124</v>
      </c>
      <c r="I88" s="134">
        <v>143</v>
      </c>
      <c r="J88" s="135">
        <v>3446</v>
      </c>
      <c r="K88" s="136">
        <v>1491</v>
      </c>
      <c r="L88" s="136">
        <v>3521</v>
      </c>
      <c r="M88" s="137">
        <v>523</v>
      </c>
      <c r="N88" s="83">
        <v>0</v>
      </c>
    </row>
    <row r="89" spans="1:14" ht="16.5" customHeight="1" x14ac:dyDescent="0.25">
      <c r="A89" s="14">
        <v>5607</v>
      </c>
      <c r="B89" s="41" t="s">
        <v>86</v>
      </c>
      <c r="C89" s="63">
        <f t="shared" si="17"/>
        <v>129716</v>
      </c>
      <c r="D89" s="72">
        <f t="shared" si="18"/>
        <v>6288</v>
      </c>
      <c r="E89" s="53">
        <v>0</v>
      </c>
      <c r="F89" s="73">
        <v>6288</v>
      </c>
      <c r="G89" s="83">
        <v>90541</v>
      </c>
      <c r="H89" s="91">
        <f t="shared" si="15"/>
        <v>32887</v>
      </c>
      <c r="I89" s="130">
        <v>407</v>
      </c>
      <c r="J89" s="131">
        <v>10186</v>
      </c>
      <c r="K89" s="132">
        <v>5221</v>
      </c>
      <c r="L89" s="132">
        <v>15273</v>
      </c>
      <c r="M89" s="133">
        <v>1800</v>
      </c>
      <c r="N89" s="83">
        <v>0</v>
      </c>
    </row>
    <row r="90" spans="1:14" ht="16.5" customHeight="1" x14ac:dyDescent="0.25">
      <c r="A90" s="14">
        <v>5608</v>
      </c>
      <c r="B90" s="41" t="s">
        <v>87</v>
      </c>
      <c r="C90" s="63">
        <f t="shared" si="17"/>
        <v>36364</v>
      </c>
      <c r="D90" s="72">
        <f t="shared" si="18"/>
        <v>1537</v>
      </c>
      <c r="E90" s="53">
        <v>0</v>
      </c>
      <c r="F90" s="73">
        <v>1537</v>
      </c>
      <c r="G90" s="83">
        <v>20913</v>
      </c>
      <c r="H90" s="91">
        <f t="shared" si="15"/>
        <v>13914</v>
      </c>
      <c r="I90" s="130">
        <v>249</v>
      </c>
      <c r="J90" s="131">
        <v>4341</v>
      </c>
      <c r="K90" s="132">
        <v>1823</v>
      </c>
      <c r="L90" s="132">
        <v>6692</v>
      </c>
      <c r="M90" s="133">
        <v>809</v>
      </c>
      <c r="N90" s="83">
        <v>0</v>
      </c>
    </row>
    <row r="91" spans="1:14" ht="16.5" customHeight="1" x14ac:dyDescent="0.25">
      <c r="A91" s="14">
        <v>5609</v>
      </c>
      <c r="B91" s="41" t="s">
        <v>88</v>
      </c>
      <c r="C91" s="63">
        <f t="shared" si="17"/>
        <v>37803</v>
      </c>
      <c r="D91" s="72">
        <f t="shared" si="18"/>
        <v>0</v>
      </c>
      <c r="E91" s="53">
        <v>0</v>
      </c>
      <c r="F91" s="73">
        <v>0</v>
      </c>
      <c r="G91" s="83">
        <v>20047</v>
      </c>
      <c r="H91" s="91">
        <f t="shared" si="15"/>
        <v>17756</v>
      </c>
      <c r="I91" s="130">
        <v>185</v>
      </c>
      <c r="J91" s="131">
        <v>5692</v>
      </c>
      <c r="K91" s="132">
        <v>2508</v>
      </c>
      <c r="L91" s="132">
        <v>8488</v>
      </c>
      <c r="M91" s="133">
        <v>883</v>
      </c>
      <c r="N91" s="83">
        <v>0</v>
      </c>
    </row>
    <row r="92" spans="1:14" ht="16.5" customHeight="1" x14ac:dyDescent="0.25">
      <c r="A92" s="14">
        <v>5610</v>
      </c>
      <c r="B92" s="41" t="s">
        <v>89</v>
      </c>
      <c r="C92" s="63">
        <f t="shared" si="17"/>
        <v>75946</v>
      </c>
      <c r="D92" s="72">
        <f t="shared" si="18"/>
        <v>23086</v>
      </c>
      <c r="E92" s="53">
        <v>1519</v>
      </c>
      <c r="F92" s="73">
        <v>21567</v>
      </c>
      <c r="G92" s="83">
        <v>39765</v>
      </c>
      <c r="H92" s="91">
        <f t="shared" si="15"/>
        <v>13095</v>
      </c>
      <c r="I92" s="130">
        <v>249</v>
      </c>
      <c r="J92" s="131">
        <v>4545</v>
      </c>
      <c r="K92" s="132">
        <v>2504</v>
      </c>
      <c r="L92" s="132">
        <v>4859</v>
      </c>
      <c r="M92" s="133">
        <v>938</v>
      </c>
      <c r="N92" s="83">
        <v>0</v>
      </c>
    </row>
    <row r="93" spans="1:14" ht="16.5" customHeight="1" x14ac:dyDescent="0.25">
      <c r="A93" s="14">
        <v>5611</v>
      </c>
      <c r="B93" s="41" t="s">
        <v>90</v>
      </c>
      <c r="C93" s="63">
        <f t="shared" si="17"/>
        <v>35860</v>
      </c>
      <c r="D93" s="72">
        <f t="shared" si="18"/>
        <v>0</v>
      </c>
      <c r="E93" s="53">
        <v>0</v>
      </c>
      <c r="F93" s="73">
        <v>0</v>
      </c>
      <c r="G93" s="83">
        <v>31149</v>
      </c>
      <c r="H93" s="91">
        <f t="shared" si="15"/>
        <v>4711</v>
      </c>
      <c r="I93" s="130">
        <v>167</v>
      </c>
      <c r="J93" s="131">
        <v>1485</v>
      </c>
      <c r="K93" s="132">
        <v>783</v>
      </c>
      <c r="L93" s="132">
        <v>1937</v>
      </c>
      <c r="M93" s="133">
        <v>339</v>
      </c>
      <c r="N93" s="83">
        <v>0</v>
      </c>
    </row>
    <row r="94" spans="1:14" ht="16.5" hidden="1" customHeight="1" x14ac:dyDescent="0.25">
      <c r="A94" s="14"/>
      <c r="B94" s="41"/>
      <c r="C94" s="39">
        <f t="shared" ref="C94:N94" si="19">SUM(C84:C93)</f>
        <v>1808609</v>
      </c>
      <c r="D94" s="39">
        <f t="shared" si="19"/>
        <v>419560</v>
      </c>
      <c r="E94" s="39">
        <f>SUM(E84:E93)</f>
        <v>390168</v>
      </c>
      <c r="F94" s="39">
        <f>SUM(F84:F93)</f>
        <v>29392</v>
      </c>
      <c r="G94" s="39">
        <f t="shared" si="19"/>
        <v>689779</v>
      </c>
      <c r="H94" s="39">
        <f t="shared" si="19"/>
        <v>614728</v>
      </c>
      <c r="I94" s="39">
        <f>SUM(I84:I93)</f>
        <v>6854</v>
      </c>
      <c r="J94" s="39">
        <f>SUM(J84:J93)</f>
        <v>200240</v>
      </c>
      <c r="K94" s="39">
        <f>SUM(K84:K93)</f>
        <v>131793</v>
      </c>
      <c r="L94" s="39">
        <f>SUM(L84:L93)</f>
        <v>242767</v>
      </c>
      <c r="M94" s="39">
        <f>SUM(M84:M93)</f>
        <v>33074</v>
      </c>
      <c r="N94" s="39">
        <f t="shared" si="19"/>
        <v>84542</v>
      </c>
    </row>
    <row r="95" spans="1:14" ht="16.5" customHeight="1" x14ac:dyDescent="0.3">
      <c r="A95" s="15"/>
      <c r="B95" s="44" t="s">
        <v>91</v>
      </c>
      <c r="C95" s="63"/>
      <c r="D95" s="72"/>
      <c r="E95" s="52">
        <v>0</v>
      </c>
      <c r="F95" s="71">
        <v>0</v>
      </c>
      <c r="G95" s="82">
        <v>0</v>
      </c>
      <c r="H95" s="91">
        <f t="shared" si="15"/>
        <v>0</v>
      </c>
      <c r="I95" s="130">
        <v>0</v>
      </c>
      <c r="J95" s="131">
        <v>0</v>
      </c>
      <c r="K95" s="132">
        <v>0</v>
      </c>
      <c r="L95" s="132">
        <v>0</v>
      </c>
      <c r="M95" s="133">
        <v>0</v>
      </c>
      <c r="N95" s="82">
        <v>0</v>
      </c>
    </row>
    <row r="96" spans="1:14" ht="16.5" customHeight="1" x14ac:dyDescent="0.25">
      <c r="A96" s="14">
        <v>5701</v>
      </c>
      <c r="B96" s="41" t="s">
        <v>92</v>
      </c>
      <c r="C96" s="63">
        <f>+D96+G96+H96+N96</f>
        <v>680034</v>
      </c>
      <c r="D96" s="72">
        <f>+E96+F96</f>
        <v>351662</v>
      </c>
      <c r="E96" s="53">
        <v>317312</v>
      </c>
      <c r="F96" s="73">
        <v>34350</v>
      </c>
      <c r="G96" s="83">
        <v>56547</v>
      </c>
      <c r="H96" s="91">
        <f t="shared" si="15"/>
        <v>248389</v>
      </c>
      <c r="I96" s="130">
        <v>1793</v>
      </c>
      <c r="J96" s="131">
        <v>65142</v>
      </c>
      <c r="K96" s="132">
        <v>52137</v>
      </c>
      <c r="L96" s="132">
        <v>119852</v>
      </c>
      <c r="M96" s="133">
        <v>9465</v>
      </c>
      <c r="N96" s="83">
        <v>23436</v>
      </c>
    </row>
    <row r="97" spans="1:14" ht="16.5" customHeight="1" x14ac:dyDescent="0.25">
      <c r="A97" s="14">
        <v>5702</v>
      </c>
      <c r="B97" s="41" t="s">
        <v>93</v>
      </c>
      <c r="C97" s="63">
        <f>+D97+G97+H97+N97</f>
        <v>52456</v>
      </c>
      <c r="D97" s="72">
        <f>+E97+F97</f>
        <v>4204</v>
      </c>
      <c r="E97" s="53">
        <v>0</v>
      </c>
      <c r="F97" s="73">
        <v>4204</v>
      </c>
      <c r="G97" s="83">
        <v>33169</v>
      </c>
      <c r="H97" s="91">
        <f t="shared" si="15"/>
        <v>15083</v>
      </c>
      <c r="I97" s="130">
        <v>148</v>
      </c>
      <c r="J97" s="131">
        <v>4698</v>
      </c>
      <c r="K97" s="132">
        <v>1766</v>
      </c>
      <c r="L97" s="132">
        <v>7504</v>
      </c>
      <c r="M97" s="133">
        <v>967</v>
      </c>
      <c r="N97" s="83">
        <v>0</v>
      </c>
    </row>
    <row r="98" spans="1:14" ht="16.5" customHeight="1" x14ac:dyDescent="0.25">
      <c r="A98" s="14">
        <v>5703</v>
      </c>
      <c r="B98" s="41" t="s">
        <v>94</v>
      </c>
      <c r="C98" s="63">
        <f>+D98+G98+H98+N98</f>
        <v>412044</v>
      </c>
      <c r="D98" s="72">
        <f>+E98+F98</f>
        <v>102087</v>
      </c>
      <c r="E98" s="53">
        <v>5283</v>
      </c>
      <c r="F98" s="73">
        <v>96804</v>
      </c>
      <c r="G98" s="83">
        <v>175781</v>
      </c>
      <c r="H98" s="91">
        <f t="shared" si="15"/>
        <v>134176</v>
      </c>
      <c r="I98" s="130">
        <v>2094</v>
      </c>
      <c r="J98" s="131">
        <v>48634</v>
      </c>
      <c r="K98" s="132">
        <v>21868</v>
      </c>
      <c r="L98" s="132">
        <v>53757</v>
      </c>
      <c r="M98" s="133">
        <v>7823</v>
      </c>
      <c r="N98" s="83">
        <v>0</v>
      </c>
    </row>
    <row r="99" spans="1:14" ht="16.5" customHeight="1" x14ac:dyDescent="0.25">
      <c r="A99" s="14">
        <v>5704</v>
      </c>
      <c r="B99" s="41" t="s">
        <v>95</v>
      </c>
      <c r="C99" s="63">
        <f>+D99+G99+H99+N99</f>
        <v>55773</v>
      </c>
      <c r="D99" s="72">
        <f>+E99+F99</f>
        <v>13692</v>
      </c>
      <c r="E99" s="53">
        <v>5778</v>
      </c>
      <c r="F99" s="73">
        <v>7914</v>
      </c>
      <c r="G99" s="83">
        <v>23951</v>
      </c>
      <c r="H99" s="91">
        <f t="shared" si="15"/>
        <v>18130</v>
      </c>
      <c r="I99" s="130">
        <v>185</v>
      </c>
      <c r="J99" s="131">
        <v>4234</v>
      </c>
      <c r="K99" s="132">
        <v>2407</v>
      </c>
      <c r="L99" s="132">
        <v>10606</v>
      </c>
      <c r="M99" s="133">
        <v>698</v>
      </c>
      <c r="N99" s="83">
        <v>0</v>
      </c>
    </row>
    <row r="100" spans="1:14" ht="16.5" hidden="1" customHeight="1" x14ac:dyDescent="0.25">
      <c r="A100" s="11"/>
      <c r="B100" s="41"/>
      <c r="C100" s="39">
        <f t="shared" ref="C100:N100" si="20">SUM(C96:C99)</f>
        <v>1200307</v>
      </c>
      <c r="D100" s="39">
        <f t="shared" si="20"/>
        <v>471645</v>
      </c>
      <c r="E100" s="39">
        <f>SUM(E96:E99)</f>
        <v>328373</v>
      </c>
      <c r="F100" s="39">
        <f>SUM(F96:F99)</f>
        <v>143272</v>
      </c>
      <c r="G100" s="39">
        <f t="shared" si="20"/>
        <v>289448</v>
      </c>
      <c r="H100" s="39">
        <f t="shared" si="20"/>
        <v>415778</v>
      </c>
      <c r="I100" s="39">
        <f>SUM(I96:I99)</f>
        <v>4220</v>
      </c>
      <c r="J100" s="39">
        <f>SUM(J96:J99)</f>
        <v>122708</v>
      </c>
      <c r="K100" s="39">
        <f>SUM(K96:K99)</f>
        <v>78178</v>
      </c>
      <c r="L100" s="39">
        <f>SUM(L96:L99)</f>
        <v>191719</v>
      </c>
      <c r="M100" s="39">
        <f>SUM(M96:M99)</f>
        <v>18953</v>
      </c>
      <c r="N100" s="39">
        <f t="shared" si="20"/>
        <v>23436</v>
      </c>
    </row>
    <row r="101" spans="1:14" ht="16.5" customHeight="1" x14ac:dyDescent="0.3">
      <c r="A101" s="15"/>
      <c r="B101" s="44" t="s">
        <v>96</v>
      </c>
      <c r="C101" s="63"/>
      <c r="D101" s="72"/>
      <c r="E101" s="52">
        <v>0</v>
      </c>
      <c r="F101" s="71">
        <v>0</v>
      </c>
      <c r="G101" s="82">
        <v>0</v>
      </c>
      <c r="H101" s="91">
        <f t="shared" si="15"/>
        <v>0</v>
      </c>
      <c r="I101" s="138">
        <v>0</v>
      </c>
      <c r="J101" s="139">
        <v>0</v>
      </c>
      <c r="K101" s="140">
        <v>0</v>
      </c>
      <c r="L101" s="140">
        <v>0</v>
      </c>
      <c r="M101" s="141">
        <v>0</v>
      </c>
      <c r="N101" s="82">
        <v>0</v>
      </c>
    </row>
    <row r="102" spans="1:14" ht="16.5" customHeight="1" x14ac:dyDescent="0.25">
      <c r="A102" s="14">
        <v>5801</v>
      </c>
      <c r="B102" s="41" t="s">
        <v>97</v>
      </c>
      <c r="C102" s="63">
        <f t="shared" ref="C102:C109" si="21">+D102+G102+H102+N102</f>
        <v>241178</v>
      </c>
      <c r="D102" s="72">
        <f t="shared" ref="D102:D109" si="22">+E102+F102</f>
        <v>115726</v>
      </c>
      <c r="E102" s="53">
        <v>92293</v>
      </c>
      <c r="F102" s="73">
        <v>23433</v>
      </c>
      <c r="G102" s="83">
        <v>59221</v>
      </c>
      <c r="H102" s="91">
        <f t="shared" si="15"/>
        <v>65930</v>
      </c>
      <c r="I102" s="130">
        <v>621</v>
      </c>
      <c r="J102" s="131">
        <v>27524</v>
      </c>
      <c r="K102" s="132">
        <v>10047</v>
      </c>
      <c r="L102" s="132">
        <v>25780</v>
      </c>
      <c r="M102" s="133">
        <v>1958</v>
      </c>
      <c r="N102" s="83">
        <v>301</v>
      </c>
    </row>
    <row r="103" spans="1:14" ht="16.5" customHeight="1" x14ac:dyDescent="0.25">
      <c r="A103" s="14">
        <v>5802</v>
      </c>
      <c r="B103" s="41" t="s">
        <v>98</v>
      </c>
      <c r="C103" s="63">
        <f t="shared" si="21"/>
        <v>201184</v>
      </c>
      <c r="D103" s="72">
        <f t="shared" si="22"/>
        <v>39095</v>
      </c>
      <c r="E103" s="53">
        <v>0</v>
      </c>
      <c r="F103" s="73">
        <v>39095</v>
      </c>
      <c r="G103" s="83">
        <v>123602</v>
      </c>
      <c r="H103" s="91">
        <f t="shared" si="15"/>
        <v>38487</v>
      </c>
      <c r="I103" s="130">
        <v>247</v>
      </c>
      <c r="J103" s="131">
        <v>13007</v>
      </c>
      <c r="K103" s="132">
        <v>5874</v>
      </c>
      <c r="L103" s="132">
        <v>18157</v>
      </c>
      <c r="M103" s="133">
        <v>1202</v>
      </c>
      <c r="N103" s="83">
        <v>0</v>
      </c>
    </row>
    <row r="104" spans="1:14" ht="16.5" customHeight="1" x14ac:dyDescent="0.25">
      <c r="A104" s="14">
        <v>5803</v>
      </c>
      <c r="B104" s="41" t="s">
        <v>99</v>
      </c>
      <c r="C104" s="63">
        <f t="shared" si="21"/>
        <v>819616</v>
      </c>
      <c r="D104" s="72">
        <f t="shared" si="22"/>
        <v>324965</v>
      </c>
      <c r="E104" s="53">
        <v>324965</v>
      </c>
      <c r="F104" s="73">
        <v>0</v>
      </c>
      <c r="G104" s="83">
        <v>0</v>
      </c>
      <c r="H104" s="91">
        <f t="shared" si="15"/>
        <v>436391</v>
      </c>
      <c r="I104" s="130">
        <v>3118</v>
      </c>
      <c r="J104" s="131">
        <v>151664</v>
      </c>
      <c r="K104" s="132">
        <v>85001</v>
      </c>
      <c r="L104" s="132">
        <v>183449</v>
      </c>
      <c r="M104" s="133">
        <v>13159</v>
      </c>
      <c r="N104" s="83">
        <v>58260</v>
      </c>
    </row>
    <row r="105" spans="1:14" ht="16.5" customHeight="1" x14ac:dyDescent="0.25">
      <c r="A105" s="14">
        <v>5804</v>
      </c>
      <c r="B105" s="41" t="s">
        <v>100</v>
      </c>
      <c r="C105" s="63">
        <f t="shared" si="21"/>
        <v>253312</v>
      </c>
      <c r="D105" s="72">
        <f t="shared" si="22"/>
        <v>0</v>
      </c>
      <c r="E105" s="53">
        <v>0</v>
      </c>
      <c r="F105" s="73">
        <v>0</v>
      </c>
      <c r="G105" s="83">
        <v>196120</v>
      </c>
      <c r="H105" s="91">
        <f t="shared" si="15"/>
        <v>57192</v>
      </c>
      <c r="I105" s="130">
        <v>678</v>
      </c>
      <c r="J105" s="131">
        <v>28563</v>
      </c>
      <c r="K105" s="132">
        <v>5217</v>
      </c>
      <c r="L105" s="132">
        <v>20717</v>
      </c>
      <c r="M105" s="133">
        <v>2017</v>
      </c>
      <c r="N105" s="83">
        <v>0</v>
      </c>
    </row>
    <row r="106" spans="1:14" ht="16.5" customHeight="1" x14ac:dyDescent="0.25">
      <c r="A106" s="14">
        <v>5805</v>
      </c>
      <c r="B106" s="41" t="s">
        <v>101</v>
      </c>
      <c r="C106" s="63">
        <f t="shared" si="21"/>
        <v>93132</v>
      </c>
      <c r="D106" s="72">
        <f t="shared" si="22"/>
        <v>2094</v>
      </c>
      <c r="E106" s="53">
        <v>0</v>
      </c>
      <c r="F106" s="73">
        <v>2094</v>
      </c>
      <c r="G106" s="83">
        <v>65865</v>
      </c>
      <c r="H106" s="91">
        <f t="shared" si="15"/>
        <v>25173</v>
      </c>
      <c r="I106" s="130">
        <v>259</v>
      </c>
      <c r="J106" s="131">
        <v>9462</v>
      </c>
      <c r="K106" s="132">
        <v>4096</v>
      </c>
      <c r="L106" s="132">
        <v>10593</v>
      </c>
      <c r="M106" s="133">
        <v>763</v>
      </c>
      <c r="N106" s="83">
        <v>0</v>
      </c>
    </row>
    <row r="107" spans="1:14" ht="16.5" customHeight="1" x14ac:dyDescent="0.25">
      <c r="A107" s="14">
        <v>5806</v>
      </c>
      <c r="B107" s="41" t="s">
        <v>102</v>
      </c>
      <c r="C107" s="63">
        <f t="shared" si="21"/>
        <v>79674</v>
      </c>
      <c r="D107" s="72">
        <f t="shared" si="22"/>
        <v>18165</v>
      </c>
      <c r="E107" s="53">
        <v>0</v>
      </c>
      <c r="F107" s="73">
        <v>18165</v>
      </c>
      <c r="G107" s="83">
        <v>51861</v>
      </c>
      <c r="H107" s="91">
        <f t="shared" si="15"/>
        <v>9648</v>
      </c>
      <c r="I107" s="130">
        <v>50</v>
      </c>
      <c r="J107" s="131">
        <v>4074</v>
      </c>
      <c r="K107" s="132">
        <v>1408</v>
      </c>
      <c r="L107" s="132">
        <v>3769</v>
      </c>
      <c r="M107" s="133">
        <v>347</v>
      </c>
      <c r="N107" s="83">
        <v>0</v>
      </c>
    </row>
    <row r="108" spans="1:14" ht="16.5" customHeight="1" x14ac:dyDescent="0.25">
      <c r="A108" s="14">
        <v>5807</v>
      </c>
      <c r="B108" s="41" t="s">
        <v>103</v>
      </c>
      <c r="C108" s="63">
        <f t="shared" si="21"/>
        <v>99949</v>
      </c>
      <c r="D108" s="72">
        <f t="shared" si="22"/>
        <v>0</v>
      </c>
      <c r="E108" s="53">
        <v>0</v>
      </c>
      <c r="F108" s="73">
        <v>0</v>
      </c>
      <c r="G108" s="83">
        <v>70236</v>
      </c>
      <c r="H108" s="91">
        <f t="shared" si="15"/>
        <v>29713</v>
      </c>
      <c r="I108" s="134">
        <v>407</v>
      </c>
      <c r="J108" s="135">
        <v>13700</v>
      </c>
      <c r="K108" s="136">
        <v>4204</v>
      </c>
      <c r="L108" s="136">
        <v>10423</v>
      </c>
      <c r="M108" s="137">
        <v>979</v>
      </c>
      <c r="N108" s="83">
        <v>0</v>
      </c>
    </row>
    <row r="109" spans="1:14" ht="16.5" customHeight="1" x14ac:dyDescent="0.25">
      <c r="A109" s="14">
        <v>5808</v>
      </c>
      <c r="B109" s="41" t="s">
        <v>104</v>
      </c>
      <c r="C109" s="63">
        <f t="shared" si="21"/>
        <v>43559</v>
      </c>
      <c r="D109" s="72">
        <f t="shared" si="22"/>
        <v>12917</v>
      </c>
      <c r="E109" s="53">
        <v>0</v>
      </c>
      <c r="F109" s="73">
        <v>12917</v>
      </c>
      <c r="G109" s="83">
        <v>23220</v>
      </c>
      <c r="H109" s="91">
        <f t="shared" si="15"/>
        <v>7422</v>
      </c>
      <c r="I109" s="130">
        <v>37</v>
      </c>
      <c r="J109" s="131">
        <v>2164</v>
      </c>
      <c r="K109" s="132">
        <v>1012</v>
      </c>
      <c r="L109" s="132">
        <v>4047</v>
      </c>
      <c r="M109" s="133">
        <v>162</v>
      </c>
      <c r="N109" s="83">
        <v>0</v>
      </c>
    </row>
    <row r="110" spans="1:14" ht="16.5" hidden="1" customHeight="1" x14ac:dyDescent="0.25">
      <c r="A110" s="14"/>
      <c r="B110" s="41"/>
      <c r="C110" s="39">
        <f t="shared" ref="C110:N110" si="23">SUM(C102:C109)</f>
        <v>1831604</v>
      </c>
      <c r="D110" s="39">
        <f t="shared" si="23"/>
        <v>512962</v>
      </c>
      <c r="E110" s="39">
        <f>SUM(E102:E109)</f>
        <v>417258</v>
      </c>
      <c r="F110" s="39">
        <f>SUM(F102:F109)</f>
        <v>95704</v>
      </c>
      <c r="G110" s="39">
        <f t="shared" si="23"/>
        <v>590125</v>
      </c>
      <c r="H110" s="39">
        <f t="shared" si="23"/>
        <v>669956</v>
      </c>
      <c r="I110" s="39">
        <f>SUM(I102:I109)</f>
        <v>5417</v>
      </c>
      <c r="J110" s="39">
        <f>SUM(J102:J109)</f>
        <v>250158</v>
      </c>
      <c r="K110" s="39">
        <f>SUM(K102:K109)</f>
        <v>116859</v>
      </c>
      <c r="L110" s="39">
        <f>SUM(L102:L109)</f>
        <v>276935</v>
      </c>
      <c r="M110" s="39">
        <f>SUM(M102:M109)</f>
        <v>20587</v>
      </c>
      <c r="N110" s="39">
        <f t="shared" si="23"/>
        <v>58561</v>
      </c>
    </row>
    <row r="111" spans="1:14" ht="16.5" customHeight="1" x14ac:dyDescent="0.3">
      <c r="A111" s="15"/>
      <c r="B111" s="44" t="s">
        <v>105</v>
      </c>
      <c r="C111" s="63"/>
      <c r="D111" s="72"/>
      <c r="E111" s="52">
        <v>0</v>
      </c>
      <c r="F111" s="71">
        <v>0</v>
      </c>
      <c r="G111" s="82">
        <v>0</v>
      </c>
      <c r="H111" s="91">
        <f t="shared" si="15"/>
        <v>0</v>
      </c>
      <c r="I111" s="130">
        <v>0</v>
      </c>
      <c r="J111" s="131">
        <v>0</v>
      </c>
      <c r="K111" s="132">
        <v>0</v>
      </c>
      <c r="L111" s="132">
        <v>0</v>
      </c>
      <c r="M111" s="133">
        <v>0</v>
      </c>
      <c r="N111" s="82">
        <v>0</v>
      </c>
    </row>
    <row r="112" spans="1:14" ht="16.5" customHeight="1" x14ac:dyDescent="0.25">
      <c r="A112" s="14">
        <v>5901</v>
      </c>
      <c r="B112" s="41" t="s">
        <v>106</v>
      </c>
      <c r="C112" s="63">
        <f t="shared" ref="C112:C118" si="24">+D112+G112+H112+N112</f>
        <v>229468</v>
      </c>
      <c r="D112" s="72">
        <f t="shared" ref="D112:D118" si="25">+E112+F112</f>
        <v>125898</v>
      </c>
      <c r="E112" s="53">
        <v>0</v>
      </c>
      <c r="F112" s="73">
        <v>125898</v>
      </c>
      <c r="G112" s="83">
        <v>67743</v>
      </c>
      <c r="H112" s="91">
        <f t="shared" si="15"/>
        <v>35827</v>
      </c>
      <c r="I112" s="130">
        <v>298</v>
      </c>
      <c r="J112" s="131">
        <v>11763</v>
      </c>
      <c r="K112" s="132">
        <v>2457</v>
      </c>
      <c r="L112" s="132">
        <v>19121</v>
      </c>
      <c r="M112" s="133">
        <v>2188</v>
      </c>
      <c r="N112" s="83">
        <v>0</v>
      </c>
    </row>
    <row r="113" spans="1:14" ht="16.5" customHeight="1" x14ac:dyDescent="0.25">
      <c r="A113" s="14">
        <v>5902</v>
      </c>
      <c r="B113" s="41" t="s">
        <v>107</v>
      </c>
      <c r="C113" s="63">
        <f t="shared" si="24"/>
        <v>150884</v>
      </c>
      <c r="D113" s="72">
        <f t="shared" si="25"/>
        <v>51043</v>
      </c>
      <c r="E113" s="53">
        <v>0</v>
      </c>
      <c r="F113" s="73">
        <v>51043</v>
      </c>
      <c r="G113" s="83">
        <v>83501</v>
      </c>
      <c r="H113" s="91">
        <f t="shared" si="15"/>
        <v>16340</v>
      </c>
      <c r="I113" s="130">
        <v>209</v>
      </c>
      <c r="J113" s="131">
        <v>4923</v>
      </c>
      <c r="K113" s="132">
        <v>1602</v>
      </c>
      <c r="L113" s="132">
        <v>8405</v>
      </c>
      <c r="M113" s="133">
        <v>1201</v>
      </c>
      <c r="N113" s="83">
        <v>0</v>
      </c>
    </row>
    <row r="114" spans="1:14" ht="16.5" customHeight="1" x14ac:dyDescent="0.25">
      <c r="A114" s="14">
        <v>5903</v>
      </c>
      <c r="B114" s="41" t="s">
        <v>108</v>
      </c>
      <c r="C114" s="63">
        <f t="shared" si="24"/>
        <v>1032429</v>
      </c>
      <c r="D114" s="72">
        <f t="shared" si="25"/>
        <v>588450</v>
      </c>
      <c r="E114" s="53">
        <v>0</v>
      </c>
      <c r="F114" s="73">
        <v>588450</v>
      </c>
      <c r="G114" s="83">
        <v>378043</v>
      </c>
      <c r="H114" s="91">
        <f t="shared" si="15"/>
        <v>65936</v>
      </c>
      <c r="I114" s="130">
        <v>1690</v>
      </c>
      <c r="J114" s="131">
        <v>22666</v>
      </c>
      <c r="K114" s="132">
        <v>6653</v>
      </c>
      <c r="L114" s="132">
        <v>31174</v>
      </c>
      <c r="M114" s="133">
        <v>3753</v>
      </c>
      <c r="N114" s="83">
        <v>0</v>
      </c>
    </row>
    <row r="115" spans="1:14" ht="16.5" customHeight="1" x14ac:dyDescent="0.25">
      <c r="A115" s="14">
        <v>5904</v>
      </c>
      <c r="B115" s="41" t="s">
        <v>109</v>
      </c>
      <c r="C115" s="63">
        <f t="shared" si="24"/>
        <v>375895</v>
      </c>
      <c r="D115" s="72">
        <f t="shared" si="25"/>
        <v>36034</v>
      </c>
      <c r="E115" s="53">
        <v>0</v>
      </c>
      <c r="F115" s="73">
        <v>36034</v>
      </c>
      <c r="G115" s="83">
        <v>295364</v>
      </c>
      <c r="H115" s="91">
        <f t="shared" si="15"/>
        <v>44497</v>
      </c>
      <c r="I115" s="130">
        <v>407</v>
      </c>
      <c r="J115" s="131">
        <v>15689</v>
      </c>
      <c r="K115" s="132">
        <v>6221</v>
      </c>
      <c r="L115" s="132">
        <v>20360</v>
      </c>
      <c r="M115" s="133">
        <v>1820</v>
      </c>
      <c r="N115" s="83">
        <v>0</v>
      </c>
    </row>
    <row r="116" spans="1:14" ht="16.5" customHeight="1" x14ac:dyDescent="0.25">
      <c r="A116" s="14">
        <v>5905</v>
      </c>
      <c r="B116" s="41" t="s">
        <v>110</v>
      </c>
      <c r="C116" s="63">
        <f t="shared" si="24"/>
        <v>1865701</v>
      </c>
      <c r="D116" s="72">
        <f t="shared" si="25"/>
        <v>865282</v>
      </c>
      <c r="E116" s="53">
        <v>258013</v>
      </c>
      <c r="F116" s="73">
        <v>607269</v>
      </c>
      <c r="G116" s="83">
        <v>538814</v>
      </c>
      <c r="H116" s="91">
        <f t="shared" si="15"/>
        <v>432436</v>
      </c>
      <c r="I116" s="130">
        <v>4482</v>
      </c>
      <c r="J116" s="131">
        <v>166447</v>
      </c>
      <c r="K116" s="132">
        <v>81957</v>
      </c>
      <c r="L116" s="132">
        <v>164193</v>
      </c>
      <c r="M116" s="133">
        <v>15357</v>
      </c>
      <c r="N116" s="83">
        <v>29169</v>
      </c>
    </row>
    <row r="117" spans="1:14" ht="16.5" customHeight="1" x14ac:dyDescent="0.25">
      <c r="A117" s="14">
        <v>5906</v>
      </c>
      <c r="B117" s="41" t="s">
        <v>111</v>
      </c>
      <c r="C117" s="63">
        <f t="shared" si="24"/>
        <v>357962</v>
      </c>
      <c r="D117" s="72">
        <f t="shared" si="25"/>
        <v>95227</v>
      </c>
      <c r="E117" s="53">
        <v>0</v>
      </c>
      <c r="F117" s="73">
        <v>95227</v>
      </c>
      <c r="G117" s="83">
        <v>202225</v>
      </c>
      <c r="H117" s="91">
        <f t="shared" si="15"/>
        <v>60510</v>
      </c>
      <c r="I117" s="130">
        <v>863</v>
      </c>
      <c r="J117" s="131">
        <v>19305</v>
      </c>
      <c r="K117" s="132">
        <v>7220</v>
      </c>
      <c r="L117" s="132">
        <v>30086</v>
      </c>
      <c r="M117" s="133">
        <v>3036</v>
      </c>
      <c r="N117" s="83">
        <v>0</v>
      </c>
    </row>
    <row r="118" spans="1:14" ht="16.5" customHeight="1" x14ac:dyDescent="0.25">
      <c r="A118" s="14">
        <v>5907</v>
      </c>
      <c r="B118" s="41" t="s">
        <v>112</v>
      </c>
      <c r="C118" s="63">
        <f t="shared" si="24"/>
        <v>142835</v>
      </c>
      <c r="D118" s="72">
        <f t="shared" si="25"/>
        <v>12579</v>
      </c>
      <c r="E118" s="53">
        <v>0</v>
      </c>
      <c r="F118" s="73">
        <v>12579</v>
      </c>
      <c r="G118" s="83">
        <v>119805</v>
      </c>
      <c r="H118" s="91">
        <f t="shared" si="15"/>
        <v>10451</v>
      </c>
      <c r="I118" s="130">
        <v>215</v>
      </c>
      <c r="J118" s="131">
        <v>3281</v>
      </c>
      <c r="K118" s="132">
        <v>1401</v>
      </c>
      <c r="L118" s="132">
        <v>5018</v>
      </c>
      <c r="M118" s="133">
        <v>536</v>
      </c>
      <c r="N118" s="83">
        <v>0</v>
      </c>
    </row>
    <row r="119" spans="1:14" ht="16.5" hidden="1" customHeight="1" x14ac:dyDescent="0.25">
      <c r="A119" s="14"/>
      <c r="B119" s="41"/>
      <c r="C119" s="39">
        <f t="shared" ref="C119:N119" si="26">SUM(C112:C118)</f>
        <v>4155174</v>
      </c>
      <c r="D119" s="39">
        <f t="shared" si="26"/>
        <v>1774513</v>
      </c>
      <c r="E119" s="39">
        <f>SUM(E112:E118)</f>
        <v>258013</v>
      </c>
      <c r="F119" s="39">
        <f>SUM(F112:F118)</f>
        <v>1516500</v>
      </c>
      <c r="G119" s="39">
        <f t="shared" si="26"/>
        <v>1685495</v>
      </c>
      <c r="H119" s="39">
        <f t="shared" si="26"/>
        <v>665997</v>
      </c>
      <c r="I119" s="39">
        <f>SUM(I112:I118)</f>
        <v>8164</v>
      </c>
      <c r="J119" s="39">
        <f>SUM(J112:J118)</f>
        <v>244074</v>
      </c>
      <c r="K119" s="39">
        <f>SUM(K112:K118)</f>
        <v>107511</v>
      </c>
      <c r="L119" s="39">
        <f>SUM(L112:L118)</f>
        <v>278357</v>
      </c>
      <c r="M119" s="39">
        <f>SUM(M112:M118)</f>
        <v>27891</v>
      </c>
      <c r="N119" s="39">
        <f t="shared" si="26"/>
        <v>29169</v>
      </c>
    </row>
    <row r="120" spans="1:14" ht="16.5" customHeight="1" x14ac:dyDescent="0.3">
      <c r="A120" s="15"/>
      <c r="B120" s="44" t="s">
        <v>113</v>
      </c>
      <c r="C120" s="63"/>
      <c r="D120" s="72"/>
      <c r="E120" s="52">
        <v>0</v>
      </c>
      <c r="F120" s="71">
        <v>0</v>
      </c>
      <c r="G120" s="82">
        <v>0</v>
      </c>
      <c r="H120" s="91">
        <f t="shared" si="15"/>
        <v>0</v>
      </c>
      <c r="I120" s="130">
        <v>0</v>
      </c>
      <c r="J120" s="131">
        <v>0</v>
      </c>
      <c r="K120" s="132">
        <v>0</v>
      </c>
      <c r="L120" s="132">
        <v>0</v>
      </c>
      <c r="M120" s="133">
        <v>0</v>
      </c>
      <c r="N120" s="82">
        <v>0</v>
      </c>
    </row>
    <row r="121" spans="1:14" ht="16.5" customHeight="1" x14ac:dyDescent="0.25">
      <c r="A121" s="14">
        <v>6001</v>
      </c>
      <c r="B121" s="41" t="s">
        <v>114</v>
      </c>
      <c r="C121" s="63">
        <f t="shared" ref="C121:C129" si="27">+D121+G121+H121+N121</f>
        <v>199219</v>
      </c>
      <c r="D121" s="72">
        <f t="shared" ref="D121:D129" si="28">+E121+F121</f>
        <v>138057</v>
      </c>
      <c r="E121" s="53">
        <v>19154</v>
      </c>
      <c r="F121" s="73">
        <v>118903</v>
      </c>
      <c r="G121" s="83">
        <v>33680</v>
      </c>
      <c r="H121" s="91">
        <f t="shared" si="15"/>
        <v>20568</v>
      </c>
      <c r="I121" s="130">
        <v>185</v>
      </c>
      <c r="J121" s="131">
        <v>5667</v>
      </c>
      <c r="K121" s="132">
        <v>3104</v>
      </c>
      <c r="L121" s="132">
        <v>10910</v>
      </c>
      <c r="M121" s="133">
        <v>702</v>
      </c>
      <c r="N121" s="83">
        <v>6914</v>
      </c>
    </row>
    <row r="122" spans="1:14" ht="16.5" customHeight="1" x14ac:dyDescent="0.25">
      <c r="A122" s="14">
        <v>6002</v>
      </c>
      <c r="B122" s="41" t="s">
        <v>115</v>
      </c>
      <c r="C122" s="63">
        <f t="shared" si="27"/>
        <v>16697</v>
      </c>
      <c r="D122" s="72">
        <f t="shared" si="28"/>
        <v>0</v>
      </c>
      <c r="E122" s="53">
        <v>0</v>
      </c>
      <c r="F122" s="73">
        <v>0</v>
      </c>
      <c r="G122" s="83">
        <v>14436</v>
      </c>
      <c r="H122" s="91">
        <f t="shared" si="15"/>
        <v>2261</v>
      </c>
      <c r="I122" s="130">
        <v>48</v>
      </c>
      <c r="J122" s="131">
        <v>626</v>
      </c>
      <c r="K122" s="132">
        <v>140</v>
      </c>
      <c r="L122" s="132">
        <v>1364</v>
      </c>
      <c r="M122" s="133">
        <v>83</v>
      </c>
      <c r="N122" s="83">
        <v>0</v>
      </c>
    </row>
    <row r="123" spans="1:14" ht="16.5" customHeight="1" x14ac:dyDescent="0.25">
      <c r="A123" s="14">
        <v>6003</v>
      </c>
      <c r="B123" s="41" t="s">
        <v>116</v>
      </c>
      <c r="C123" s="63">
        <f t="shared" si="27"/>
        <v>303354</v>
      </c>
      <c r="D123" s="72">
        <f t="shared" si="28"/>
        <v>66343</v>
      </c>
      <c r="E123" s="53">
        <v>46281</v>
      </c>
      <c r="F123" s="73">
        <v>20062</v>
      </c>
      <c r="G123" s="83">
        <v>132249</v>
      </c>
      <c r="H123" s="91">
        <f t="shared" si="15"/>
        <v>103358</v>
      </c>
      <c r="I123" s="130">
        <v>1163</v>
      </c>
      <c r="J123" s="131">
        <v>34388</v>
      </c>
      <c r="K123" s="132">
        <v>19013</v>
      </c>
      <c r="L123" s="132">
        <v>45567</v>
      </c>
      <c r="M123" s="133">
        <v>3227</v>
      </c>
      <c r="N123" s="83">
        <v>1404</v>
      </c>
    </row>
    <row r="124" spans="1:14" ht="16.5" customHeight="1" x14ac:dyDescent="0.25">
      <c r="A124" s="14">
        <v>6004</v>
      </c>
      <c r="B124" s="41" t="s">
        <v>117</v>
      </c>
      <c r="C124" s="63">
        <f t="shared" si="27"/>
        <v>48748</v>
      </c>
      <c r="D124" s="72">
        <f t="shared" si="28"/>
        <v>16675</v>
      </c>
      <c r="E124" s="53">
        <v>0</v>
      </c>
      <c r="F124" s="73">
        <v>16675</v>
      </c>
      <c r="G124" s="83">
        <v>26798</v>
      </c>
      <c r="H124" s="91">
        <f t="shared" si="15"/>
        <v>5275</v>
      </c>
      <c r="I124" s="130">
        <v>119</v>
      </c>
      <c r="J124" s="131">
        <v>1398</v>
      </c>
      <c r="K124" s="132">
        <v>810</v>
      </c>
      <c r="L124" s="132">
        <v>2766</v>
      </c>
      <c r="M124" s="133">
        <v>182</v>
      </c>
      <c r="N124" s="83">
        <v>0</v>
      </c>
    </row>
    <row r="125" spans="1:14" ht="16.5" customHeight="1" x14ac:dyDescent="0.25">
      <c r="A125" s="14">
        <v>6005</v>
      </c>
      <c r="B125" s="41" t="s">
        <v>118</v>
      </c>
      <c r="C125" s="63">
        <f t="shared" si="27"/>
        <v>767180</v>
      </c>
      <c r="D125" s="72">
        <f t="shared" si="28"/>
        <v>180944</v>
      </c>
      <c r="E125" s="53">
        <v>11871</v>
      </c>
      <c r="F125" s="73">
        <v>169073</v>
      </c>
      <c r="G125" s="83">
        <v>384171</v>
      </c>
      <c r="H125" s="91">
        <f t="shared" si="15"/>
        <v>167370</v>
      </c>
      <c r="I125" s="130">
        <v>2806</v>
      </c>
      <c r="J125" s="131">
        <v>50279</v>
      </c>
      <c r="K125" s="132">
        <v>28029</v>
      </c>
      <c r="L125" s="132">
        <v>79261</v>
      </c>
      <c r="M125" s="133">
        <v>6995</v>
      </c>
      <c r="N125" s="83">
        <v>34695</v>
      </c>
    </row>
    <row r="126" spans="1:14" ht="16.5" customHeight="1" x14ac:dyDescent="0.25">
      <c r="A126" s="14">
        <v>6006</v>
      </c>
      <c r="B126" s="41" t="s">
        <v>119</v>
      </c>
      <c r="C126" s="63">
        <f t="shared" si="27"/>
        <v>38155</v>
      </c>
      <c r="D126" s="72">
        <f t="shared" si="28"/>
        <v>24585</v>
      </c>
      <c r="E126" s="53">
        <v>0</v>
      </c>
      <c r="F126" s="73">
        <v>24585</v>
      </c>
      <c r="G126" s="83">
        <v>11466</v>
      </c>
      <c r="H126" s="91">
        <f t="shared" si="15"/>
        <v>2104</v>
      </c>
      <c r="I126" s="130">
        <v>24</v>
      </c>
      <c r="J126" s="131">
        <v>244</v>
      </c>
      <c r="K126" s="132">
        <v>384</v>
      </c>
      <c r="L126" s="132">
        <v>1355</v>
      </c>
      <c r="M126" s="133">
        <v>97</v>
      </c>
      <c r="N126" s="83">
        <v>0</v>
      </c>
    </row>
    <row r="127" spans="1:14" ht="16.5" customHeight="1" x14ac:dyDescent="0.25">
      <c r="A127" s="14">
        <v>6007</v>
      </c>
      <c r="B127" s="41" t="s">
        <v>120</v>
      </c>
      <c r="C127" s="63">
        <f t="shared" si="27"/>
        <v>17520</v>
      </c>
      <c r="D127" s="72">
        <f t="shared" si="28"/>
        <v>3659</v>
      </c>
      <c r="E127" s="53">
        <v>0</v>
      </c>
      <c r="F127" s="73">
        <v>3659</v>
      </c>
      <c r="G127" s="83">
        <v>10551</v>
      </c>
      <c r="H127" s="91">
        <f t="shared" si="15"/>
        <v>3310</v>
      </c>
      <c r="I127" s="130">
        <v>30</v>
      </c>
      <c r="J127" s="131">
        <v>1085</v>
      </c>
      <c r="K127" s="132">
        <v>287</v>
      </c>
      <c r="L127" s="132">
        <v>1788</v>
      </c>
      <c r="M127" s="133">
        <v>120</v>
      </c>
      <c r="N127" s="83">
        <v>0</v>
      </c>
    </row>
    <row r="128" spans="1:14" ht="16.5" customHeight="1" x14ac:dyDescent="0.25">
      <c r="A128" s="14">
        <v>6008</v>
      </c>
      <c r="B128" s="41" t="s">
        <v>121</v>
      </c>
      <c r="C128" s="63">
        <f t="shared" si="27"/>
        <v>28850</v>
      </c>
      <c r="D128" s="72">
        <f t="shared" si="28"/>
        <v>0</v>
      </c>
      <c r="E128" s="53">
        <v>0</v>
      </c>
      <c r="F128" s="73">
        <v>0</v>
      </c>
      <c r="G128" s="83">
        <v>19332</v>
      </c>
      <c r="H128" s="91">
        <f t="shared" si="15"/>
        <v>9518</v>
      </c>
      <c r="I128" s="130">
        <v>149</v>
      </c>
      <c r="J128" s="131">
        <v>2945</v>
      </c>
      <c r="K128" s="132">
        <v>1437</v>
      </c>
      <c r="L128" s="132">
        <v>4661</v>
      </c>
      <c r="M128" s="133">
        <v>326</v>
      </c>
      <c r="N128" s="83">
        <v>0</v>
      </c>
    </row>
    <row r="129" spans="1:14" ht="16.5" customHeight="1" x14ac:dyDescent="0.25">
      <c r="A129" s="14">
        <v>6009</v>
      </c>
      <c r="B129" s="41" t="s">
        <v>122</v>
      </c>
      <c r="C129" s="63">
        <f t="shared" si="27"/>
        <v>23908</v>
      </c>
      <c r="D129" s="72">
        <f t="shared" si="28"/>
        <v>17581</v>
      </c>
      <c r="E129" s="53">
        <v>0</v>
      </c>
      <c r="F129" s="73">
        <v>17581</v>
      </c>
      <c r="G129" s="83">
        <v>5820</v>
      </c>
      <c r="H129" s="91">
        <f t="shared" si="15"/>
        <v>507</v>
      </c>
      <c r="I129" s="134">
        <v>0</v>
      </c>
      <c r="J129" s="135">
        <v>104</v>
      </c>
      <c r="K129" s="136">
        <v>95</v>
      </c>
      <c r="L129" s="136">
        <v>285</v>
      </c>
      <c r="M129" s="137">
        <v>23</v>
      </c>
      <c r="N129" s="83">
        <v>0</v>
      </c>
    </row>
    <row r="130" spans="1:14" ht="16.5" hidden="1" customHeight="1" x14ac:dyDescent="0.25">
      <c r="A130" s="15"/>
      <c r="B130" s="41"/>
      <c r="C130" s="39">
        <f t="shared" ref="C130:N130" si="29">SUM(C121:C129)</f>
        <v>1443631</v>
      </c>
      <c r="D130" s="39">
        <f t="shared" si="29"/>
        <v>447844</v>
      </c>
      <c r="E130" s="39">
        <f>SUM(E121:E129)</f>
        <v>77306</v>
      </c>
      <c r="F130" s="39">
        <f>SUM(F121:F129)</f>
        <v>370538</v>
      </c>
      <c r="G130" s="39">
        <f t="shared" si="29"/>
        <v>638503</v>
      </c>
      <c r="H130" s="39">
        <f t="shared" si="29"/>
        <v>314271</v>
      </c>
      <c r="I130" s="39">
        <f>SUM(I121:I129)</f>
        <v>4524</v>
      </c>
      <c r="J130" s="39">
        <f>SUM(J121:J129)</f>
        <v>96736</v>
      </c>
      <c r="K130" s="39">
        <f>SUM(K121:K129)</f>
        <v>53299</v>
      </c>
      <c r="L130" s="39">
        <f>SUM(L121:L129)</f>
        <v>147957</v>
      </c>
      <c r="M130" s="39">
        <f>SUM(M121:M129)</f>
        <v>11755</v>
      </c>
      <c r="N130" s="39">
        <f t="shared" si="29"/>
        <v>43013</v>
      </c>
    </row>
    <row r="131" spans="1:14" ht="16.5" customHeight="1" x14ac:dyDescent="0.3">
      <c r="A131" s="11"/>
      <c r="B131" s="44" t="s">
        <v>123</v>
      </c>
      <c r="C131" s="63"/>
      <c r="D131" s="72"/>
      <c r="E131" s="52">
        <v>0</v>
      </c>
      <c r="F131" s="71">
        <v>0</v>
      </c>
      <c r="G131" s="82">
        <v>0</v>
      </c>
      <c r="H131" s="91">
        <f t="shared" si="15"/>
        <v>0</v>
      </c>
      <c r="I131" s="130">
        <v>0</v>
      </c>
      <c r="J131" s="131">
        <v>0</v>
      </c>
      <c r="K131" s="132">
        <v>0</v>
      </c>
      <c r="L131" s="132">
        <v>0</v>
      </c>
      <c r="M131" s="133">
        <v>0</v>
      </c>
      <c r="N131" s="82">
        <v>0</v>
      </c>
    </row>
    <row r="132" spans="1:14" ht="16.5" customHeight="1" x14ac:dyDescent="0.25">
      <c r="A132" s="14">
        <v>6101</v>
      </c>
      <c r="B132" s="41" t="s">
        <v>124</v>
      </c>
      <c r="C132" s="63">
        <f t="shared" ref="C132:C139" si="30">+D132+G132+H132+N132</f>
        <v>81039</v>
      </c>
      <c r="D132" s="72">
        <f t="shared" ref="D132:D139" si="31">+E132+F132</f>
        <v>38623</v>
      </c>
      <c r="E132" s="53">
        <v>18542</v>
      </c>
      <c r="F132" s="73">
        <v>20081</v>
      </c>
      <c r="G132" s="83">
        <v>39410</v>
      </c>
      <c r="H132" s="91">
        <f t="shared" si="15"/>
        <v>3006</v>
      </c>
      <c r="I132" s="130">
        <v>24</v>
      </c>
      <c r="J132" s="131">
        <v>712</v>
      </c>
      <c r="K132" s="132">
        <v>349</v>
      </c>
      <c r="L132" s="132">
        <v>1822</v>
      </c>
      <c r="M132" s="133">
        <v>99</v>
      </c>
      <c r="N132" s="83">
        <v>0</v>
      </c>
    </row>
    <row r="133" spans="1:14" ht="16.5" customHeight="1" x14ac:dyDescent="0.25">
      <c r="A133" s="14">
        <v>6102</v>
      </c>
      <c r="B133" s="45" t="s">
        <v>125</v>
      </c>
      <c r="C133" s="63">
        <f t="shared" si="30"/>
        <v>21814</v>
      </c>
      <c r="D133" s="72">
        <f t="shared" si="31"/>
        <v>0</v>
      </c>
      <c r="E133" s="53">
        <v>0</v>
      </c>
      <c r="F133" s="73">
        <v>0</v>
      </c>
      <c r="G133" s="83">
        <v>15857</v>
      </c>
      <c r="H133" s="91">
        <f t="shared" si="15"/>
        <v>5957</v>
      </c>
      <c r="I133" s="130">
        <v>90</v>
      </c>
      <c r="J133" s="131">
        <v>2696</v>
      </c>
      <c r="K133" s="132">
        <v>801</v>
      </c>
      <c r="L133" s="132">
        <v>2150</v>
      </c>
      <c r="M133" s="133">
        <v>220</v>
      </c>
      <c r="N133" s="83">
        <v>0</v>
      </c>
    </row>
    <row r="134" spans="1:14" ht="16.5" customHeight="1" x14ac:dyDescent="0.25">
      <c r="A134" s="14">
        <v>6103</v>
      </c>
      <c r="B134" s="41" t="s">
        <v>126</v>
      </c>
      <c r="C134" s="63">
        <f t="shared" si="30"/>
        <v>534820</v>
      </c>
      <c r="D134" s="72">
        <f t="shared" si="31"/>
        <v>109920</v>
      </c>
      <c r="E134" s="53">
        <v>12874</v>
      </c>
      <c r="F134" s="73">
        <v>97046</v>
      </c>
      <c r="G134" s="83">
        <v>153468</v>
      </c>
      <c r="H134" s="91">
        <f t="shared" si="15"/>
        <v>229157</v>
      </c>
      <c r="I134" s="130">
        <v>2436</v>
      </c>
      <c r="J134" s="131">
        <v>62090</v>
      </c>
      <c r="K134" s="132">
        <v>42755</v>
      </c>
      <c r="L134" s="132">
        <v>113050</v>
      </c>
      <c r="M134" s="133">
        <v>8826</v>
      </c>
      <c r="N134" s="83">
        <v>42275</v>
      </c>
    </row>
    <row r="135" spans="1:14" ht="16.5" customHeight="1" x14ac:dyDescent="0.25">
      <c r="A135" s="14">
        <v>6104</v>
      </c>
      <c r="B135" s="41" t="s">
        <v>127</v>
      </c>
      <c r="C135" s="63">
        <f t="shared" si="30"/>
        <v>171894</v>
      </c>
      <c r="D135" s="72">
        <f t="shared" si="31"/>
        <v>0</v>
      </c>
      <c r="E135" s="53">
        <v>0</v>
      </c>
      <c r="F135" s="73">
        <v>0</v>
      </c>
      <c r="G135" s="83">
        <v>113710</v>
      </c>
      <c r="H135" s="91">
        <f t="shared" si="15"/>
        <v>58184</v>
      </c>
      <c r="I135" s="130">
        <v>432</v>
      </c>
      <c r="J135" s="131">
        <v>27017</v>
      </c>
      <c r="K135" s="132">
        <v>11876</v>
      </c>
      <c r="L135" s="132">
        <v>16677</v>
      </c>
      <c r="M135" s="133">
        <v>2182</v>
      </c>
      <c r="N135" s="83">
        <v>0</v>
      </c>
    </row>
    <row r="136" spans="1:14" ht="16.5" customHeight="1" x14ac:dyDescent="0.25">
      <c r="A136" s="14">
        <v>6105</v>
      </c>
      <c r="B136" s="41" t="s">
        <v>128</v>
      </c>
      <c r="C136" s="63">
        <f t="shared" si="30"/>
        <v>216578</v>
      </c>
      <c r="D136" s="72">
        <f t="shared" si="31"/>
        <v>68989</v>
      </c>
      <c r="E136" s="53">
        <v>24200</v>
      </c>
      <c r="F136" s="73">
        <v>44789</v>
      </c>
      <c r="G136" s="83">
        <v>111369</v>
      </c>
      <c r="H136" s="91">
        <f t="shared" si="15"/>
        <v>34884</v>
      </c>
      <c r="I136" s="130">
        <v>518</v>
      </c>
      <c r="J136" s="131">
        <v>12000</v>
      </c>
      <c r="K136" s="132">
        <v>6283</v>
      </c>
      <c r="L136" s="132">
        <v>14770</v>
      </c>
      <c r="M136" s="133">
        <v>1313</v>
      </c>
      <c r="N136" s="83">
        <v>1336</v>
      </c>
    </row>
    <row r="137" spans="1:14" ht="16.5" customHeight="1" x14ac:dyDescent="0.25">
      <c r="A137" s="14">
        <v>6106</v>
      </c>
      <c r="B137" s="41" t="s">
        <v>129</v>
      </c>
      <c r="C137" s="63">
        <f t="shared" si="30"/>
        <v>282007</v>
      </c>
      <c r="D137" s="72">
        <f t="shared" si="31"/>
        <v>66371</v>
      </c>
      <c r="E137" s="53">
        <v>32616</v>
      </c>
      <c r="F137" s="73">
        <v>33755</v>
      </c>
      <c r="G137" s="83">
        <v>94000</v>
      </c>
      <c r="H137" s="91">
        <f t="shared" si="15"/>
        <v>113266</v>
      </c>
      <c r="I137" s="130">
        <v>776</v>
      </c>
      <c r="J137" s="131">
        <v>32161</v>
      </c>
      <c r="K137" s="132">
        <v>18376</v>
      </c>
      <c r="L137" s="132">
        <v>58518</v>
      </c>
      <c r="M137" s="133">
        <v>3435</v>
      </c>
      <c r="N137" s="83">
        <v>8370</v>
      </c>
    </row>
    <row r="138" spans="1:14" ht="16.5" customHeight="1" x14ac:dyDescent="0.25">
      <c r="A138" s="14">
        <v>6107</v>
      </c>
      <c r="B138" s="41" t="s">
        <v>130</v>
      </c>
      <c r="C138" s="63">
        <f t="shared" si="30"/>
        <v>103705</v>
      </c>
      <c r="D138" s="72">
        <f t="shared" si="31"/>
        <v>15960</v>
      </c>
      <c r="E138" s="53">
        <v>0</v>
      </c>
      <c r="F138" s="73">
        <v>15960</v>
      </c>
      <c r="G138" s="83">
        <v>78847</v>
      </c>
      <c r="H138" s="91">
        <f t="shared" si="15"/>
        <v>8898</v>
      </c>
      <c r="I138" s="130">
        <v>60</v>
      </c>
      <c r="J138" s="131">
        <v>3930</v>
      </c>
      <c r="K138" s="132">
        <v>1480</v>
      </c>
      <c r="L138" s="132">
        <v>3110</v>
      </c>
      <c r="M138" s="133">
        <v>318</v>
      </c>
      <c r="N138" s="83">
        <v>0</v>
      </c>
    </row>
    <row r="139" spans="1:14" ht="16.5" customHeight="1" x14ac:dyDescent="0.25">
      <c r="A139" s="14">
        <v>6108</v>
      </c>
      <c r="B139" s="41" t="s">
        <v>131</v>
      </c>
      <c r="C139" s="63">
        <f t="shared" si="30"/>
        <v>69656</v>
      </c>
      <c r="D139" s="72">
        <f t="shared" si="31"/>
        <v>0</v>
      </c>
      <c r="E139" s="53">
        <v>0</v>
      </c>
      <c r="F139" s="73">
        <v>0</v>
      </c>
      <c r="G139" s="83">
        <v>59555</v>
      </c>
      <c r="H139" s="91">
        <f t="shared" si="15"/>
        <v>10101</v>
      </c>
      <c r="I139" s="130">
        <v>179</v>
      </c>
      <c r="J139" s="131">
        <v>4545</v>
      </c>
      <c r="K139" s="132">
        <v>2524</v>
      </c>
      <c r="L139" s="132">
        <v>2600</v>
      </c>
      <c r="M139" s="133">
        <v>253</v>
      </c>
      <c r="N139" s="83">
        <v>0</v>
      </c>
    </row>
    <row r="140" spans="1:14" ht="16.5" hidden="1" customHeight="1" x14ac:dyDescent="0.25">
      <c r="A140" s="16"/>
      <c r="B140" s="41"/>
      <c r="C140" s="39">
        <f t="shared" ref="C140:N140" si="32">SUM(C132:C139)</f>
        <v>1481513</v>
      </c>
      <c r="D140" s="39">
        <f t="shared" si="32"/>
        <v>299863</v>
      </c>
      <c r="E140" s="39">
        <f>SUM(E132:E139)</f>
        <v>88232</v>
      </c>
      <c r="F140" s="39">
        <f>SUM(F132:F139)</f>
        <v>211631</v>
      </c>
      <c r="G140" s="39">
        <f t="shared" si="32"/>
        <v>666216</v>
      </c>
      <c r="H140" s="39">
        <f t="shared" si="32"/>
        <v>463453</v>
      </c>
      <c r="I140" s="39">
        <f>SUM(I132:I139)</f>
        <v>4515</v>
      </c>
      <c r="J140" s="39">
        <f>SUM(J132:J139)</f>
        <v>145151</v>
      </c>
      <c r="K140" s="39">
        <f>SUM(K132:K139)</f>
        <v>84444</v>
      </c>
      <c r="L140" s="39">
        <f>SUM(L132:L139)</f>
        <v>212697</v>
      </c>
      <c r="M140" s="39">
        <f>SUM(M132:M139)</f>
        <v>16646</v>
      </c>
      <c r="N140" s="39">
        <f t="shared" si="32"/>
        <v>51981</v>
      </c>
    </row>
    <row r="141" spans="1:14" ht="16.5" customHeight="1" x14ac:dyDescent="0.3">
      <c r="A141" s="15"/>
      <c r="B141" s="44" t="s">
        <v>132</v>
      </c>
      <c r="C141" s="63"/>
      <c r="D141" s="72"/>
      <c r="E141" s="52">
        <v>0</v>
      </c>
      <c r="F141" s="71">
        <v>0</v>
      </c>
      <c r="G141" s="82">
        <v>0</v>
      </c>
      <c r="H141" s="91">
        <f t="shared" si="15"/>
        <v>0</v>
      </c>
      <c r="I141" s="138">
        <v>0</v>
      </c>
      <c r="J141" s="139">
        <v>0</v>
      </c>
      <c r="K141" s="140">
        <v>0</v>
      </c>
      <c r="L141" s="140">
        <v>0</v>
      </c>
      <c r="M141" s="141">
        <v>0</v>
      </c>
      <c r="N141" s="82">
        <v>0</v>
      </c>
    </row>
    <row r="142" spans="1:14" ht="16.5" customHeight="1" x14ac:dyDescent="0.25">
      <c r="A142" s="14">
        <v>6201</v>
      </c>
      <c r="B142" s="41" t="s">
        <v>133</v>
      </c>
      <c r="C142" s="63">
        <f t="shared" ref="C142:C152" si="33">+D142+G142+H142+N142</f>
        <v>121693</v>
      </c>
      <c r="D142" s="72">
        <f t="shared" ref="D142:D152" si="34">+E142+F142</f>
        <v>23569</v>
      </c>
      <c r="E142" s="53">
        <v>4014</v>
      </c>
      <c r="F142" s="73">
        <v>19555</v>
      </c>
      <c r="G142" s="83">
        <v>46497</v>
      </c>
      <c r="H142" s="91">
        <f t="shared" si="15"/>
        <v>51547</v>
      </c>
      <c r="I142" s="130">
        <v>555</v>
      </c>
      <c r="J142" s="131">
        <v>18950</v>
      </c>
      <c r="K142" s="132">
        <v>6891</v>
      </c>
      <c r="L142" s="132">
        <v>22839</v>
      </c>
      <c r="M142" s="133">
        <v>2312</v>
      </c>
      <c r="N142" s="83">
        <v>80</v>
      </c>
    </row>
    <row r="143" spans="1:14" ht="16.5" customHeight="1" x14ac:dyDescent="0.25">
      <c r="A143" s="14">
        <v>6202</v>
      </c>
      <c r="B143" s="41" t="s">
        <v>134</v>
      </c>
      <c r="C143" s="63">
        <f t="shared" si="33"/>
        <v>54071</v>
      </c>
      <c r="D143" s="72">
        <f t="shared" si="34"/>
        <v>0</v>
      </c>
      <c r="E143" s="53">
        <v>0</v>
      </c>
      <c r="F143" s="73">
        <v>0</v>
      </c>
      <c r="G143" s="83">
        <v>45091</v>
      </c>
      <c r="H143" s="91">
        <f t="shared" ref="H143:H206" si="35">I143+J143+K143+M143+L143</f>
        <v>8980</v>
      </c>
      <c r="I143" s="130">
        <v>119</v>
      </c>
      <c r="J143" s="131">
        <v>3553</v>
      </c>
      <c r="K143" s="132">
        <v>1466</v>
      </c>
      <c r="L143" s="132">
        <v>3472</v>
      </c>
      <c r="M143" s="133">
        <v>370</v>
      </c>
      <c r="N143" s="83">
        <v>0</v>
      </c>
    </row>
    <row r="144" spans="1:14" ht="16.5" customHeight="1" x14ac:dyDescent="0.25">
      <c r="A144" s="14">
        <v>6203</v>
      </c>
      <c r="B144" s="41" t="s">
        <v>135</v>
      </c>
      <c r="C144" s="63">
        <f t="shared" si="33"/>
        <v>59238</v>
      </c>
      <c r="D144" s="72">
        <f t="shared" si="34"/>
        <v>0</v>
      </c>
      <c r="E144" s="53">
        <v>0</v>
      </c>
      <c r="F144" s="73">
        <v>0</v>
      </c>
      <c r="G144" s="83">
        <v>54772</v>
      </c>
      <c r="H144" s="91">
        <f t="shared" si="35"/>
        <v>4466</v>
      </c>
      <c r="I144" s="130">
        <v>119</v>
      </c>
      <c r="J144" s="131">
        <v>1570</v>
      </c>
      <c r="K144" s="132">
        <v>681</v>
      </c>
      <c r="L144" s="132">
        <v>1873</v>
      </c>
      <c r="M144" s="133">
        <v>223</v>
      </c>
      <c r="N144" s="83">
        <v>0</v>
      </c>
    </row>
    <row r="145" spans="1:14" ht="16.5" customHeight="1" x14ac:dyDescent="0.25">
      <c r="A145" s="14">
        <v>6204</v>
      </c>
      <c r="B145" s="41" t="s">
        <v>136</v>
      </c>
      <c r="C145" s="63">
        <f t="shared" si="33"/>
        <v>53103</v>
      </c>
      <c r="D145" s="72">
        <f t="shared" si="34"/>
        <v>879</v>
      </c>
      <c r="E145" s="53">
        <v>0</v>
      </c>
      <c r="F145" s="73">
        <v>879</v>
      </c>
      <c r="G145" s="83">
        <v>40369</v>
      </c>
      <c r="H145" s="91">
        <f t="shared" si="35"/>
        <v>11855</v>
      </c>
      <c r="I145" s="130">
        <v>90</v>
      </c>
      <c r="J145" s="131">
        <v>4827</v>
      </c>
      <c r="K145" s="132">
        <v>2082</v>
      </c>
      <c r="L145" s="132">
        <v>4384</v>
      </c>
      <c r="M145" s="133">
        <v>472</v>
      </c>
      <c r="N145" s="83">
        <v>0</v>
      </c>
    </row>
    <row r="146" spans="1:14" ht="16.5" customHeight="1" x14ac:dyDescent="0.25">
      <c r="A146" s="16">
        <v>6205</v>
      </c>
      <c r="B146" s="45" t="s">
        <v>137</v>
      </c>
      <c r="C146" s="63">
        <f t="shared" si="33"/>
        <v>36318</v>
      </c>
      <c r="D146" s="72">
        <f t="shared" si="34"/>
        <v>0</v>
      </c>
      <c r="E146" s="53">
        <v>0</v>
      </c>
      <c r="F146" s="73">
        <v>0</v>
      </c>
      <c r="G146" s="83">
        <v>25399</v>
      </c>
      <c r="H146" s="91">
        <f t="shared" si="35"/>
        <v>10919</v>
      </c>
      <c r="I146" s="130">
        <v>90</v>
      </c>
      <c r="J146" s="131">
        <v>4083</v>
      </c>
      <c r="K146" s="132">
        <v>2057</v>
      </c>
      <c r="L146" s="132">
        <v>4283</v>
      </c>
      <c r="M146" s="133">
        <v>406</v>
      </c>
      <c r="N146" s="83">
        <v>0</v>
      </c>
    </row>
    <row r="147" spans="1:14" ht="16.5" customHeight="1" x14ac:dyDescent="0.25">
      <c r="A147" s="16">
        <v>6206</v>
      </c>
      <c r="B147" s="45" t="s">
        <v>138</v>
      </c>
      <c r="C147" s="63">
        <f t="shared" si="33"/>
        <v>29501</v>
      </c>
      <c r="D147" s="72">
        <f t="shared" si="34"/>
        <v>15525</v>
      </c>
      <c r="E147" s="53">
        <v>0</v>
      </c>
      <c r="F147" s="73">
        <v>15525</v>
      </c>
      <c r="G147" s="83">
        <v>11817</v>
      </c>
      <c r="H147" s="91">
        <f t="shared" si="35"/>
        <v>2159</v>
      </c>
      <c r="I147" s="130">
        <v>72</v>
      </c>
      <c r="J147" s="131">
        <v>333</v>
      </c>
      <c r="K147" s="132">
        <v>227</v>
      </c>
      <c r="L147" s="132">
        <v>1410</v>
      </c>
      <c r="M147" s="133">
        <v>117</v>
      </c>
      <c r="N147" s="83">
        <v>0</v>
      </c>
    </row>
    <row r="148" spans="1:14" ht="16.5" customHeight="1" x14ac:dyDescent="0.25">
      <c r="A148" s="14">
        <v>6207</v>
      </c>
      <c r="B148" s="41" t="s">
        <v>139</v>
      </c>
      <c r="C148" s="63">
        <f t="shared" si="33"/>
        <v>296459</v>
      </c>
      <c r="D148" s="72">
        <f t="shared" si="34"/>
        <v>40544</v>
      </c>
      <c r="E148" s="53">
        <v>9657</v>
      </c>
      <c r="F148" s="73">
        <v>30887</v>
      </c>
      <c r="G148" s="83">
        <v>157977</v>
      </c>
      <c r="H148" s="91">
        <f t="shared" si="35"/>
        <v>97550</v>
      </c>
      <c r="I148" s="130">
        <v>1008</v>
      </c>
      <c r="J148" s="131">
        <v>33095</v>
      </c>
      <c r="K148" s="132">
        <v>17323</v>
      </c>
      <c r="L148" s="132">
        <v>41862</v>
      </c>
      <c r="M148" s="133">
        <v>4262</v>
      </c>
      <c r="N148" s="83">
        <v>388</v>
      </c>
    </row>
    <row r="149" spans="1:14" ht="16.5" customHeight="1" x14ac:dyDescent="0.25">
      <c r="A149" s="14">
        <v>6208</v>
      </c>
      <c r="B149" s="41" t="s">
        <v>140</v>
      </c>
      <c r="C149" s="63">
        <f t="shared" si="33"/>
        <v>50106</v>
      </c>
      <c r="D149" s="72">
        <f t="shared" si="34"/>
        <v>0</v>
      </c>
      <c r="E149" s="53">
        <v>0</v>
      </c>
      <c r="F149" s="73">
        <v>0</v>
      </c>
      <c r="G149" s="83">
        <v>46253</v>
      </c>
      <c r="H149" s="91">
        <f t="shared" si="35"/>
        <v>3853</v>
      </c>
      <c r="I149" s="130">
        <v>48</v>
      </c>
      <c r="J149" s="131">
        <v>1412</v>
      </c>
      <c r="K149" s="132">
        <v>681</v>
      </c>
      <c r="L149" s="132">
        <v>1561</v>
      </c>
      <c r="M149" s="133">
        <v>151</v>
      </c>
      <c r="N149" s="83">
        <v>0</v>
      </c>
    </row>
    <row r="150" spans="1:14" ht="16.5" customHeight="1" x14ac:dyDescent="0.25">
      <c r="A150" s="14">
        <v>6209</v>
      </c>
      <c r="B150" s="41" t="s">
        <v>141</v>
      </c>
      <c r="C150" s="63">
        <f t="shared" si="33"/>
        <v>751282</v>
      </c>
      <c r="D150" s="72">
        <f t="shared" si="34"/>
        <v>181137</v>
      </c>
      <c r="E150" s="53">
        <v>181137</v>
      </c>
      <c r="F150" s="73">
        <v>0</v>
      </c>
      <c r="G150" s="83">
        <v>283327</v>
      </c>
      <c r="H150" s="91">
        <f t="shared" si="35"/>
        <v>255211</v>
      </c>
      <c r="I150" s="130">
        <v>3021</v>
      </c>
      <c r="J150" s="131">
        <v>83448</v>
      </c>
      <c r="K150" s="132">
        <v>52619</v>
      </c>
      <c r="L150" s="132">
        <v>105943</v>
      </c>
      <c r="M150" s="133">
        <v>10180</v>
      </c>
      <c r="N150" s="83">
        <v>31607</v>
      </c>
    </row>
    <row r="151" spans="1:14" ht="16.5" customHeight="1" x14ac:dyDescent="0.25">
      <c r="A151" s="14">
        <v>6210</v>
      </c>
      <c r="B151" s="41" t="s">
        <v>142</v>
      </c>
      <c r="C151" s="63">
        <f t="shared" si="33"/>
        <v>32034</v>
      </c>
      <c r="D151" s="72">
        <f t="shared" si="34"/>
        <v>14885</v>
      </c>
      <c r="E151" s="53">
        <v>0</v>
      </c>
      <c r="F151" s="73">
        <v>14885</v>
      </c>
      <c r="G151" s="83">
        <v>13113</v>
      </c>
      <c r="H151" s="91">
        <f t="shared" si="35"/>
        <v>4036</v>
      </c>
      <c r="I151" s="134">
        <v>90</v>
      </c>
      <c r="J151" s="135">
        <v>787</v>
      </c>
      <c r="K151" s="136">
        <v>181</v>
      </c>
      <c r="L151" s="136">
        <v>2823</v>
      </c>
      <c r="M151" s="137">
        <v>155</v>
      </c>
      <c r="N151" s="83">
        <v>0</v>
      </c>
    </row>
    <row r="152" spans="1:14" ht="16.5" customHeight="1" x14ac:dyDescent="0.25">
      <c r="A152" s="14">
        <v>6211</v>
      </c>
      <c r="B152" s="41" t="s">
        <v>143</v>
      </c>
      <c r="C152" s="63">
        <f t="shared" si="33"/>
        <v>34194</v>
      </c>
      <c r="D152" s="72">
        <f t="shared" si="34"/>
        <v>0</v>
      </c>
      <c r="E152" s="53">
        <v>0</v>
      </c>
      <c r="F152" s="73">
        <v>0</v>
      </c>
      <c r="G152" s="83">
        <v>30017</v>
      </c>
      <c r="H152" s="91">
        <f t="shared" si="35"/>
        <v>4177</v>
      </c>
      <c r="I152" s="134">
        <v>72</v>
      </c>
      <c r="J152" s="135">
        <v>1910</v>
      </c>
      <c r="K152" s="136">
        <v>511</v>
      </c>
      <c r="L152" s="136">
        <v>1530</v>
      </c>
      <c r="M152" s="137">
        <v>154</v>
      </c>
      <c r="N152" s="83">
        <v>0</v>
      </c>
    </row>
    <row r="153" spans="1:14" ht="16.5" hidden="1" customHeight="1" x14ac:dyDescent="0.25">
      <c r="A153" s="11"/>
      <c r="B153" s="41"/>
      <c r="C153" s="39">
        <f t="shared" ref="C153:N153" si="36">SUM(C142:C152)</f>
        <v>1517999</v>
      </c>
      <c r="D153" s="39">
        <f t="shared" si="36"/>
        <v>276539</v>
      </c>
      <c r="E153" s="39">
        <f>SUM(E142:E152)</f>
        <v>194808</v>
      </c>
      <c r="F153" s="39">
        <f>SUM(F142:F152)</f>
        <v>81731</v>
      </c>
      <c r="G153" s="39">
        <f t="shared" si="36"/>
        <v>754632</v>
      </c>
      <c r="H153" s="39">
        <f t="shared" si="36"/>
        <v>454753</v>
      </c>
      <c r="I153" s="39">
        <f>SUM(I142:I152)</f>
        <v>5284</v>
      </c>
      <c r="J153" s="39">
        <f>SUM(J142:J152)</f>
        <v>153968</v>
      </c>
      <c r="K153" s="39">
        <f>SUM(K142:K152)</f>
        <v>84719</v>
      </c>
      <c r="L153" s="39">
        <f>SUM(L142:L152)</f>
        <v>191980</v>
      </c>
      <c r="M153" s="39">
        <f>SUM(M142:M152)</f>
        <v>18802</v>
      </c>
      <c r="N153" s="39">
        <f t="shared" si="36"/>
        <v>32075</v>
      </c>
    </row>
    <row r="154" spans="1:14" ht="16.5" customHeight="1" x14ac:dyDescent="0.3">
      <c r="A154" s="11"/>
      <c r="B154" s="44" t="s">
        <v>144</v>
      </c>
      <c r="C154" s="63"/>
      <c r="D154" s="72"/>
      <c r="E154" s="52">
        <v>0</v>
      </c>
      <c r="F154" s="71">
        <v>0</v>
      </c>
      <c r="G154" s="82">
        <v>0</v>
      </c>
      <c r="H154" s="91">
        <f t="shared" si="35"/>
        <v>0</v>
      </c>
      <c r="I154" s="130">
        <v>0</v>
      </c>
      <c r="J154" s="131">
        <v>0</v>
      </c>
      <c r="K154" s="132">
        <v>0</v>
      </c>
      <c r="L154" s="132">
        <v>0</v>
      </c>
      <c r="M154" s="133">
        <v>0</v>
      </c>
      <c r="N154" s="82">
        <v>0</v>
      </c>
    </row>
    <row r="155" spans="1:14" ht="16.5" customHeight="1" x14ac:dyDescent="0.25">
      <c r="A155" s="14">
        <v>6301</v>
      </c>
      <c r="B155" s="41" t="s">
        <v>145</v>
      </c>
      <c r="C155" s="63">
        <f t="shared" ref="C155:C166" si="37">+D155+G155+H155+N155</f>
        <v>10776</v>
      </c>
      <c r="D155" s="72">
        <f t="shared" ref="D155:D166" si="38">+E155+F155</f>
        <v>0</v>
      </c>
      <c r="E155" s="53">
        <v>0</v>
      </c>
      <c r="F155" s="73">
        <v>0</v>
      </c>
      <c r="G155" s="83">
        <v>3440</v>
      </c>
      <c r="H155" s="91">
        <f t="shared" si="35"/>
        <v>7336</v>
      </c>
      <c r="I155" s="130">
        <v>149</v>
      </c>
      <c r="J155" s="131">
        <v>2070</v>
      </c>
      <c r="K155" s="132">
        <v>1069</v>
      </c>
      <c r="L155" s="132">
        <v>3640</v>
      </c>
      <c r="M155" s="133">
        <v>408</v>
      </c>
      <c r="N155" s="83">
        <v>0</v>
      </c>
    </row>
    <row r="156" spans="1:14" ht="16.5" customHeight="1" x14ac:dyDescent="0.25">
      <c r="A156" s="14">
        <v>6302</v>
      </c>
      <c r="B156" s="41" t="s">
        <v>146</v>
      </c>
      <c r="C156" s="63">
        <f t="shared" si="37"/>
        <v>68817</v>
      </c>
      <c r="D156" s="72">
        <f t="shared" si="38"/>
        <v>12994</v>
      </c>
      <c r="E156" s="53">
        <v>4403</v>
      </c>
      <c r="F156" s="73">
        <v>8591</v>
      </c>
      <c r="G156" s="83">
        <v>37284</v>
      </c>
      <c r="H156" s="91">
        <f t="shared" si="35"/>
        <v>18539</v>
      </c>
      <c r="I156" s="130">
        <v>796</v>
      </c>
      <c r="J156" s="131">
        <v>5149</v>
      </c>
      <c r="K156" s="132">
        <v>2587</v>
      </c>
      <c r="L156" s="132">
        <v>9427</v>
      </c>
      <c r="M156" s="133">
        <v>580</v>
      </c>
      <c r="N156" s="83">
        <v>0</v>
      </c>
    </row>
    <row r="157" spans="1:14" ht="16.5" customHeight="1" x14ac:dyDescent="0.25">
      <c r="A157" s="16">
        <v>6303</v>
      </c>
      <c r="B157" s="45" t="s">
        <v>147</v>
      </c>
      <c r="C157" s="63">
        <f t="shared" si="37"/>
        <v>19468</v>
      </c>
      <c r="D157" s="72">
        <f t="shared" si="38"/>
        <v>1124</v>
      </c>
      <c r="E157" s="53">
        <v>0</v>
      </c>
      <c r="F157" s="73">
        <v>1124</v>
      </c>
      <c r="G157" s="83">
        <v>6754</v>
      </c>
      <c r="H157" s="91">
        <f t="shared" si="35"/>
        <v>11590</v>
      </c>
      <c r="I157" s="130">
        <v>119</v>
      </c>
      <c r="J157" s="131">
        <v>4426</v>
      </c>
      <c r="K157" s="132">
        <v>1103</v>
      </c>
      <c r="L157" s="132">
        <v>5565</v>
      </c>
      <c r="M157" s="133">
        <v>377</v>
      </c>
      <c r="N157" s="83">
        <v>0</v>
      </c>
    </row>
    <row r="158" spans="1:14" ht="16.5" customHeight="1" x14ac:dyDescent="0.25">
      <c r="A158" s="14">
        <v>6304</v>
      </c>
      <c r="B158" s="41" t="s">
        <v>148</v>
      </c>
      <c r="C158" s="63">
        <f t="shared" si="37"/>
        <v>254291</v>
      </c>
      <c r="D158" s="72">
        <f t="shared" si="38"/>
        <v>17980</v>
      </c>
      <c r="E158" s="53">
        <v>13669</v>
      </c>
      <c r="F158" s="73">
        <v>4311</v>
      </c>
      <c r="G158" s="83">
        <v>148164</v>
      </c>
      <c r="H158" s="91">
        <f t="shared" si="35"/>
        <v>87996</v>
      </c>
      <c r="I158" s="130">
        <v>1256</v>
      </c>
      <c r="J158" s="131">
        <v>35395</v>
      </c>
      <c r="K158" s="132">
        <v>20671</v>
      </c>
      <c r="L158" s="132">
        <v>28314</v>
      </c>
      <c r="M158" s="133">
        <v>2360</v>
      </c>
      <c r="N158" s="83">
        <v>151</v>
      </c>
    </row>
    <row r="159" spans="1:14" ht="16.5" customHeight="1" x14ac:dyDescent="0.25">
      <c r="A159" s="14">
        <v>6305</v>
      </c>
      <c r="B159" s="41" t="s">
        <v>149</v>
      </c>
      <c r="C159" s="63">
        <f t="shared" si="37"/>
        <v>39194</v>
      </c>
      <c r="D159" s="72">
        <f t="shared" si="38"/>
        <v>0</v>
      </c>
      <c r="E159" s="53">
        <v>0</v>
      </c>
      <c r="F159" s="73">
        <v>0</v>
      </c>
      <c r="G159" s="83">
        <v>33937</v>
      </c>
      <c r="H159" s="91">
        <f t="shared" si="35"/>
        <v>5257</v>
      </c>
      <c r="I159" s="130">
        <v>24</v>
      </c>
      <c r="J159" s="131">
        <v>2368</v>
      </c>
      <c r="K159" s="132">
        <v>628</v>
      </c>
      <c r="L159" s="132">
        <v>2080</v>
      </c>
      <c r="M159" s="133">
        <v>157</v>
      </c>
      <c r="N159" s="83">
        <v>0</v>
      </c>
    </row>
    <row r="160" spans="1:14" ht="16.5" customHeight="1" x14ac:dyDescent="0.25">
      <c r="A160" s="14">
        <v>6306</v>
      </c>
      <c r="B160" s="41" t="s">
        <v>150</v>
      </c>
      <c r="C160" s="63">
        <f t="shared" si="37"/>
        <v>1141434</v>
      </c>
      <c r="D160" s="72">
        <f t="shared" si="38"/>
        <v>263030</v>
      </c>
      <c r="E160" s="53">
        <v>263030</v>
      </c>
      <c r="F160" s="73">
        <v>0</v>
      </c>
      <c r="G160" s="83">
        <v>270853</v>
      </c>
      <c r="H160" s="91">
        <f t="shared" si="35"/>
        <v>558553</v>
      </c>
      <c r="I160" s="130">
        <v>7210</v>
      </c>
      <c r="J160" s="131">
        <v>220528</v>
      </c>
      <c r="K160" s="132">
        <v>110756</v>
      </c>
      <c r="L160" s="132">
        <v>204924</v>
      </c>
      <c r="M160" s="133">
        <v>15135</v>
      </c>
      <c r="N160" s="83">
        <v>48998</v>
      </c>
    </row>
    <row r="161" spans="1:14" ht="16.5" customHeight="1" x14ac:dyDescent="0.25">
      <c r="A161" s="14">
        <v>6307</v>
      </c>
      <c r="B161" s="41" t="s">
        <v>151</v>
      </c>
      <c r="C161" s="63">
        <f t="shared" si="37"/>
        <v>125367</v>
      </c>
      <c r="D161" s="72">
        <f t="shared" si="38"/>
        <v>9090</v>
      </c>
      <c r="E161" s="53">
        <v>3303</v>
      </c>
      <c r="F161" s="73">
        <v>5787</v>
      </c>
      <c r="G161" s="83">
        <v>59750</v>
      </c>
      <c r="H161" s="91">
        <f t="shared" si="35"/>
        <v>51370</v>
      </c>
      <c r="I161" s="130">
        <v>838</v>
      </c>
      <c r="J161" s="131">
        <v>16592</v>
      </c>
      <c r="K161" s="132">
        <v>7525</v>
      </c>
      <c r="L161" s="132">
        <v>25139</v>
      </c>
      <c r="M161" s="133">
        <v>1276</v>
      </c>
      <c r="N161" s="83">
        <v>5157</v>
      </c>
    </row>
    <row r="162" spans="1:14" ht="16.5" customHeight="1" x14ac:dyDescent="0.25">
      <c r="A162" s="14">
        <v>6308</v>
      </c>
      <c r="B162" s="41" t="s">
        <v>152</v>
      </c>
      <c r="C162" s="63">
        <f t="shared" si="37"/>
        <v>49271</v>
      </c>
      <c r="D162" s="72">
        <f t="shared" si="38"/>
        <v>2825</v>
      </c>
      <c r="E162" s="53">
        <v>2825</v>
      </c>
      <c r="F162" s="73">
        <v>0</v>
      </c>
      <c r="G162" s="83">
        <v>9552</v>
      </c>
      <c r="H162" s="91">
        <f t="shared" si="35"/>
        <v>36854</v>
      </c>
      <c r="I162" s="130">
        <v>333</v>
      </c>
      <c r="J162" s="131">
        <v>17332</v>
      </c>
      <c r="K162" s="132">
        <v>4591</v>
      </c>
      <c r="L162" s="132">
        <v>13445</v>
      </c>
      <c r="M162" s="133">
        <v>1153</v>
      </c>
      <c r="N162" s="83">
        <v>40</v>
      </c>
    </row>
    <row r="163" spans="1:14" ht="16.5" customHeight="1" x14ac:dyDescent="0.25">
      <c r="A163" s="14">
        <v>6309</v>
      </c>
      <c r="B163" s="41" t="s">
        <v>153</v>
      </c>
      <c r="C163" s="63">
        <f t="shared" si="37"/>
        <v>23770</v>
      </c>
      <c r="D163" s="72">
        <f t="shared" si="38"/>
        <v>0</v>
      </c>
      <c r="E163" s="53">
        <v>0</v>
      </c>
      <c r="F163" s="73">
        <v>0</v>
      </c>
      <c r="G163" s="83">
        <v>2109</v>
      </c>
      <c r="H163" s="91">
        <f t="shared" si="35"/>
        <v>21661</v>
      </c>
      <c r="I163" s="130">
        <v>119</v>
      </c>
      <c r="J163" s="131">
        <v>10483</v>
      </c>
      <c r="K163" s="132">
        <v>4163</v>
      </c>
      <c r="L163" s="132">
        <v>6303</v>
      </c>
      <c r="M163" s="133">
        <v>593</v>
      </c>
      <c r="N163" s="83">
        <v>0</v>
      </c>
    </row>
    <row r="164" spans="1:14" ht="16.5" customHeight="1" x14ac:dyDescent="0.25">
      <c r="A164" s="14">
        <v>6310</v>
      </c>
      <c r="B164" s="41" t="s">
        <v>154</v>
      </c>
      <c r="C164" s="63">
        <f t="shared" si="37"/>
        <v>147172</v>
      </c>
      <c r="D164" s="72">
        <f t="shared" si="38"/>
        <v>7547</v>
      </c>
      <c r="E164" s="53">
        <v>7547</v>
      </c>
      <c r="F164" s="73">
        <v>0</v>
      </c>
      <c r="G164" s="83">
        <v>67137</v>
      </c>
      <c r="H164" s="91">
        <f t="shared" si="35"/>
        <v>72488</v>
      </c>
      <c r="I164" s="130">
        <v>925</v>
      </c>
      <c r="J164" s="131">
        <v>32281</v>
      </c>
      <c r="K164" s="132">
        <v>10691</v>
      </c>
      <c r="L164" s="132">
        <v>26276</v>
      </c>
      <c r="M164" s="133">
        <v>2315</v>
      </c>
      <c r="N164" s="83">
        <v>0</v>
      </c>
    </row>
    <row r="165" spans="1:14" ht="16.5" customHeight="1" x14ac:dyDescent="0.25">
      <c r="A165" s="14">
        <v>6311</v>
      </c>
      <c r="B165" s="41" t="s">
        <v>155</v>
      </c>
      <c r="C165" s="63">
        <f t="shared" si="37"/>
        <v>25384</v>
      </c>
      <c r="D165" s="72">
        <f t="shared" si="38"/>
        <v>5848</v>
      </c>
      <c r="E165" s="53">
        <v>5454</v>
      </c>
      <c r="F165" s="73">
        <v>394</v>
      </c>
      <c r="G165" s="83">
        <v>12225</v>
      </c>
      <c r="H165" s="91">
        <f t="shared" si="35"/>
        <v>6653</v>
      </c>
      <c r="I165" s="134">
        <v>149</v>
      </c>
      <c r="J165" s="135">
        <v>2299</v>
      </c>
      <c r="K165" s="136">
        <v>1025</v>
      </c>
      <c r="L165" s="136">
        <v>3020</v>
      </c>
      <c r="M165" s="137">
        <v>160</v>
      </c>
      <c r="N165" s="83">
        <v>658</v>
      </c>
    </row>
    <row r="166" spans="1:14" ht="16.5" customHeight="1" x14ac:dyDescent="0.25">
      <c r="A166" s="14">
        <v>6312</v>
      </c>
      <c r="B166" s="41" t="s">
        <v>156</v>
      </c>
      <c r="C166" s="63">
        <f t="shared" si="37"/>
        <v>23794</v>
      </c>
      <c r="D166" s="72">
        <f t="shared" si="38"/>
        <v>0</v>
      </c>
      <c r="E166" s="53">
        <v>0</v>
      </c>
      <c r="F166" s="73">
        <v>0</v>
      </c>
      <c r="G166" s="83">
        <v>18577</v>
      </c>
      <c r="H166" s="91">
        <f t="shared" si="35"/>
        <v>5217</v>
      </c>
      <c r="I166" s="134">
        <v>96</v>
      </c>
      <c r="J166" s="135">
        <v>2148</v>
      </c>
      <c r="K166" s="136">
        <v>1107</v>
      </c>
      <c r="L166" s="136">
        <v>1465</v>
      </c>
      <c r="M166" s="137">
        <v>401</v>
      </c>
      <c r="N166" s="83">
        <v>0</v>
      </c>
    </row>
    <row r="167" spans="1:14" ht="16.5" hidden="1" customHeight="1" x14ac:dyDescent="0.25">
      <c r="A167" s="14"/>
      <c r="B167" s="41"/>
      <c r="C167" s="39">
        <f t="shared" ref="C167:N167" si="39">SUM(C155:C166)</f>
        <v>1928738</v>
      </c>
      <c r="D167" s="39">
        <f t="shared" si="39"/>
        <v>320438</v>
      </c>
      <c r="E167" s="39">
        <f>SUM(E155:E166)</f>
        <v>300231</v>
      </c>
      <c r="F167" s="39">
        <f>SUM(F155:F166)</f>
        <v>20207</v>
      </c>
      <c r="G167" s="39">
        <f t="shared" si="39"/>
        <v>669782</v>
      </c>
      <c r="H167" s="39">
        <f t="shared" si="39"/>
        <v>883514</v>
      </c>
      <c r="I167" s="39">
        <f>SUM(I155:I166)</f>
        <v>12014</v>
      </c>
      <c r="J167" s="39">
        <f>SUM(J155:J166)</f>
        <v>351071</v>
      </c>
      <c r="K167" s="39">
        <f>SUM(K155:K166)</f>
        <v>165916</v>
      </c>
      <c r="L167" s="39">
        <f>SUM(L155:L166)</f>
        <v>329598</v>
      </c>
      <c r="M167" s="39">
        <f>SUM(M155:M166)</f>
        <v>24915</v>
      </c>
      <c r="N167" s="39">
        <f t="shared" si="39"/>
        <v>55004</v>
      </c>
    </row>
    <row r="168" spans="1:14" ht="16.5" customHeight="1" x14ac:dyDescent="0.3">
      <c r="A168" s="11"/>
      <c r="B168" s="44" t="s">
        <v>157</v>
      </c>
      <c r="C168" s="63"/>
      <c r="D168" s="72"/>
      <c r="E168" s="52">
        <v>0</v>
      </c>
      <c r="F168" s="71">
        <v>0</v>
      </c>
      <c r="G168" s="82">
        <v>0</v>
      </c>
      <c r="H168" s="91">
        <f t="shared" si="35"/>
        <v>0</v>
      </c>
      <c r="I168" s="130">
        <v>0</v>
      </c>
      <c r="J168" s="131">
        <v>0</v>
      </c>
      <c r="K168" s="132">
        <v>0</v>
      </c>
      <c r="L168" s="132">
        <v>0</v>
      </c>
      <c r="M168" s="133">
        <v>0</v>
      </c>
      <c r="N168" s="82">
        <v>0</v>
      </c>
    </row>
    <row r="169" spans="1:14" ht="16.5" customHeight="1" x14ac:dyDescent="0.25">
      <c r="A169" s="14">
        <v>6401</v>
      </c>
      <c r="B169" s="41" t="s">
        <v>158</v>
      </c>
      <c r="C169" s="63">
        <f t="shared" ref="C169:C174" si="40">+D169+G169+H169+N169</f>
        <v>96952</v>
      </c>
      <c r="D169" s="72">
        <f t="shared" ref="D169:D174" si="41">+E169+F169</f>
        <v>60407</v>
      </c>
      <c r="E169" s="53">
        <v>0</v>
      </c>
      <c r="F169" s="73">
        <v>60407</v>
      </c>
      <c r="G169" s="83">
        <v>26114</v>
      </c>
      <c r="H169" s="91">
        <f t="shared" si="35"/>
        <v>10431</v>
      </c>
      <c r="I169" s="130">
        <v>185</v>
      </c>
      <c r="J169" s="131">
        <v>3007</v>
      </c>
      <c r="K169" s="132">
        <v>1600</v>
      </c>
      <c r="L169" s="132">
        <v>5152</v>
      </c>
      <c r="M169" s="133">
        <v>487</v>
      </c>
      <c r="N169" s="83">
        <v>0</v>
      </c>
    </row>
    <row r="170" spans="1:14" ht="16.5" customHeight="1" x14ac:dyDescent="0.25">
      <c r="A170" s="16">
        <v>6402</v>
      </c>
      <c r="B170" s="45" t="s">
        <v>159</v>
      </c>
      <c r="C170" s="63">
        <f t="shared" si="40"/>
        <v>38751</v>
      </c>
      <c r="D170" s="72">
        <f t="shared" si="41"/>
        <v>12766</v>
      </c>
      <c r="E170" s="53">
        <v>0</v>
      </c>
      <c r="F170" s="73">
        <v>12766</v>
      </c>
      <c r="G170" s="83">
        <v>23202</v>
      </c>
      <c r="H170" s="91">
        <f t="shared" si="35"/>
        <v>2783</v>
      </c>
      <c r="I170" s="130">
        <v>30</v>
      </c>
      <c r="J170" s="131">
        <v>638</v>
      </c>
      <c r="K170" s="132">
        <v>327</v>
      </c>
      <c r="L170" s="132">
        <v>1663</v>
      </c>
      <c r="M170" s="133">
        <v>125</v>
      </c>
      <c r="N170" s="83">
        <v>0</v>
      </c>
    </row>
    <row r="171" spans="1:14" ht="16.5" customHeight="1" x14ac:dyDescent="0.25">
      <c r="A171" s="14">
        <v>6403</v>
      </c>
      <c r="B171" s="41" t="s">
        <v>160</v>
      </c>
      <c r="C171" s="63">
        <f t="shared" si="40"/>
        <v>29753</v>
      </c>
      <c r="D171" s="72">
        <f t="shared" si="41"/>
        <v>17062</v>
      </c>
      <c r="E171" s="53">
        <v>0</v>
      </c>
      <c r="F171" s="73">
        <v>17062</v>
      </c>
      <c r="G171" s="83">
        <v>11480</v>
      </c>
      <c r="H171" s="91">
        <f t="shared" si="35"/>
        <v>1211</v>
      </c>
      <c r="I171" s="130">
        <v>0</v>
      </c>
      <c r="J171" s="131">
        <v>290</v>
      </c>
      <c r="K171" s="132">
        <v>35</v>
      </c>
      <c r="L171" s="132">
        <v>835</v>
      </c>
      <c r="M171" s="133">
        <v>51</v>
      </c>
      <c r="N171" s="83">
        <v>0</v>
      </c>
    </row>
    <row r="172" spans="1:14" ht="16.5" customHeight="1" x14ac:dyDescent="0.25">
      <c r="A172" s="14">
        <v>6404</v>
      </c>
      <c r="B172" s="41" t="s">
        <v>161</v>
      </c>
      <c r="C172" s="63">
        <f t="shared" si="40"/>
        <v>1169084</v>
      </c>
      <c r="D172" s="72">
        <f t="shared" si="41"/>
        <v>520746</v>
      </c>
      <c r="E172" s="53">
        <v>407060</v>
      </c>
      <c r="F172" s="73">
        <v>113686</v>
      </c>
      <c r="G172" s="83">
        <v>173750</v>
      </c>
      <c r="H172" s="91">
        <f t="shared" si="35"/>
        <v>450147</v>
      </c>
      <c r="I172" s="130">
        <v>5359</v>
      </c>
      <c r="J172" s="131">
        <v>145102</v>
      </c>
      <c r="K172" s="132">
        <v>90865</v>
      </c>
      <c r="L172" s="132">
        <v>193140</v>
      </c>
      <c r="M172" s="133">
        <v>15681</v>
      </c>
      <c r="N172" s="83">
        <v>24441</v>
      </c>
    </row>
    <row r="173" spans="1:14" ht="16.5" customHeight="1" x14ac:dyDescent="0.25">
      <c r="A173" s="14">
        <v>6405</v>
      </c>
      <c r="B173" s="41" t="s">
        <v>162</v>
      </c>
      <c r="C173" s="63">
        <f t="shared" si="40"/>
        <v>162369</v>
      </c>
      <c r="D173" s="72">
        <f t="shared" si="41"/>
        <v>30022</v>
      </c>
      <c r="E173" s="53">
        <v>1285</v>
      </c>
      <c r="F173" s="73">
        <v>28737</v>
      </c>
      <c r="G173" s="83">
        <v>80721</v>
      </c>
      <c r="H173" s="91">
        <f t="shared" si="35"/>
        <v>51526</v>
      </c>
      <c r="I173" s="130">
        <v>432</v>
      </c>
      <c r="J173" s="131">
        <v>15975</v>
      </c>
      <c r="K173" s="132">
        <v>8604</v>
      </c>
      <c r="L173" s="132">
        <v>24473</v>
      </c>
      <c r="M173" s="133">
        <v>2042</v>
      </c>
      <c r="N173" s="83">
        <v>100</v>
      </c>
    </row>
    <row r="174" spans="1:14" ht="16.5" customHeight="1" x14ac:dyDescent="0.25">
      <c r="A174" s="14">
        <v>6406</v>
      </c>
      <c r="B174" s="41" t="s">
        <v>163</v>
      </c>
      <c r="C174" s="63">
        <f t="shared" si="40"/>
        <v>158590</v>
      </c>
      <c r="D174" s="72">
        <f t="shared" si="41"/>
        <v>142893</v>
      </c>
      <c r="E174" s="53">
        <v>0</v>
      </c>
      <c r="F174" s="73">
        <v>142893</v>
      </c>
      <c r="G174" s="83">
        <v>9324</v>
      </c>
      <c r="H174" s="91">
        <f t="shared" si="35"/>
        <v>6373</v>
      </c>
      <c r="I174" s="130">
        <v>148</v>
      </c>
      <c r="J174" s="131">
        <v>2046</v>
      </c>
      <c r="K174" s="132">
        <v>1020</v>
      </c>
      <c r="L174" s="132">
        <v>2835</v>
      </c>
      <c r="M174" s="133">
        <v>324</v>
      </c>
      <c r="N174" s="83">
        <v>0</v>
      </c>
    </row>
    <row r="175" spans="1:14" ht="16.5" hidden="1" customHeight="1" x14ac:dyDescent="0.25">
      <c r="A175" s="11"/>
      <c r="B175" s="41"/>
      <c r="C175" s="39">
        <f t="shared" ref="C175:N175" si="42">SUM(C169:C174)</f>
        <v>1655499</v>
      </c>
      <c r="D175" s="39">
        <f t="shared" si="42"/>
        <v>783896</v>
      </c>
      <c r="E175" s="39">
        <f>SUM(E169:E174)</f>
        <v>408345</v>
      </c>
      <c r="F175" s="39">
        <f>SUM(F169:F174)</f>
        <v>375551</v>
      </c>
      <c r="G175" s="39">
        <f t="shared" si="42"/>
        <v>324591</v>
      </c>
      <c r="H175" s="39">
        <f t="shared" si="42"/>
        <v>522471</v>
      </c>
      <c r="I175" s="39">
        <f>SUM(I169:I174)</f>
        <v>6154</v>
      </c>
      <c r="J175" s="39">
        <f>SUM(J169:J174)</f>
        <v>167058</v>
      </c>
      <c r="K175" s="39">
        <f>SUM(K169:K174)</f>
        <v>102451</v>
      </c>
      <c r="L175" s="39">
        <f>SUM(L169:L174)</f>
        <v>228098</v>
      </c>
      <c r="M175" s="39">
        <f>SUM(M169:M174)</f>
        <v>18710</v>
      </c>
      <c r="N175" s="39">
        <f t="shared" si="42"/>
        <v>24541</v>
      </c>
    </row>
    <row r="176" spans="1:14" ht="16.5" customHeight="1" x14ac:dyDescent="0.3">
      <c r="A176" s="11"/>
      <c r="B176" s="44" t="s">
        <v>164</v>
      </c>
      <c r="C176" s="63"/>
      <c r="D176" s="72"/>
      <c r="E176" s="52">
        <v>0</v>
      </c>
      <c r="F176" s="71">
        <v>0</v>
      </c>
      <c r="G176" s="82">
        <v>0</v>
      </c>
      <c r="H176" s="91">
        <f t="shared" si="35"/>
        <v>0</v>
      </c>
      <c r="I176" s="130">
        <v>0</v>
      </c>
      <c r="J176" s="131">
        <v>0</v>
      </c>
      <c r="K176" s="132">
        <v>0</v>
      </c>
      <c r="L176" s="132">
        <v>0</v>
      </c>
      <c r="M176" s="133">
        <v>0</v>
      </c>
      <c r="N176" s="82">
        <v>0</v>
      </c>
    </row>
    <row r="177" spans="1:14" ht="16.5" customHeight="1" x14ac:dyDescent="0.25">
      <c r="A177" s="14">
        <v>6501</v>
      </c>
      <c r="B177" s="41" t="s">
        <v>165</v>
      </c>
      <c r="C177" s="63">
        <f t="shared" ref="C177:C187" si="43">+D177+G177+H177+N177</f>
        <v>63514</v>
      </c>
      <c r="D177" s="72">
        <f t="shared" ref="D177:D187" si="44">+E177+F177</f>
        <v>26059</v>
      </c>
      <c r="E177" s="53">
        <v>0</v>
      </c>
      <c r="F177" s="73">
        <v>26059</v>
      </c>
      <c r="G177" s="83">
        <v>13894</v>
      </c>
      <c r="H177" s="91">
        <f t="shared" si="35"/>
        <v>23561</v>
      </c>
      <c r="I177" s="130">
        <v>247</v>
      </c>
      <c r="J177" s="131">
        <v>6456</v>
      </c>
      <c r="K177" s="132">
        <v>3207</v>
      </c>
      <c r="L177" s="132">
        <v>12853</v>
      </c>
      <c r="M177" s="133">
        <v>798</v>
      </c>
      <c r="N177" s="83">
        <v>0</v>
      </c>
    </row>
    <row r="178" spans="1:14" ht="16.5" customHeight="1" x14ac:dyDescent="0.25">
      <c r="A178" s="14">
        <v>6502</v>
      </c>
      <c r="B178" s="41" t="s">
        <v>166</v>
      </c>
      <c r="C178" s="63">
        <f t="shared" si="43"/>
        <v>111812</v>
      </c>
      <c r="D178" s="72">
        <f t="shared" si="44"/>
        <v>36924</v>
      </c>
      <c r="E178" s="53">
        <v>0</v>
      </c>
      <c r="F178" s="73">
        <v>36924</v>
      </c>
      <c r="G178" s="83">
        <v>59895</v>
      </c>
      <c r="H178" s="91">
        <f t="shared" si="35"/>
        <v>14993</v>
      </c>
      <c r="I178" s="130">
        <v>90</v>
      </c>
      <c r="J178" s="131">
        <v>4060</v>
      </c>
      <c r="K178" s="132">
        <v>2206</v>
      </c>
      <c r="L178" s="132">
        <v>7971</v>
      </c>
      <c r="M178" s="133">
        <v>666</v>
      </c>
      <c r="N178" s="83">
        <v>0</v>
      </c>
    </row>
    <row r="179" spans="1:14" ht="16.5" customHeight="1" x14ac:dyDescent="0.25">
      <c r="A179" s="14">
        <v>6503</v>
      </c>
      <c r="B179" s="41" t="s">
        <v>167</v>
      </c>
      <c r="C179" s="63">
        <f t="shared" si="43"/>
        <v>125353</v>
      </c>
      <c r="D179" s="72">
        <f t="shared" si="44"/>
        <v>16848</v>
      </c>
      <c r="E179" s="53">
        <v>0</v>
      </c>
      <c r="F179" s="73">
        <v>16848</v>
      </c>
      <c r="G179" s="83">
        <v>82375</v>
      </c>
      <c r="H179" s="91">
        <f t="shared" si="35"/>
        <v>26130</v>
      </c>
      <c r="I179" s="130">
        <v>328</v>
      </c>
      <c r="J179" s="131">
        <v>9678</v>
      </c>
      <c r="K179" s="132">
        <v>3659</v>
      </c>
      <c r="L179" s="132">
        <v>11307</v>
      </c>
      <c r="M179" s="133">
        <v>1158</v>
      </c>
      <c r="N179" s="83">
        <v>0</v>
      </c>
    </row>
    <row r="180" spans="1:14" ht="16.5" customHeight="1" x14ac:dyDescent="0.25">
      <c r="A180" s="14">
        <v>6504</v>
      </c>
      <c r="B180" s="41" t="s">
        <v>168</v>
      </c>
      <c r="C180" s="63">
        <f t="shared" si="43"/>
        <v>59851</v>
      </c>
      <c r="D180" s="72">
        <f t="shared" si="44"/>
        <v>0</v>
      </c>
      <c r="E180" s="53">
        <v>0</v>
      </c>
      <c r="F180" s="73">
        <v>0</v>
      </c>
      <c r="G180" s="83">
        <v>41473</v>
      </c>
      <c r="H180" s="91">
        <f t="shared" si="35"/>
        <v>18378</v>
      </c>
      <c r="I180" s="134">
        <v>388</v>
      </c>
      <c r="J180" s="135">
        <v>8440</v>
      </c>
      <c r="K180" s="136">
        <v>2449</v>
      </c>
      <c r="L180" s="136">
        <v>6298</v>
      </c>
      <c r="M180" s="137">
        <v>803</v>
      </c>
      <c r="N180" s="83">
        <v>0</v>
      </c>
    </row>
    <row r="181" spans="1:14" ht="16.5" customHeight="1" x14ac:dyDescent="0.25">
      <c r="A181" s="14">
        <v>6505</v>
      </c>
      <c r="B181" s="41" t="s">
        <v>169</v>
      </c>
      <c r="C181" s="63">
        <f t="shared" si="43"/>
        <v>26782</v>
      </c>
      <c r="D181" s="72">
        <f t="shared" si="44"/>
        <v>0</v>
      </c>
      <c r="E181" s="53">
        <v>0</v>
      </c>
      <c r="F181" s="73">
        <v>0</v>
      </c>
      <c r="G181" s="83">
        <v>19753</v>
      </c>
      <c r="H181" s="91">
        <f t="shared" si="35"/>
        <v>7029</v>
      </c>
      <c r="I181" s="134">
        <v>119</v>
      </c>
      <c r="J181" s="135">
        <v>2545</v>
      </c>
      <c r="K181" s="136">
        <v>1032</v>
      </c>
      <c r="L181" s="136">
        <v>3027</v>
      </c>
      <c r="M181" s="137">
        <v>306</v>
      </c>
      <c r="N181" s="83">
        <v>0</v>
      </c>
    </row>
    <row r="182" spans="1:14" ht="16.5" customHeight="1" x14ac:dyDescent="0.25">
      <c r="A182" s="14">
        <v>6506</v>
      </c>
      <c r="B182" s="41" t="s">
        <v>170</v>
      </c>
      <c r="C182" s="63">
        <f t="shared" si="43"/>
        <v>104326</v>
      </c>
      <c r="D182" s="72">
        <f t="shared" si="44"/>
        <v>0</v>
      </c>
      <c r="E182" s="53">
        <v>0</v>
      </c>
      <c r="F182" s="73">
        <v>0</v>
      </c>
      <c r="G182" s="83">
        <v>49271</v>
      </c>
      <c r="H182" s="91">
        <f t="shared" si="35"/>
        <v>54975</v>
      </c>
      <c r="I182" s="130">
        <v>678</v>
      </c>
      <c r="J182" s="131">
        <v>19929</v>
      </c>
      <c r="K182" s="132">
        <v>7020</v>
      </c>
      <c r="L182" s="132">
        <v>25017</v>
      </c>
      <c r="M182" s="133">
        <v>2331</v>
      </c>
      <c r="N182" s="83">
        <v>80</v>
      </c>
    </row>
    <row r="183" spans="1:14" ht="16.5" customHeight="1" x14ac:dyDescent="0.25">
      <c r="A183" s="14">
        <v>6507</v>
      </c>
      <c r="B183" s="41" t="s">
        <v>171</v>
      </c>
      <c r="C183" s="63">
        <f t="shared" si="43"/>
        <v>132144</v>
      </c>
      <c r="D183" s="72">
        <f t="shared" si="44"/>
        <v>54903</v>
      </c>
      <c r="E183" s="53">
        <v>0</v>
      </c>
      <c r="F183" s="73">
        <v>54903</v>
      </c>
      <c r="G183" s="83">
        <v>57734</v>
      </c>
      <c r="H183" s="91">
        <f t="shared" si="35"/>
        <v>19507</v>
      </c>
      <c r="I183" s="130">
        <v>149</v>
      </c>
      <c r="J183" s="131">
        <v>6060</v>
      </c>
      <c r="K183" s="132">
        <v>1927</v>
      </c>
      <c r="L183" s="132">
        <v>10485</v>
      </c>
      <c r="M183" s="133">
        <v>886</v>
      </c>
      <c r="N183" s="83">
        <v>0</v>
      </c>
    </row>
    <row r="184" spans="1:14" ht="16.5" customHeight="1" x14ac:dyDescent="0.25">
      <c r="A184" s="14">
        <v>6508</v>
      </c>
      <c r="B184" s="41" t="s">
        <v>172</v>
      </c>
      <c r="C184" s="63">
        <f t="shared" si="43"/>
        <v>1971046</v>
      </c>
      <c r="D184" s="72">
        <f t="shared" si="44"/>
        <v>1006177</v>
      </c>
      <c r="E184" s="53">
        <v>1006177</v>
      </c>
      <c r="F184" s="73">
        <v>0</v>
      </c>
      <c r="G184" s="83">
        <v>161914</v>
      </c>
      <c r="H184" s="91">
        <f t="shared" si="35"/>
        <v>691674</v>
      </c>
      <c r="I184" s="130">
        <v>7405</v>
      </c>
      <c r="J184" s="131">
        <v>214502</v>
      </c>
      <c r="K184" s="132">
        <v>165065</v>
      </c>
      <c r="L184" s="132">
        <v>282002</v>
      </c>
      <c r="M184" s="133">
        <v>22700</v>
      </c>
      <c r="N184" s="83">
        <v>111281</v>
      </c>
    </row>
    <row r="185" spans="1:14" ht="16.5" customHeight="1" x14ac:dyDescent="0.25">
      <c r="A185" s="14">
        <v>6509</v>
      </c>
      <c r="B185" s="41" t="s">
        <v>173</v>
      </c>
      <c r="C185" s="63">
        <f t="shared" si="43"/>
        <v>125064</v>
      </c>
      <c r="D185" s="72">
        <f t="shared" si="44"/>
        <v>0</v>
      </c>
      <c r="E185" s="53">
        <v>0</v>
      </c>
      <c r="F185" s="73">
        <v>0</v>
      </c>
      <c r="G185" s="83">
        <v>118314</v>
      </c>
      <c r="H185" s="91">
        <f t="shared" si="35"/>
        <v>6750</v>
      </c>
      <c r="I185" s="130">
        <v>24</v>
      </c>
      <c r="J185" s="131">
        <v>2353</v>
      </c>
      <c r="K185" s="132">
        <v>1199</v>
      </c>
      <c r="L185" s="132">
        <v>2867</v>
      </c>
      <c r="M185" s="133">
        <v>307</v>
      </c>
      <c r="N185" s="83">
        <v>0</v>
      </c>
    </row>
    <row r="186" spans="1:14" ht="16.5" customHeight="1" x14ac:dyDescent="0.25">
      <c r="A186" s="14">
        <v>6510</v>
      </c>
      <c r="B186" s="41" t="s">
        <v>174</v>
      </c>
      <c r="C186" s="63">
        <f t="shared" si="43"/>
        <v>195146</v>
      </c>
      <c r="D186" s="72">
        <f t="shared" si="44"/>
        <v>6555</v>
      </c>
      <c r="E186" s="53">
        <v>6555</v>
      </c>
      <c r="F186" s="73">
        <v>0</v>
      </c>
      <c r="G186" s="83">
        <v>105823</v>
      </c>
      <c r="H186" s="91">
        <f t="shared" si="35"/>
        <v>82688</v>
      </c>
      <c r="I186" s="130">
        <v>801</v>
      </c>
      <c r="J186" s="131">
        <v>30450</v>
      </c>
      <c r="K186" s="132">
        <v>14587</v>
      </c>
      <c r="L186" s="132">
        <v>33022</v>
      </c>
      <c r="M186" s="133">
        <v>3828</v>
      </c>
      <c r="N186" s="83">
        <v>80</v>
      </c>
    </row>
    <row r="187" spans="1:14" ht="16.5" customHeight="1" x14ac:dyDescent="0.25">
      <c r="A187" s="14">
        <v>6511</v>
      </c>
      <c r="B187" s="41" t="s">
        <v>175</v>
      </c>
      <c r="C187" s="63">
        <f t="shared" si="43"/>
        <v>82668</v>
      </c>
      <c r="D187" s="72">
        <f t="shared" si="44"/>
        <v>0</v>
      </c>
      <c r="E187" s="53">
        <v>0</v>
      </c>
      <c r="F187" s="73">
        <v>0</v>
      </c>
      <c r="G187" s="83">
        <v>62624</v>
      </c>
      <c r="H187" s="91">
        <f t="shared" si="35"/>
        <v>19964</v>
      </c>
      <c r="I187" s="130">
        <v>209</v>
      </c>
      <c r="J187" s="131">
        <v>7588</v>
      </c>
      <c r="K187" s="132">
        <v>4176</v>
      </c>
      <c r="L187" s="132">
        <v>7292</v>
      </c>
      <c r="M187" s="133">
        <v>699</v>
      </c>
      <c r="N187" s="83">
        <v>80</v>
      </c>
    </row>
    <row r="188" spans="1:14" ht="16.5" hidden="1" customHeight="1" x14ac:dyDescent="0.25">
      <c r="A188" s="14"/>
      <c r="B188" s="41"/>
      <c r="C188" s="39">
        <f t="shared" ref="C188:N188" si="45">SUM(C177:C187)</f>
        <v>2997706</v>
      </c>
      <c r="D188" s="39">
        <f t="shared" si="45"/>
        <v>1147466</v>
      </c>
      <c r="E188" s="39">
        <f>SUM(E177:E187)</f>
        <v>1012732</v>
      </c>
      <c r="F188" s="39">
        <f>SUM(F177:F187)</f>
        <v>134734</v>
      </c>
      <c r="G188" s="39">
        <f t="shared" si="45"/>
        <v>773070</v>
      </c>
      <c r="H188" s="39">
        <f t="shared" si="45"/>
        <v>965649</v>
      </c>
      <c r="I188" s="39">
        <f>SUM(I177:I187)</f>
        <v>10438</v>
      </c>
      <c r="J188" s="39">
        <f>SUM(J177:J187)</f>
        <v>312061</v>
      </c>
      <c r="K188" s="39">
        <f>SUM(K177:K187)</f>
        <v>206527</v>
      </c>
      <c r="L188" s="39">
        <f>SUM(L177:L187)</f>
        <v>402141</v>
      </c>
      <c r="M188" s="39">
        <f>SUM(M177:M187)</f>
        <v>34482</v>
      </c>
      <c r="N188" s="39">
        <f t="shared" si="45"/>
        <v>111521</v>
      </c>
    </row>
    <row r="189" spans="1:14" ht="16.5" customHeight="1" x14ac:dyDescent="0.3">
      <c r="A189" s="11"/>
      <c r="B189" s="44" t="s">
        <v>176</v>
      </c>
      <c r="C189" s="63"/>
      <c r="D189" s="72"/>
      <c r="E189" s="52">
        <v>0</v>
      </c>
      <c r="F189" s="71">
        <v>0</v>
      </c>
      <c r="G189" s="82">
        <v>0</v>
      </c>
      <c r="H189" s="91">
        <f t="shared" si="35"/>
        <v>0</v>
      </c>
      <c r="I189" s="138">
        <v>0</v>
      </c>
      <c r="J189" s="139">
        <v>0</v>
      </c>
      <c r="K189" s="140">
        <v>0</v>
      </c>
      <c r="L189" s="140">
        <v>0</v>
      </c>
      <c r="M189" s="141">
        <v>0</v>
      </c>
      <c r="N189" s="82">
        <v>0</v>
      </c>
    </row>
    <row r="190" spans="1:14" ht="16.5" customHeight="1" x14ac:dyDescent="0.25">
      <c r="A190" s="14">
        <v>6601</v>
      </c>
      <c r="B190" s="41" t="s">
        <v>177</v>
      </c>
      <c r="C190" s="63">
        <f t="shared" ref="C190:C207" si="46">+D190+G190+H190+N190</f>
        <v>256975</v>
      </c>
      <c r="D190" s="72">
        <f t="shared" ref="D190:D207" si="47">+E190+F190</f>
        <v>23320</v>
      </c>
      <c r="E190" s="53">
        <v>20489</v>
      </c>
      <c r="F190" s="73">
        <v>2831</v>
      </c>
      <c r="G190" s="83">
        <v>89703</v>
      </c>
      <c r="H190" s="91">
        <f t="shared" si="35"/>
        <v>143751</v>
      </c>
      <c r="I190" s="130">
        <v>1722</v>
      </c>
      <c r="J190" s="131">
        <v>52535</v>
      </c>
      <c r="K190" s="132">
        <v>26033</v>
      </c>
      <c r="L190" s="132">
        <v>57550</v>
      </c>
      <c r="M190" s="133">
        <v>5911</v>
      </c>
      <c r="N190" s="83">
        <v>201</v>
      </c>
    </row>
    <row r="191" spans="1:14" ht="16.5" customHeight="1" x14ac:dyDescent="0.25">
      <c r="A191" s="14">
        <v>6602</v>
      </c>
      <c r="B191" s="41" t="s">
        <v>178</v>
      </c>
      <c r="C191" s="63">
        <f t="shared" si="46"/>
        <v>133545</v>
      </c>
      <c r="D191" s="72">
        <f t="shared" si="47"/>
        <v>14045</v>
      </c>
      <c r="E191" s="53">
        <v>0</v>
      </c>
      <c r="F191" s="73">
        <v>14045</v>
      </c>
      <c r="G191" s="83">
        <v>104298</v>
      </c>
      <c r="H191" s="91">
        <f t="shared" si="35"/>
        <v>15202</v>
      </c>
      <c r="I191" s="130">
        <v>149</v>
      </c>
      <c r="J191" s="131">
        <v>4869</v>
      </c>
      <c r="K191" s="132">
        <v>2794</v>
      </c>
      <c r="L191" s="132">
        <v>6991</v>
      </c>
      <c r="M191" s="133">
        <v>399</v>
      </c>
      <c r="N191" s="83">
        <v>0</v>
      </c>
    </row>
    <row r="192" spans="1:14" ht="16.5" customHeight="1" x14ac:dyDescent="0.25">
      <c r="A192" s="14">
        <v>6603</v>
      </c>
      <c r="B192" s="41" t="s">
        <v>179</v>
      </c>
      <c r="C192" s="63">
        <f t="shared" si="46"/>
        <v>67863</v>
      </c>
      <c r="D192" s="72">
        <f t="shared" si="47"/>
        <v>0</v>
      </c>
      <c r="E192" s="53">
        <v>0</v>
      </c>
      <c r="F192" s="73">
        <v>0</v>
      </c>
      <c r="G192" s="83">
        <v>53946</v>
      </c>
      <c r="H192" s="91">
        <f t="shared" si="35"/>
        <v>13917</v>
      </c>
      <c r="I192" s="130">
        <v>119</v>
      </c>
      <c r="J192" s="131">
        <v>5152</v>
      </c>
      <c r="K192" s="132">
        <v>1596</v>
      </c>
      <c r="L192" s="132">
        <v>6546</v>
      </c>
      <c r="M192" s="133">
        <v>504</v>
      </c>
      <c r="N192" s="83">
        <v>0</v>
      </c>
    </row>
    <row r="193" spans="1:14" ht="16.5" customHeight="1" x14ac:dyDescent="0.25">
      <c r="A193" s="14">
        <v>6604</v>
      </c>
      <c r="B193" s="41" t="s">
        <v>180</v>
      </c>
      <c r="C193" s="63">
        <f t="shared" si="46"/>
        <v>434557</v>
      </c>
      <c r="D193" s="72">
        <f t="shared" si="47"/>
        <v>22670</v>
      </c>
      <c r="E193" s="53">
        <v>3</v>
      </c>
      <c r="F193" s="73">
        <v>22667</v>
      </c>
      <c r="G193" s="83">
        <v>293148</v>
      </c>
      <c r="H193" s="91">
        <f t="shared" si="35"/>
        <v>118538</v>
      </c>
      <c r="I193" s="130">
        <v>2047</v>
      </c>
      <c r="J193" s="131">
        <v>41316</v>
      </c>
      <c r="K193" s="132">
        <v>22635</v>
      </c>
      <c r="L193" s="132">
        <v>49580</v>
      </c>
      <c r="M193" s="133">
        <v>2960</v>
      </c>
      <c r="N193" s="83">
        <v>201</v>
      </c>
    </row>
    <row r="194" spans="1:14" ht="16.5" customHeight="1" x14ac:dyDescent="0.25">
      <c r="A194" s="14">
        <v>6605</v>
      </c>
      <c r="B194" s="41" t="s">
        <v>181</v>
      </c>
      <c r="C194" s="63">
        <f t="shared" si="46"/>
        <v>12376</v>
      </c>
      <c r="D194" s="72">
        <f t="shared" si="47"/>
        <v>0</v>
      </c>
      <c r="E194" s="53">
        <v>0</v>
      </c>
      <c r="F194" s="73">
        <v>0</v>
      </c>
      <c r="G194" s="83">
        <v>953</v>
      </c>
      <c r="H194" s="91">
        <f t="shared" si="35"/>
        <v>11423</v>
      </c>
      <c r="I194" s="130">
        <v>119</v>
      </c>
      <c r="J194" s="131">
        <v>5114</v>
      </c>
      <c r="K194" s="132">
        <v>1739</v>
      </c>
      <c r="L194" s="132">
        <v>4001</v>
      </c>
      <c r="M194" s="133">
        <v>450</v>
      </c>
      <c r="N194" s="83">
        <v>0</v>
      </c>
    </row>
    <row r="195" spans="1:14" ht="16.5" customHeight="1" x14ac:dyDescent="0.25">
      <c r="A195" s="14">
        <v>6606</v>
      </c>
      <c r="B195" s="41" t="s">
        <v>182</v>
      </c>
      <c r="C195" s="63">
        <f t="shared" si="46"/>
        <v>16080</v>
      </c>
      <c r="D195" s="72">
        <f t="shared" si="47"/>
        <v>5822</v>
      </c>
      <c r="E195" s="53">
        <v>566</v>
      </c>
      <c r="F195" s="73">
        <v>5256</v>
      </c>
      <c r="G195" s="83">
        <v>4964</v>
      </c>
      <c r="H195" s="91">
        <f t="shared" si="35"/>
        <v>5294</v>
      </c>
      <c r="I195" s="130">
        <v>149</v>
      </c>
      <c r="J195" s="131">
        <v>898</v>
      </c>
      <c r="K195" s="132">
        <v>473</v>
      </c>
      <c r="L195" s="132">
        <v>3425</v>
      </c>
      <c r="M195" s="133">
        <v>349</v>
      </c>
      <c r="N195" s="83">
        <v>0</v>
      </c>
    </row>
    <row r="196" spans="1:14" ht="16.5" customHeight="1" x14ac:dyDescent="0.25">
      <c r="A196" s="14">
        <v>6607</v>
      </c>
      <c r="B196" s="41" t="s">
        <v>183</v>
      </c>
      <c r="C196" s="63">
        <f t="shared" si="46"/>
        <v>112754</v>
      </c>
      <c r="D196" s="72">
        <f t="shared" si="47"/>
        <v>0</v>
      </c>
      <c r="E196" s="53">
        <v>0</v>
      </c>
      <c r="F196" s="73">
        <v>0</v>
      </c>
      <c r="G196" s="83">
        <v>61578</v>
      </c>
      <c r="H196" s="91">
        <f t="shared" si="35"/>
        <v>51176</v>
      </c>
      <c r="I196" s="130">
        <v>370</v>
      </c>
      <c r="J196" s="131">
        <v>22508</v>
      </c>
      <c r="K196" s="132">
        <v>7373</v>
      </c>
      <c r="L196" s="132">
        <v>19331</v>
      </c>
      <c r="M196" s="133">
        <v>1594</v>
      </c>
      <c r="N196" s="83">
        <v>0</v>
      </c>
    </row>
    <row r="197" spans="1:14" ht="16.5" customHeight="1" x14ac:dyDescent="0.25">
      <c r="A197" s="14">
        <v>6608</v>
      </c>
      <c r="B197" s="41" t="s">
        <v>184</v>
      </c>
      <c r="C197" s="63">
        <f t="shared" si="46"/>
        <v>14396</v>
      </c>
      <c r="D197" s="72">
        <f t="shared" si="47"/>
        <v>0</v>
      </c>
      <c r="E197" s="53">
        <v>0</v>
      </c>
      <c r="F197" s="73">
        <v>0</v>
      </c>
      <c r="G197" s="83">
        <v>8892</v>
      </c>
      <c r="H197" s="91">
        <f t="shared" si="35"/>
        <v>5504</v>
      </c>
      <c r="I197" s="130">
        <v>96</v>
      </c>
      <c r="J197" s="131">
        <v>2270</v>
      </c>
      <c r="K197" s="132">
        <v>860</v>
      </c>
      <c r="L197" s="132">
        <v>2093</v>
      </c>
      <c r="M197" s="133">
        <v>185</v>
      </c>
      <c r="N197" s="83">
        <v>0</v>
      </c>
    </row>
    <row r="198" spans="1:14" ht="16.5" customHeight="1" x14ac:dyDescent="0.25">
      <c r="A198" s="14">
        <v>6609</v>
      </c>
      <c r="B198" s="41" t="s">
        <v>185</v>
      </c>
      <c r="C198" s="63">
        <f t="shared" si="46"/>
        <v>5209281</v>
      </c>
      <c r="D198" s="72">
        <f t="shared" si="47"/>
        <v>2916740</v>
      </c>
      <c r="E198" s="53">
        <v>2916740</v>
      </c>
      <c r="F198" s="73">
        <v>0</v>
      </c>
      <c r="G198" s="83">
        <v>0</v>
      </c>
      <c r="H198" s="91">
        <f t="shared" si="35"/>
        <v>2096744</v>
      </c>
      <c r="I198" s="130">
        <v>11985</v>
      </c>
      <c r="J198" s="131">
        <v>748874</v>
      </c>
      <c r="K198" s="132">
        <v>653450</v>
      </c>
      <c r="L198" s="132">
        <v>637582</v>
      </c>
      <c r="M198" s="133">
        <v>44853</v>
      </c>
      <c r="N198" s="83">
        <v>195797</v>
      </c>
    </row>
    <row r="199" spans="1:14" ht="16.5" customHeight="1" x14ac:dyDescent="0.25">
      <c r="A199" s="14">
        <v>6610</v>
      </c>
      <c r="B199" s="41" t="s">
        <v>186</v>
      </c>
      <c r="C199" s="63">
        <f t="shared" si="46"/>
        <v>181037</v>
      </c>
      <c r="D199" s="72">
        <f t="shared" si="47"/>
        <v>9137</v>
      </c>
      <c r="E199" s="53">
        <v>9137</v>
      </c>
      <c r="F199" s="73">
        <v>0</v>
      </c>
      <c r="G199" s="83">
        <v>99016</v>
      </c>
      <c r="H199" s="91">
        <f t="shared" si="35"/>
        <v>72804</v>
      </c>
      <c r="I199" s="130">
        <v>863</v>
      </c>
      <c r="J199" s="131">
        <v>26393</v>
      </c>
      <c r="K199" s="132">
        <v>12906</v>
      </c>
      <c r="L199" s="132">
        <v>30004</v>
      </c>
      <c r="M199" s="133">
        <v>2638</v>
      </c>
      <c r="N199" s="83">
        <v>80</v>
      </c>
    </row>
    <row r="200" spans="1:14" ht="16.5" customHeight="1" x14ac:dyDescent="0.25">
      <c r="A200" s="14">
        <v>6611</v>
      </c>
      <c r="B200" s="41" t="s">
        <v>187</v>
      </c>
      <c r="C200" s="63">
        <f t="shared" si="46"/>
        <v>142202</v>
      </c>
      <c r="D200" s="72">
        <f t="shared" si="47"/>
        <v>1083</v>
      </c>
      <c r="E200" s="53">
        <v>1083</v>
      </c>
      <c r="F200" s="73">
        <v>0</v>
      </c>
      <c r="G200" s="83">
        <v>91094</v>
      </c>
      <c r="H200" s="91">
        <f t="shared" si="35"/>
        <v>50025</v>
      </c>
      <c r="I200" s="130">
        <v>666</v>
      </c>
      <c r="J200" s="131">
        <v>22442</v>
      </c>
      <c r="K200" s="132">
        <v>9688</v>
      </c>
      <c r="L200" s="132">
        <v>15911</v>
      </c>
      <c r="M200" s="133">
        <v>1318</v>
      </c>
      <c r="N200" s="83">
        <v>0</v>
      </c>
    </row>
    <row r="201" spans="1:14" ht="16.5" customHeight="1" x14ac:dyDescent="0.25">
      <c r="A201" s="14">
        <v>6612</v>
      </c>
      <c r="B201" s="41" t="s">
        <v>188</v>
      </c>
      <c r="C201" s="63">
        <f t="shared" si="46"/>
        <v>87477</v>
      </c>
      <c r="D201" s="72">
        <f t="shared" si="47"/>
        <v>29832</v>
      </c>
      <c r="E201" s="53">
        <v>0</v>
      </c>
      <c r="F201" s="73">
        <v>29832</v>
      </c>
      <c r="G201" s="83">
        <v>5818</v>
      </c>
      <c r="H201" s="91">
        <f t="shared" si="35"/>
        <v>51827</v>
      </c>
      <c r="I201" s="130">
        <v>444</v>
      </c>
      <c r="J201" s="131">
        <v>20065</v>
      </c>
      <c r="K201" s="132">
        <v>5669</v>
      </c>
      <c r="L201" s="132">
        <v>23948</v>
      </c>
      <c r="M201" s="133">
        <v>1701</v>
      </c>
      <c r="N201" s="83">
        <v>0</v>
      </c>
    </row>
    <row r="202" spans="1:14" ht="16.5" customHeight="1" x14ac:dyDescent="0.25">
      <c r="A202" s="14">
        <v>6613</v>
      </c>
      <c r="B202" s="41" t="s">
        <v>189</v>
      </c>
      <c r="C202" s="63">
        <f t="shared" si="46"/>
        <v>73413</v>
      </c>
      <c r="D202" s="72">
        <f t="shared" si="47"/>
        <v>0</v>
      </c>
      <c r="E202" s="53">
        <v>0</v>
      </c>
      <c r="F202" s="73">
        <v>0</v>
      </c>
      <c r="G202" s="83">
        <v>53161</v>
      </c>
      <c r="H202" s="91">
        <f t="shared" si="35"/>
        <v>20252</v>
      </c>
      <c r="I202" s="134">
        <v>269</v>
      </c>
      <c r="J202" s="135">
        <v>8830</v>
      </c>
      <c r="K202" s="136">
        <v>3403</v>
      </c>
      <c r="L202" s="136">
        <v>7068</v>
      </c>
      <c r="M202" s="137">
        <v>682</v>
      </c>
      <c r="N202" s="83">
        <v>0</v>
      </c>
    </row>
    <row r="203" spans="1:14" ht="16.5" customHeight="1" x14ac:dyDescent="0.25">
      <c r="A203" s="14">
        <v>6614</v>
      </c>
      <c r="B203" s="41" t="s">
        <v>190</v>
      </c>
      <c r="C203" s="63">
        <f t="shared" si="46"/>
        <v>36818</v>
      </c>
      <c r="D203" s="72">
        <f t="shared" si="47"/>
        <v>0</v>
      </c>
      <c r="E203" s="53">
        <v>0</v>
      </c>
      <c r="F203" s="73">
        <v>0</v>
      </c>
      <c r="G203" s="83">
        <v>0</v>
      </c>
      <c r="H203" s="91">
        <f t="shared" si="35"/>
        <v>36818</v>
      </c>
      <c r="I203" s="134">
        <v>444</v>
      </c>
      <c r="J203" s="135">
        <v>16144</v>
      </c>
      <c r="K203" s="136">
        <v>5004</v>
      </c>
      <c r="L203" s="136">
        <v>14129</v>
      </c>
      <c r="M203" s="137">
        <v>1097</v>
      </c>
      <c r="N203" s="83">
        <v>0</v>
      </c>
    </row>
    <row r="204" spans="1:14" ht="16.5" customHeight="1" x14ac:dyDescent="0.25">
      <c r="A204" s="14">
        <v>6615</v>
      </c>
      <c r="B204" s="41" t="s">
        <v>191</v>
      </c>
      <c r="C204" s="63">
        <f t="shared" si="46"/>
        <v>63254</v>
      </c>
      <c r="D204" s="72">
        <f t="shared" si="47"/>
        <v>0</v>
      </c>
      <c r="E204" s="53">
        <v>0</v>
      </c>
      <c r="F204" s="73">
        <v>0</v>
      </c>
      <c r="G204" s="83">
        <v>50574</v>
      </c>
      <c r="H204" s="91">
        <f t="shared" si="35"/>
        <v>12680</v>
      </c>
      <c r="I204" s="130">
        <v>149</v>
      </c>
      <c r="J204" s="131">
        <v>4888</v>
      </c>
      <c r="K204" s="132">
        <v>1487</v>
      </c>
      <c r="L204" s="132">
        <v>5732</v>
      </c>
      <c r="M204" s="133">
        <v>424</v>
      </c>
      <c r="N204" s="83">
        <v>0</v>
      </c>
    </row>
    <row r="205" spans="1:14" ht="16.5" customHeight="1" x14ac:dyDescent="0.25">
      <c r="A205" s="14">
        <v>6616</v>
      </c>
      <c r="B205" s="41" t="s">
        <v>192</v>
      </c>
      <c r="C205" s="63">
        <f t="shared" si="46"/>
        <v>162618</v>
      </c>
      <c r="D205" s="72">
        <f t="shared" si="47"/>
        <v>48843</v>
      </c>
      <c r="E205" s="53">
        <v>9285</v>
      </c>
      <c r="F205" s="73">
        <v>39558</v>
      </c>
      <c r="G205" s="83">
        <v>94764</v>
      </c>
      <c r="H205" s="91">
        <f t="shared" si="35"/>
        <v>19011</v>
      </c>
      <c r="I205" s="130">
        <v>296</v>
      </c>
      <c r="J205" s="131">
        <v>5010</v>
      </c>
      <c r="K205" s="132">
        <v>2871</v>
      </c>
      <c r="L205" s="132">
        <v>10187</v>
      </c>
      <c r="M205" s="133">
        <v>647</v>
      </c>
      <c r="N205" s="83">
        <v>0</v>
      </c>
    </row>
    <row r="206" spans="1:14" ht="16.5" customHeight="1" x14ac:dyDescent="0.25">
      <c r="A206" s="14">
        <v>6617</v>
      </c>
      <c r="B206" s="41" t="s">
        <v>193</v>
      </c>
      <c r="C206" s="63">
        <f t="shared" si="46"/>
        <v>42043</v>
      </c>
      <c r="D206" s="72">
        <f t="shared" si="47"/>
        <v>16136</v>
      </c>
      <c r="E206" s="53">
        <v>0</v>
      </c>
      <c r="F206" s="73">
        <v>16136</v>
      </c>
      <c r="G206" s="83">
        <v>16819</v>
      </c>
      <c r="H206" s="91">
        <f t="shared" si="35"/>
        <v>9088</v>
      </c>
      <c r="I206" s="130">
        <v>90</v>
      </c>
      <c r="J206" s="131">
        <v>3472</v>
      </c>
      <c r="K206" s="132">
        <v>1487</v>
      </c>
      <c r="L206" s="132">
        <v>3740</v>
      </c>
      <c r="M206" s="133">
        <v>299</v>
      </c>
      <c r="N206" s="83">
        <v>0</v>
      </c>
    </row>
    <row r="207" spans="1:14" ht="16.5" customHeight="1" x14ac:dyDescent="0.25">
      <c r="A207" s="14">
        <v>6618</v>
      </c>
      <c r="B207" s="45" t="s">
        <v>194</v>
      </c>
      <c r="C207" s="63">
        <f t="shared" si="46"/>
        <v>255060</v>
      </c>
      <c r="D207" s="72">
        <f t="shared" si="47"/>
        <v>0</v>
      </c>
      <c r="E207" s="53">
        <v>0</v>
      </c>
      <c r="F207" s="73">
        <v>0</v>
      </c>
      <c r="G207" s="83">
        <v>234012</v>
      </c>
      <c r="H207" s="91">
        <f t="shared" ref="H207:H270" si="48">I207+J207+K207+M207+L207</f>
        <v>21048</v>
      </c>
      <c r="I207" s="130">
        <v>80</v>
      </c>
      <c r="J207" s="131">
        <v>6401</v>
      </c>
      <c r="K207" s="132">
        <v>5186</v>
      </c>
      <c r="L207" s="132">
        <v>8988</v>
      </c>
      <c r="M207" s="133">
        <v>393</v>
      </c>
      <c r="N207" s="83">
        <v>0</v>
      </c>
    </row>
    <row r="208" spans="1:14" ht="16.5" hidden="1" customHeight="1" x14ac:dyDescent="0.25">
      <c r="A208" s="14"/>
      <c r="B208" s="45"/>
      <c r="C208" s="39">
        <f t="shared" ref="C208:N208" si="49">SUM(C190:C207)</f>
        <v>7301749</v>
      </c>
      <c r="D208" s="39">
        <f t="shared" si="49"/>
        <v>3087628</v>
      </c>
      <c r="E208" s="39">
        <f>SUM(E190:E207)</f>
        <v>2957303</v>
      </c>
      <c r="F208" s="39">
        <f>SUM(F190:F207)</f>
        <v>130325</v>
      </c>
      <c r="G208" s="39">
        <f t="shared" si="49"/>
        <v>1262740</v>
      </c>
      <c r="H208" s="39">
        <f t="shared" si="49"/>
        <v>2755102</v>
      </c>
      <c r="I208" s="39">
        <f>SUM(I190:I207)</f>
        <v>20057</v>
      </c>
      <c r="J208" s="39">
        <f>SUM(J190:J207)</f>
        <v>997181</v>
      </c>
      <c r="K208" s="39">
        <f>SUM(K190:K207)</f>
        <v>764654</v>
      </c>
      <c r="L208" s="39">
        <f>SUM(L190:L207)</f>
        <v>906806</v>
      </c>
      <c r="M208" s="39">
        <f>SUM(M190:M207)</f>
        <v>66404</v>
      </c>
      <c r="N208" s="39">
        <f t="shared" si="49"/>
        <v>196279</v>
      </c>
    </row>
    <row r="209" spans="1:14" ht="16.5" customHeight="1" x14ac:dyDescent="0.3">
      <c r="A209" s="11"/>
      <c r="B209" s="44" t="s">
        <v>195</v>
      </c>
      <c r="C209" s="63"/>
      <c r="D209" s="72"/>
      <c r="E209" s="52">
        <v>0</v>
      </c>
      <c r="F209" s="71">
        <v>0</v>
      </c>
      <c r="G209" s="82">
        <v>0</v>
      </c>
      <c r="H209" s="91">
        <f t="shared" si="48"/>
        <v>0</v>
      </c>
      <c r="I209" s="130">
        <v>0</v>
      </c>
      <c r="J209" s="131">
        <v>0</v>
      </c>
      <c r="K209" s="132">
        <v>0</v>
      </c>
      <c r="L209" s="132">
        <v>0</v>
      </c>
      <c r="M209" s="133">
        <v>0</v>
      </c>
      <c r="N209" s="82">
        <v>0</v>
      </c>
    </row>
    <row r="210" spans="1:14" ht="16.5" customHeight="1" x14ac:dyDescent="0.25">
      <c r="A210" s="14">
        <v>6701</v>
      </c>
      <c r="B210" s="41" t="s">
        <v>196</v>
      </c>
      <c r="C210" s="63">
        <f t="shared" ref="C210:C216" si="50">+D210+G210+H210+N210</f>
        <v>30229</v>
      </c>
      <c r="D210" s="72">
        <f t="shared" ref="D210:D216" si="51">+E210+F210</f>
        <v>0</v>
      </c>
      <c r="E210" s="53">
        <v>0</v>
      </c>
      <c r="F210" s="73">
        <v>0</v>
      </c>
      <c r="G210" s="83">
        <v>16873</v>
      </c>
      <c r="H210" s="91">
        <f t="shared" si="48"/>
        <v>13356</v>
      </c>
      <c r="I210" s="130">
        <v>388</v>
      </c>
      <c r="J210" s="131">
        <v>4762</v>
      </c>
      <c r="K210" s="132">
        <v>1829</v>
      </c>
      <c r="L210" s="132">
        <v>5593</v>
      </c>
      <c r="M210" s="133">
        <v>784</v>
      </c>
      <c r="N210" s="83">
        <v>0</v>
      </c>
    </row>
    <row r="211" spans="1:14" ht="16.5" customHeight="1" x14ac:dyDescent="0.25">
      <c r="A211" s="14">
        <v>6702</v>
      </c>
      <c r="B211" s="41" t="s">
        <v>197</v>
      </c>
      <c r="C211" s="63">
        <f t="shared" si="50"/>
        <v>175644</v>
      </c>
      <c r="D211" s="72">
        <f t="shared" si="51"/>
        <v>0</v>
      </c>
      <c r="E211" s="53">
        <v>0</v>
      </c>
      <c r="F211" s="73">
        <v>0</v>
      </c>
      <c r="G211" s="83">
        <v>135892</v>
      </c>
      <c r="H211" s="91">
        <f t="shared" si="48"/>
        <v>39752</v>
      </c>
      <c r="I211" s="130">
        <v>592</v>
      </c>
      <c r="J211" s="131">
        <v>13885</v>
      </c>
      <c r="K211" s="132">
        <v>6917</v>
      </c>
      <c r="L211" s="132">
        <v>16566</v>
      </c>
      <c r="M211" s="133">
        <v>1792</v>
      </c>
      <c r="N211" s="83">
        <v>0</v>
      </c>
    </row>
    <row r="212" spans="1:14" ht="16.5" customHeight="1" x14ac:dyDescent="0.25">
      <c r="A212" s="14">
        <v>6703</v>
      </c>
      <c r="B212" s="41" t="s">
        <v>198</v>
      </c>
      <c r="C212" s="63">
        <f t="shared" si="50"/>
        <v>94792</v>
      </c>
      <c r="D212" s="72">
        <f t="shared" si="51"/>
        <v>0</v>
      </c>
      <c r="E212" s="53">
        <v>0</v>
      </c>
      <c r="F212" s="73">
        <v>0</v>
      </c>
      <c r="G212" s="83">
        <v>65016</v>
      </c>
      <c r="H212" s="91">
        <f t="shared" si="48"/>
        <v>29776</v>
      </c>
      <c r="I212" s="130">
        <v>666</v>
      </c>
      <c r="J212" s="131">
        <v>9429</v>
      </c>
      <c r="K212" s="132">
        <v>4502</v>
      </c>
      <c r="L212" s="132">
        <v>13660</v>
      </c>
      <c r="M212" s="133">
        <v>1519</v>
      </c>
      <c r="N212" s="83">
        <v>0</v>
      </c>
    </row>
    <row r="213" spans="1:14" ht="16.5" customHeight="1" x14ac:dyDescent="0.25">
      <c r="A213" s="14">
        <v>6704</v>
      </c>
      <c r="B213" s="41" t="s">
        <v>199</v>
      </c>
      <c r="C213" s="63">
        <f t="shared" si="50"/>
        <v>102243</v>
      </c>
      <c r="D213" s="72">
        <f t="shared" si="51"/>
        <v>0</v>
      </c>
      <c r="E213" s="53">
        <v>0</v>
      </c>
      <c r="F213" s="73">
        <v>0</v>
      </c>
      <c r="G213" s="83">
        <v>82790</v>
      </c>
      <c r="H213" s="91">
        <f t="shared" si="48"/>
        <v>19453</v>
      </c>
      <c r="I213" s="130">
        <v>547</v>
      </c>
      <c r="J213" s="131">
        <v>6645</v>
      </c>
      <c r="K213" s="132">
        <v>2727</v>
      </c>
      <c r="L213" s="132">
        <v>7978</v>
      </c>
      <c r="M213" s="133">
        <v>1556</v>
      </c>
      <c r="N213" s="83">
        <v>0</v>
      </c>
    </row>
    <row r="214" spans="1:14" ht="16.5" customHeight="1" x14ac:dyDescent="0.25">
      <c r="A214" s="14">
        <v>6705</v>
      </c>
      <c r="B214" s="41" t="s">
        <v>200</v>
      </c>
      <c r="C214" s="63">
        <f t="shared" si="50"/>
        <v>439549</v>
      </c>
      <c r="D214" s="72">
        <f t="shared" si="51"/>
        <v>36333</v>
      </c>
      <c r="E214" s="53">
        <v>36333</v>
      </c>
      <c r="F214" s="73">
        <v>0</v>
      </c>
      <c r="G214" s="83">
        <v>232956</v>
      </c>
      <c r="H214" s="91">
        <f t="shared" si="48"/>
        <v>157813</v>
      </c>
      <c r="I214" s="130">
        <v>1695</v>
      </c>
      <c r="J214" s="131">
        <v>53939</v>
      </c>
      <c r="K214" s="132">
        <v>34021</v>
      </c>
      <c r="L214" s="132">
        <v>60819</v>
      </c>
      <c r="M214" s="133">
        <v>7339</v>
      </c>
      <c r="N214" s="83">
        <v>12447</v>
      </c>
    </row>
    <row r="215" spans="1:14" ht="16.5" customHeight="1" x14ac:dyDescent="0.25">
      <c r="A215" s="14">
        <v>6706</v>
      </c>
      <c r="B215" s="41" t="s">
        <v>201</v>
      </c>
      <c r="C215" s="63">
        <f t="shared" si="50"/>
        <v>58532</v>
      </c>
      <c r="D215" s="72">
        <f t="shared" si="51"/>
        <v>0</v>
      </c>
      <c r="E215" s="53">
        <v>0</v>
      </c>
      <c r="F215" s="73">
        <v>0</v>
      </c>
      <c r="G215" s="83">
        <v>50182</v>
      </c>
      <c r="H215" s="91">
        <f t="shared" si="48"/>
        <v>8350</v>
      </c>
      <c r="I215" s="130">
        <v>334</v>
      </c>
      <c r="J215" s="131">
        <v>2841</v>
      </c>
      <c r="K215" s="132">
        <v>1040</v>
      </c>
      <c r="L215" s="132">
        <v>3340</v>
      </c>
      <c r="M215" s="133">
        <v>795</v>
      </c>
      <c r="N215" s="83">
        <v>0</v>
      </c>
    </row>
    <row r="216" spans="1:14" ht="16.5" customHeight="1" x14ac:dyDescent="0.25">
      <c r="A216" s="14">
        <v>6707</v>
      </c>
      <c r="B216" s="41" t="s">
        <v>202</v>
      </c>
      <c r="C216" s="63">
        <f t="shared" si="50"/>
        <v>21812</v>
      </c>
      <c r="D216" s="72">
        <f t="shared" si="51"/>
        <v>0</v>
      </c>
      <c r="E216" s="53">
        <v>0</v>
      </c>
      <c r="F216" s="73">
        <v>0</v>
      </c>
      <c r="G216" s="83">
        <v>10549</v>
      </c>
      <c r="H216" s="91">
        <f t="shared" si="48"/>
        <v>11263</v>
      </c>
      <c r="I216" s="130">
        <v>298</v>
      </c>
      <c r="J216" s="131">
        <v>3615</v>
      </c>
      <c r="K216" s="132">
        <v>1153</v>
      </c>
      <c r="L216" s="132">
        <v>5076</v>
      </c>
      <c r="M216" s="133">
        <v>1121</v>
      </c>
      <c r="N216" s="83">
        <v>0</v>
      </c>
    </row>
    <row r="217" spans="1:14" ht="16.5" hidden="1" customHeight="1" x14ac:dyDescent="0.25">
      <c r="A217" s="14"/>
      <c r="B217" s="41"/>
      <c r="C217" s="39">
        <f t="shared" ref="C217:N217" si="52">SUM(C210:C216)</f>
        <v>922801</v>
      </c>
      <c r="D217" s="39">
        <f t="shared" si="52"/>
        <v>36333</v>
      </c>
      <c r="E217" s="39">
        <f>SUM(E210:E216)</f>
        <v>36333</v>
      </c>
      <c r="F217" s="39">
        <f>SUM(F210:F216)</f>
        <v>0</v>
      </c>
      <c r="G217" s="39">
        <f t="shared" si="52"/>
        <v>594258</v>
      </c>
      <c r="H217" s="39">
        <f t="shared" si="52"/>
        <v>279763</v>
      </c>
      <c r="I217" s="39">
        <f>SUM(I210:I216)</f>
        <v>4520</v>
      </c>
      <c r="J217" s="39">
        <f>SUM(J210:J216)</f>
        <v>95116</v>
      </c>
      <c r="K217" s="39">
        <f>SUM(K210:K216)</f>
        <v>52189</v>
      </c>
      <c r="L217" s="39">
        <f>SUM(L210:L216)</f>
        <v>113032</v>
      </c>
      <c r="M217" s="39">
        <f>SUM(M210:M216)</f>
        <v>14906</v>
      </c>
      <c r="N217" s="39">
        <f t="shared" si="52"/>
        <v>12447</v>
      </c>
    </row>
    <row r="218" spans="1:14" ht="16.5" customHeight="1" x14ac:dyDescent="0.3">
      <c r="A218" s="11"/>
      <c r="B218" s="44" t="s">
        <v>203</v>
      </c>
      <c r="C218" s="63"/>
      <c r="D218" s="72"/>
      <c r="E218" s="52">
        <v>0</v>
      </c>
      <c r="F218" s="71">
        <v>0</v>
      </c>
      <c r="G218" s="82">
        <v>0</v>
      </c>
      <c r="H218" s="91">
        <f t="shared" si="48"/>
        <v>0</v>
      </c>
      <c r="I218" s="130">
        <v>0</v>
      </c>
      <c r="J218" s="131">
        <v>0</v>
      </c>
      <c r="K218" s="132">
        <v>0</v>
      </c>
      <c r="L218" s="132">
        <v>0</v>
      </c>
      <c r="M218" s="133">
        <v>0</v>
      </c>
      <c r="N218" s="82">
        <v>0</v>
      </c>
    </row>
    <row r="219" spans="1:14" ht="16.5" customHeight="1" x14ac:dyDescent="0.25">
      <c r="A219" s="14">
        <v>6801</v>
      </c>
      <c r="B219" s="41" t="s">
        <v>204</v>
      </c>
      <c r="C219" s="63">
        <f t="shared" ref="C219:C226" si="53">+D219+G219+H219+N219</f>
        <v>21671</v>
      </c>
      <c r="D219" s="72">
        <f t="shared" ref="D219:D226" si="54">+E219+F219</f>
        <v>0</v>
      </c>
      <c r="E219" s="53">
        <v>0</v>
      </c>
      <c r="F219" s="73">
        <v>0</v>
      </c>
      <c r="G219" s="83">
        <v>14927</v>
      </c>
      <c r="H219" s="91">
        <f t="shared" si="48"/>
        <v>6744</v>
      </c>
      <c r="I219" s="130">
        <v>119</v>
      </c>
      <c r="J219" s="131">
        <v>2272</v>
      </c>
      <c r="K219" s="132">
        <v>415</v>
      </c>
      <c r="L219" s="132">
        <v>3638</v>
      </c>
      <c r="M219" s="133">
        <v>300</v>
      </c>
      <c r="N219" s="83">
        <v>0</v>
      </c>
    </row>
    <row r="220" spans="1:14" ht="16.5" customHeight="1" x14ac:dyDescent="0.25">
      <c r="A220" s="14">
        <v>6802</v>
      </c>
      <c r="B220" s="41" t="s">
        <v>48</v>
      </c>
      <c r="C220" s="63">
        <f t="shared" si="53"/>
        <v>109904</v>
      </c>
      <c r="D220" s="72">
        <f t="shared" si="54"/>
        <v>3406</v>
      </c>
      <c r="E220" s="53">
        <v>3406</v>
      </c>
      <c r="F220" s="73">
        <v>0</v>
      </c>
      <c r="G220" s="83">
        <v>68375</v>
      </c>
      <c r="H220" s="91">
        <f t="shared" si="48"/>
        <v>38123</v>
      </c>
      <c r="I220" s="130">
        <v>678</v>
      </c>
      <c r="J220" s="131">
        <v>13607</v>
      </c>
      <c r="K220" s="132">
        <v>5519</v>
      </c>
      <c r="L220" s="132">
        <v>17077</v>
      </c>
      <c r="M220" s="133">
        <v>1242</v>
      </c>
      <c r="N220" s="83">
        <v>0</v>
      </c>
    </row>
    <row r="221" spans="1:14" ht="16.5" customHeight="1" x14ac:dyDescent="0.25">
      <c r="A221" s="14">
        <v>6803</v>
      </c>
      <c r="B221" s="41" t="s">
        <v>205</v>
      </c>
      <c r="C221" s="63">
        <f t="shared" si="53"/>
        <v>46687</v>
      </c>
      <c r="D221" s="72">
        <f t="shared" si="54"/>
        <v>0</v>
      </c>
      <c r="E221" s="53">
        <v>0</v>
      </c>
      <c r="F221" s="73">
        <v>0</v>
      </c>
      <c r="G221" s="83">
        <v>29768</v>
      </c>
      <c r="H221" s="91">
        <f t="shared" si="48"/>
        <v>16919</v>
      </c>
      <c r="I221" s="130">
        <v>179</v>
      </c>
      <c r="J221" s="131">
        <v>6638</v>
      </c>
      <c r="K221" s="132">
        <v>1991</v>
      </c>
      <c r="L221" s="132">
        <v>7346</v>
      </c>
      <c r="M221" s="133">
        <v>765</v>
      </c>
      <c r="N221" s="83">
        <v>0</v>
      </c>
    </row>
    <row r="222" spans="1:14" ht="16.5" customHeight="1" x14ac:dyDescent="0.25">
      <c r="A222" s="14">
        <v>6804</v>
      </c>
      <c r="B222" s="41" t="s">
        <v>206</v>
      </c>
      <c r="C222" s="63">
        <f t="shared" si="53"/>
        <v>110571</v>
      </c>
      <c r="D222" s="72">
        <f t="shared" si="54"/>
        <v>0</v>
      </c>
      <c r="E222" s="53">
        <v>0</v>
      </c>
      <c r="F222" s="73">
        <v>0</v>
      </c>
      <c r="G222" s="83">
        <v>92828</v>
      </c>
      <c r="H222" s="91">
        <f t="shared" si="48"/>
        <v>17743</v>
      </c>
      <c r="I222" s="130">
        <v>199</v>
      </c>
      <c r="J222" s="131">
        <v>5340</v>
      </c>
      <c r="K222" s="132">
        <v>2940</v>
      </c>
      <c r="L222" s="132">
        <v>8664</v>
      </c>
      <c r="M222" s="133">
        <v>600</v>
      </c>
      <c r="N222" s="83">
        <v>0</v>
      </c>
    </row>
    <row r="223" spans="1:14" ht="16.5" customHeight="1" x14ac:dyDescent="0.25">
      <c r="A223" s="14">
        <v>6805</v>
      </c>
      <c r="B223" s="41" t="s">
        <v>207</v>
      </c>
      <c r="C223" s="63">
        <f t="shared" si="53"/>
        <v>36008</v>
      </c>
      <c r="D223" s="72">
        <f t="shared" si="54"/>
        <v>6801</v>
      </c>
      <c r="E223" s="53">
        <v>0</v>
      </c>
      <c r="F223" s="73">
        <v>6801</v>
      </c>
      <c r="G223" s="83">
        <v>19781</v>
      </c>
      <c r="H223" s="91">
        <f t="shared" si="48"/>
        <v>9426</v>
      </c>
      <c r="I223" s="134">
        <v>179</v>
      </c>
      <c r="J223" s="135">
        <v>2521</v>
      </c>
      <c r="K223" s="136">
        <v>452</v>
      </c>
      <c r="L223" s="136">
        <v>5941</v>
      </c>
      <c r="M223" s="137">
        <v>333</v>
      </c>
      <c r="N223" s="83">
        <v>0</v>
      </c>
    </row>
    <row r="224" spans="1:14" ht="16.5" customHeight="1" x14ac:dyDescent="0.25">
      <c r="A224" s="14">
        <v>6806</v>
      </c>
      <c r="B224" s="41" t="s">
        <v>208</v>
      </c>
      <c r="C224" s="63">
        <f t="shared" si="53"/>
        <v>1624720</v>
      </c>
      <c r="D224" s="72">
        <f t="shared" si="54"/>
        <v>573648</v>
      </c>
      <c r="E224" s="53">
        <v>563821</v>
      </c>
      <c r="F224" s="73">
        <v>9827</v>
      </c>
      <c r="G224" s="83">
        <v>309729</v>
      </c>
      <c r="H224" s="91">
        <f t="shared" si="48"/>
        <v>649938</v>
      </c>
      <c r="I224" s="134">
        <v>5457</v>
      </c>
      <c r="J224" s="135">
        <v>213799</v>
      </c>
      <c r="K224" s="136">
        <v>147794</v>
      </c>
      <c r="L224" s="136">
        <v>267094</v>
      </c>
      <c r="M224" s="137">
        <v>15794</v>
      </c>
      <c r="N224" s="83">
        <v>91405</v>
      </c>
    </row>
    <row r="225" spans="1:14" ht="16.5" customHeight="1" x14ac:dyDescent="0.25">
      <c r="A225" s="14">
        <v>6807</v>
      </c>
      <c r="B225" s="41" t="s">
        <v>209</v>
      </c>
      <c r="C225" s="63">
        <f t="shared" si="53"/>
        <v>58544</v>
      </c>
      <c r="D225" s="72">
        <f t="shared" si="54"/>
        <v>2261</v>
      </c>
      <c r="E225" s="53">
        <v>0</v>
      </c>
      <c r="F225" s="73">
        <v>2261</v>
      </c>
      <c r="G225" s="83">
        <v>42780</v>
      </c>
      <c r="H225" s="91">
        <f t="shared" si="48"/>
        <v>13503</v>
      </c>
      <c r="I225" s="130">
        <v>269</v>
      </c>
      <c r="J225" s="131">
        <v>5194</v>
      </c>
      <c r="K225" s="132">
        <v>1446</v>
      </c>
      <c r="L225" s="132">
        <v>6124</v>
      </c>
      <c r="M225" s="133">
        <v>470</v>
      </c>
      <c r="N225" s="83">
        <v>0</v>
      </c>
    </row>
    <row r="226" spans="1:14" ht="16.5" customHeight="1" x14ac:dyDescent="0.25">
      <c r="A226" s="14">
        <v>6808</v>
      </c>
      <c r="B226" s="41" t="s">
        <v>210</v>
      </c>
      <c r="C226" s="63">
        <f t="shared" si="53"/>
        <v>13312</v>
      </c>
      <c r="D226" s="72">
        <f t="shared" si="54"/>
        <v>753</v>
      </c>
      <c r="E226" s="53">
        <v>0</v>
      </c>
      <c r="F226" s="73">
        <v>753</v>
      </c>
      <c r="G226" s="83">
        <v>3790</v>
      </c>
      <c r="H226" s="91">
        <f t="shared" si="48"/>
        <v>8769</v>
      </c>
      <c r="I226" s="130">
        <v>199</v>
      </c>
      <c r="J226" s="131">
        <v>2577</v>
      </c>
      <c r="K226" s="132">
        <v>632</v>
      </c>
      <c r="L226" s="132">
        <v>5062</v>
      </c>
      <c r="M226" s="133">
        <v>299</v>
      </c>
      <c r="N226" s="83">
        <v>0</v>
      </c>
    </row>
    <row r="227" spans="1:14" ht="16.5" hidden="1" customHeight="1" x14ac:dyDescent="0.25">
      <c r="A227" s="14"/>
      <c r="B227" s="41"/>
      <c r="C227" s="39">
        <f t="shared" ref="C227:N227" si="55">SUM(C219:C226)</f>
        <v>2021417</v>
      </c>
      <c r="D227" s="39">
        <f t="shared" si="55"/>
        <v>586869</v>
      </c>
      <c r="E227" s="39">
        <f>SUM(E219:E226)</f>
        <v>567227</v>
      </c>
      <c r="F227" s="39">
        <f>SUM(F219:F226)</f>
        <v>19642</v>
      </c>
      <c r="G227" s="39">
        <f t="shared" si="55"/>
        <v>581978</v>
      </c>
      <c r="H227" s="39">
        <f t="shared" si="55"/>
        <v>761165</v>
      </c>
      <c r="I227" s="39">
        <f>SUM(I219:I226)</f>
        <v>7279</v>
      </c>
      <c r="J227" s="39">
        <f>SUM(J219:J226)</f>
        <v>251948</v>
      </c>
      <c r="K227" s="39">
        <f>SUM(K219:K226)</f>
        <v>161189</v>
      </c>
      <c r="L227" s="39">
        <f>SUM(L219:L226)</f>
        <v>320946</v>
      </c>
      <c r="M227" s="39">
        <f>SUM(M219:M226)</f>
        <v>19803</v>
      </c>
      <c r="N227" s="39">
        <f t="shared" si="55"/>
        <v>91405</v>
      </c>
    </row>
    <row r="228" spans="1:14" ht="16.5" customHeight="1" x14ac:dyDescent="0.3">
      <c r="A228" s="11"/>
      <c r="B228" s="44" t="s">
        <v>211</v>
      </c>
      <c r="C228" s="63"/>
      <c r="D228" s="72"/>
      <c r="E228" s="52">
        <v>0</v>
      </c>
      <c r="F228" s="71">
        <v>0</v>
      </c>
      <c r="G228" s="82">
        <v>0</v>
      </c>
      <c r="H228" s="91">
        <f t="shared" si="48"/>
        <v>0</v>
      </c>
      <c r="I228" s="130">
        <v>0</v>
      </c>
      <c r="J228" s="131">
        <v>0</v>
      </c>
      <c r="K228" s="132">
        <v>0</v>
      </c>
      <c r="L228" s="132">
        <v>0</v>
      </c>
      <c r="M228" s="133">
        <v>0</v>
      </c>
      <c r="N228" s="82">
        <v>0</v>
      </c>
    </row>
    <row r="229" spans="1:14" ht="16.5" customHeight="1" x14ac:dyDescent="0.25">
      <c r="A229" s="14">
        <v>6901</v>
      </c>
      <c r="B229" s="41" t="s">
        <v>212</v>
      </c>
      <c r="C229" s="63">
        <f t="shared" ref="C229:C235" si="56">+D229+G229+H229+N229</f>
        <v>35618</v>
      </c>
      <c r="D229" s="72">
        <f t="shared" ref="D229:D235" si="57">+E229+F229</f>
        <v>0</v>
      </c>
      <c r="E229" s="53">
        <v>0</v>
      </c>
      <c r="F229" s="73">
        <v>0</v>
      </c>
      <c r="G229" s="83">
        <v>32219</v>
      </c>
      <c r="H229" s="91">
        <f t="shared" si="48"/>
        <v>3399</v>
      </c>
      <c r="I229" s="130">
        <v>90</v>
      </c>
      <c r="J229" s="131">
        <v>1111</v>
      </c>
      <c r="K229" s="132">
        <v>306</v>
      </c>
      <c r="L229" s="132">
        <v>1579</v>
      </c>
      <c r="M229" s="133">
        <v>313</v>
      </c>
      <c r="N229" s="83">
        <v>0</v>
      </c>
    </row>
    <row r="230" spans="1:14" ht="16.5" customHeight="1" x14ac:dyDescent="0.25">
      <c r="A230" s="16">
        <v>6902</v>
      </c>
      <c r="B230" s="45" t="s">
        <v>213</v>
      </c>
      <c r="C230" s="63">
        <f t="shared" si="56"/>
        <v>108981</v>
      </c>
      <c r="D230" s="72">
        <f t="shared" si="57"/>
        <v>0</v>
      </c>
      <c r="E230" s="53">
        <v>0</v>
      </c>
      <c r="F230" s="73">
        <v>0</v>
      </c>
      <c r="G230" s="83">
        <v>93984</v>
      </c>
      <c r="H230" s="91">
        <f t="shared" si="48"/>
        <v>14997</v>
      </c>
      <c r="I230" s="130">
        <v>209</v>
      </c>
      <c r="J230" s="131">
        <v>6496</v>
      </c>
      <c r="K230" s="132">
        <v>1854</v>
      </c>
      <c r="L230" s="132">
        <v>5148</v>
      </c>
      <c r="M230" s="133">
        <v>1290</v>
      </c>
      <c r="N230" s="83">
        <v>0</v>
      </c>
    </row>
    <row r="231" spans="1:14" ht="16.5" customHeight="1" x14ac:dyDescent="0.25">
      <c r="A231" s="16">
        <v>6903</v>
      </c>
      <c r="B231" s="45" t="s">
        <v>214</v>
      </c>
      <c r="C231" s="63">
        <f t="shared" si="56"/>
        <v>305062</v>
      </c>
      <c r="D231" s="72">
        <f t="shared" si="57"/>
        <v>0</v>
      </c>
      <c r="E231" s="53">
        <v>0</v>
      </c>
      <c r="F231" s="73">
        <v>0</v>
      </c>
      <c r="G231" s="83">
        <v>235071</v>
      </c>
      <c r="H231" s="91">
        <f t="shared" si="48"/>
        <v>69991</v>
      </c>
      <c r="I231" s="130">
        <v>543</v>
      </c>
      <c r="J231" s="131">
        <v>31072</v>
      </c>
      <c r="K231" s="132">
        <v>12438</v>
      </c>
      <c r="L231" s="132">
        <v>19601</v>
      </c>
      <c r="M231" s="133">
        <v>6337</v>
      </c>
      <c r="N231" s="83">
        <v>0</v>
      </c>
    </row>
    <row r="232" spans="1:14" ht="16.5" customHeight="1" x14ac:dyDescent="0.25">
      <c r="A232" s="14">
        <v>6904</v>
      </c>
      <c r="B232" s="41" t="s">
        <v>215</v>
      </c>
      <c r="C232" s="63">
        <f t="shared" si="56"/>
        <v>121050</v>
      </c>
      <c r="D232" s="72">
        <f t="shared" si="57"/>
        <v>13996</v>
      </c>
      <c r="E232" s="53">
        <v>0</v>
      </c>
      <c r="F232" s="73">
        <v>13996</v>
      </c>
      <c r="G232" s="83">
        <v>100410</v>
      </c>
      <c r="H232" s="91">
        <f t="shared" si="48"/>
        <v>6644</v>
      </c>
      <c r="I232" s="130">
        <v>72</v>
      </c>
      <c r="J232" s="131">
        <v>3611</v>
      </c>
      <c r="K232" s="132">
        <v>1473</v>
      </c>
      <c r="L232" s="132">
        <v>1139</v>
      </c>
      <c r="M232" s="133">
        <v>349</v>
      </c>
      <c r="N232" s="83">
        <v>0</v>
      </c>
    </row>
    <row r="233" spans="1:14" ht="16.5" customHeight="1" x14ac:dyDescent="0.25">
      <c r="A233" s="14">
        <v>6905</v>
      </c>
      <c r="B233" s="41" t="s">
        <v>216</v>
      </c>
      <c r="C233" s="63">
        <f t="shared" si="56"/>
        <v>394382</v>
      </c>
      <c r="D233" s="72">
        <f t="shared" si="57"/>
        <v>55742</v>
      </c>
      <c r="E233" s="53">
        <v>15464</v>
      </c>
      <c r="F233" s="73">
        <v>40278</v>
      </c>
      <c r="G233" s="83">
        <v>174208</v>
      </c>
      <c r="H233" s="91">
        <f t="shared" si="48"/>
        <v>142188</v>
      </c>
      <c r="I233" s="130">
        <v>2163</v>
      </c>
      <c r="J233" s="135">
        <v>43407</v>
      </c>
      <c r="K233" s="136">
        <v>24621</v>
      </c>
      <c r="L233" s="136">
        <v>61323</v>
      </c>
      <c r="M233" s="137">
        <v>10674</v>
      </c>
      <c r="N233" s="83">
        <v>22244</v>
      </c>
    </row>
    <row r="234" spans="1:14" ht="16.5" customHeight="1" x14ac:dyDescent="0.25">
      <c r="A234" s="14">
        <v>6906</v>
      </c>
      <c r="B234" s="41" t="s">
        <v>217</v>
      </c>
      <c r="C234" s="63">
        <f t="shared" si="56"/>
        <v>105786</v>
      </c>
      <c r="D234" s="72">
        <f t="shared" si="57"/>
        <v>5893</v>
      </c>
      <c r="E234" s="53">
        <v>0</v>
      </c>
      <c r="F234" s="73">
        <v>5893</v>
      </c>
      <c r="G234" s="83">
        <v>90804</v>
      </c>
      <c r="H234" s="91">
        <f t="shared" si="48"/>
        <v>9089</v>
      </c>
      <c r="I234" s="134">
        <v>40</v>
      </c>
      <c r="J234" s="135">
        <v>3228</v>
      </c>
      <c r="K234" s="136">
        <v>1537</v>
      </c>
      <c r="L234" s="136">
        <v>3557</v>
      </c>
      <c r="M234" s="137">
        <v>727</v>
      </c>
      <c r="N234" s="83">
        <v>0</v>
      </c>
    </row>
    <row r="235" spans="1:14" ht="16.5" customHeight="1" x14ac:dyDescent="0.25">
      <c r="A235" s="14">
        <v>6907</v>
      </c>
      <c r="B235" s="41" t="s">
        <v>218</v>
      </c>
      <c r="C235" s="63">
        <f t="shared" si="56"/>
        <v>243512</v>
      </c>
      <c r="D235" s="72">
        <f t="shared" si="57"/>
        <v>58941</v>
      </c>
      <c r="E235" s="53">
        <v>28002</v>
      </c>
      <c r="F235" s="73">
        <v>30939</v>
      </c>
      <c r="G235" s="83">
        <v>140283</v>
      </c>
      <c r="H235" s="91">
        <f t="shared" si="48"/>
        <v>44208</v>
      </c>
      <c r="I235" s="130">
        <v>555</v>
      </c>
      <c r="J235" s="131">
        <v>15706</v>
      </c>
      <c r="K235" s="132">
        <v>6782</v>
      </c>
      <c r="L235" s="132">
        <v>18533</v>
      </c>
      <c r="M235" s="133">
        <v>2632</v>
      </c>
      <c r="N235" s="83">
        <v>80</v>
      </c>
    </row>
    <row r="236" spans="1:14" ht="16.5" hidden="1" customHeight="1" x14ac:dyDescent="0.25">
      <c r="A236" s="14"/>
      <c r="B236" s="41"/>
      <c r="C236" s="39">
        <f t="shared" ref="C236:N236" si="58">SUM(C229:C235)</f>
        <v>1314391</v>
      </c>
      <c r="D236" s="39">
        <f t="shared" si="58"/>
        <v>134572</v>
      </c>
      <c r="E236" s="39">
        <f>SUM(E229:E235)</f>
        <v>43466</v>
      </c>
      <c r="F236" s="39">
        <f>SUM(F229:F235)</f>
        <v>91106</v>
      </c>
      <c r="G236" s="39">
        <f t="shared" si="58"/>
        <v>866979</v>
      </c>
      <c r="H236" s="39">
        <f t="shared" si="58"/>
        <v>290516</v>
      </c>
      <c r="I236" s="39">
        <f>SUM(I229:I235)</f>
        <v>3672</v>
      </c>
      <c r="J236" s="39">
        <f>SUM(J229:J235)</f>
        <v>104631</v>
      </c>
      <c r="K236" s="39">
        <f>SUM(K229:K235)</f>
        <v>49011</v>
      </c>
      <c r="L236" s="39">
        <f>SUM(L229:L235)</f>
        <v>110880</v>
      </c>
      <c r="M236" s="39">
        <f>SUM(M229:M235)</f>
        <v>22322</v>
      </c>
      <c r="N236" s="39">
        <f t="shared" si="58"/>
        <v>22324</v>
      </c>
    </row>
    <row r="237" spans="1:14" ht="16.5" customHeight="1" x14ac:dyDescent="0.3">
      <c r="A237" s="11"/>
      <c r="B237" s="44" t="s">
        <v>219</v>
      </c>
      <c r="C237" s="63"/>
      <c r="D237" s="72"/>
      <c r="E237" s="52">
        <v>0</v>
      </c>
      <c r="F237" s="71">
        <v>0</v>
      </c>
      <c r="G237" s="82">
        <v>0</v>
      </c>
      <c r="H237" s="91">
        <f t="shared" si="48"/>
        <v>0</v>
      </c>
      <c r="I237" s="130">
        <v>0</v>
      </c>
      <c r="J237" s="131">
        <v>0</v>
      </c>
      <c r="K237" s="132">
        <v>0</v>
      </c>
      <c r="L237" s="132">
        <v>0</v>
      </c>
      <c r="M237" s="133">
        <v>0</v>
      </c>
      <c r="N237" s="82">
        <v>0</v>
      </c>
    </row>
    <row r="238" spans="1:14" ht="16.5" customHeight="1" x14ac:dyDescent="0.25">
      <c r="A238" s="14">
        <v>7001</v>
      </c>
      <c r="B238" s="41" t="s">
        <v>220</v>
      </c>
      <c r="C238" s="63">
        <f>+D238+G238+H238+N238</f>
        <v>119928</v>
      </c>
      <c r="D238" s="72">
        <f>+E238+F238</f>
        <v>1151</v>
      </c>
      <c r="E238" s="53">
        <v>0</v>
      </c>
      <c r="F238" s="73">
        <v>1151</v>
      </c>
      <c r="G238" s="83">
        <v>85324</v>
      </c>
      <c r="H238" s="91">
        <f t="shared" si="48"/>
        <v>33413</v>
      </c>
      <c r="I238" s="130">
        <v>296</v>
      </c>
      <c r="J238" s="131">
        <v>15073</v>
      </c>
      <c r="K238" s="132">
        <v>6036</v>
      </c>
      <c r="L238" s="132">
        <v>11051</v>
      </c>
      <c r="M238" s="133">
        <v>957</v>
      </c>
      <c r="N238" s="83">
        <v>40</v>
      </c>
    </row>
    <row r="239" spans="1:14" ht="16.5" customHeight="1" x14ac:dyDescent="0.25">
      <c r="A239" s="14">
        <v>7002</v>
      </c>
      <c r="B239" s="41" t="s">
        <v>221</v>
      </c>
      <c r="C239" s="63">
        <f>+D239+G239+H239+N239</f>
        <v>272881</v>
      </c>
      <c r="D239" s="72">
        <f>+E239+F239</f>
        <v>0</v>
      </c>
      <c r="E239" s="53">
        <v>0</v>
      </c>
      <c r="F239" s="73">
        <v>0</v>
      </c>
      <c r="G239" s="83">
        <v>182873</v>
      </c>
      <c r="H239" s="91">
        <f t="shared" si="48"/>
        <v>90008</v>
      </c>
      <c r="I239" s="130">
        <v>605</v>
      </c>
      <c r="J239" s="131">
        <v>42347</v>
      </c>
      <c r="K239" s="132">
        <v>14404</v>
      </c>
      <c r="L239" s="132">
        <v>30998</v>
      </c>
      <c r="M239" s="133">
        <v>1654</v>
      </c>
      <c r="N239" s="83">
        <v>0</v>
      </c>
    </row>
    <row r="240" spans="1:14" ht="16.5" customHeight="1" x14ac:dyDescent="0.25">
      <c r="A240" s="14">
        <v>7003</v>
      </c>
      <c r="B240" s="41" t="s">
        <v>222</v>
      </c>
      <c r="C240" s="63">
        <f>+D240+G240+H240+N240</f>
        <v>1213951</v>
      </c>
      <c r="D240" s="72">
        <f>+E240+F240</f>
        <v>282754</v>
      </c>
      <c r="E240" s="53">
        <v>236765</v>
      </c>
      <c r="F240" s="73">
        <v>45989</v>
      </c>
      <c r="G240" s="83">
        <v>328659</v>
      </c>
      <c r="H240" s="91">
        <f t="shared" si="48"/>
        <v>545669</v>
      </c>
      <c r="I240" s="130">
        <v>6236</v>
      </c>
      <c r="J240" s="131">
        <v>220057</v>
      </c>
      <c r="K240" s="132">
        <v>122418</v>
      </c>
      <c r="L240" s="132">
        <v>185255</v>
      </c>
      <c r="M240" s="133">
        <v>11703</v>
      </c>
      <c r="N240" s="83">
        <v>56869</v>
      </c>
    </row>
    <row r="241" spans="1:14" ht="16.5" customHeight="1" x14ac:dyDescent="0.25">
      <c r="A241" s="14">
        <v>7004</v>
      </c>
      <c r="B241" s="41" t="s">
        <v>223</v>
      </c>
      <c r="C241" s="63">
        <f>+D241+G241+H241+N241</f>
        <v>55577</v>
      </c>
      <c r="D241" s="72">
        <f>+E241+F241</f>
        <v>8307</v>
      </c>
      <c r="E241" s="53">
        <v>3243</v>
      </c>
      <c r="F241" s="73">
        <v>5064</v>
      </c>
      <c r="G241" s="83">
        <v>21881</v>
      </c>
      <c r="H241" s="91">
        <f t="shared" si="48"/>
        <v>25389</v>
      </c>
      <c r="I241" s="130">
        <v>477</v>
      </c>
      <c r="J241" s="131">
        <v>12416</v>
      </c>
      <c r="K241" s="132">
        <v>5151</v>
      </c>
      <c r="L241" s="132">
        <v>6672</v>
      </c>
      <c r="M241" s="133">
        <v>673</v>
      </c>
      <c r="N241" s="83">
        <v>0</v>
      </c>
    </row>
    <row r="242" spans="1:14" ht="16.5" hidden="1" customHeight="1" x14ac:dyDescent="0.25">
      <c r="A242" s="14"/>
      <c r="B242" s="41"/>
      <c r="C242" s="39">
        <f t="shared" ref="C242:N242" si="59">SUM(C238:C241)</f>
        <v>1662337</v>
      </c>
      <c r="D242" s="39">
        <f t="shared" si="59"/>
        <v>292212</v>
      </c>
      <c r="E242" s="39">
        <f>SUM(E238:E241)</f>
        <v>240008</v>
      </c>
      <c r="F242" s="39">
        <f>SUM(F238:F241)</f>
        <v>52204</v>
      </c>
      <c r="G242" s="39">
        <f t="shared" si="59"/>
        <v>618737</v>
      </c>
      <c r="H242" s="39">
        <f t="shared" si="59"/>
        <v>694479</v>
      </c>
      <c r="I242" s="39">
        <f>SUM(I238:I241)</f>
        <v>7614</v>
      </c>
      <c r="J242" s="39">
        <f>SUM(J238:J241)</f>
        <v>289893</v>
      </c>
      <c r="K242" s="39">
        <f>SUM(K238:K241)</f>
        <v>148009</v>
      </c>
      <c r="L242" s="39">
        <f>SUM(L238:L241)</f>
        <v>233976</v>
      </c>
      <c r="M242" s="39">
        <f>SUM(M238:M241)</f>
        <v>14987</v>
      </c>
      <c r="N242" s="39">
        <f t="shared" si="59"/>
        <v>56909</v>
      </c>
    </row>
    <row r="243" spans="1:14" ht="16.5" customHeight="1" x14ac:dyDescent="0.3">
      <c r="A243" s="11"/>
      <c r="B243" s="44" t="s">
        <v>224</v>
      </c>
      <c r="C243" s="63"/>
      <c r="D243" s="72"/>
      <c r="E243" s="52">
        <v>0</v>
      </c>
      <c r="F243" s="71">
        <v>0</v>
      </c>
      <c r="G243" s="82">
        <v>0</v>
      </c>
      <c r="H243" s="91">
        <f t="shared" si="48"/>
        <v>0</v>
      </c>
      <c r="I243" s="130">
        <v>0</v>
      </c>
      <c r="J243" s="131">
        <v>0</v>
      </c>
      <c r="K243" s="132">
        <v>0</v>
      </c>
      <c r="L243" s="132">
        <v>0</v>
      </c>
      <c r="M243" s="133">
        <v>0</v>
      </c>
      <c r="N243" s="82">
        <v>0</v>
      </c>
    </row>
    <row r="244" spans="1:14" ht="16.5" customHeight="1" x14ac:dyDescent="0.25">
      <c r="A244" s="14">
        <v>7101</v>
      </c>
      <c r="B244" s="41" t="s">
        <v>225</v>
      </c>
      <c r="C244" s="63">
        <f t="shared" ref="C244:C253" si="60">+D244+G244+H244+N244</f>
        <v>66760</v>
      </c>
      <c r="D244" s="72">
        <f t="shared" ref="D244:D253" si="61">+E244+F244</f>
        <v>20864</v>
      </c>
      <c r="E244" s="53">
        <v>0</v>
      </c>
      <c r="F244" s="73">
        <v>20864</v>
      </c>
      <c r="G244" s="83">
        <v>39577</v>
      </c>
      <c r="H244" s="91">
        <f t="shared" si="48"/>
        <v>6319</v>
      </c>
      <c r="I244" s="134">
        <v>159</v>
      </c>
      <c r="J244" s="135">
        <v>835</v>
      </c>
      <c r="K244" s="136">
        <v>607</v>
      </c>
      <c r="L244" s="136">
        <v>4448</v>
      </c>
      <c r="M244" s="137">
        <v>270</v>
      </c>
      <c r="N244" s="83">
        <v>0</v>
      </c>
    </row>
    <row r="245" spans="1:14" ht="16.5" customHeight="1" x14ac:dyDescent="0.25">
      <c r="A245" s="14">
        <v>7102</v>
      </c>
      <c r="B245" s="41" t="s">
        <v>226</v>
      </c>
      <c r="C245" s="63">
        <f t="shared" si="60"/>
        <v>6552</v>
      </c>
      <c r="D245" s="72">
        <f t="shared" si="61"/>
        <v>0</v>
      </c>
      <c r="E245" s="53">
        <v>0</v>
      </c>
      <c r="F245" s="73">
        <v>0</v>
      </c>
      <c r="G245" s="83">
        <v>3228</v>
      </c>
      <c r="H245" s="91">
        <f t="shared" si="48"/>
        <v>3324</v>
      </c>
      <c r="I245" s="134">
        <v>72</v>
      </c>
      <c r="J245" s="135">
        <v>929</v>
      </c>
      <c r="K245" s="136">
        <v>317</v>
      </c>
      <c r="L245" s="136">
        <v>1892</v>
      </c>
      <c r="M245" s="137">
        <v>114</v>
      </c>
      <c r="N245" s="83">
        <v>0</v>
      </c>
    </row>
    <row r="246" spans="1:14" ht="16.5" customHeight="1" x14ac:dyDescent="0.25">
      <c r="A246" s="14">
        <v>7103</v>
      </c>
      <c r="B246" s="41" t="s">
        <v>227</v>
      </c>
      <c r="C246" s="63">
        <f t="shared" si="60"/>
        <v>106480</v>
      </c>
      <c r="D246" s="72">
        <f t="shared" si="61"/>
        <v>39018</v>
      </c>
      <c r="E246" s="53">
        <v>11592</v>
      </c>
      <c r="F246" s="73">
        <v>27426</v>
      </c>
      <c r="G246" s="83">
        <v>31575</v>
      </c>
      <c r="H246" s="91">
        <f t="shared" si="48"/>
        <v>30862</v>
      </c>
      <c r="I246" s="130">
        <v>247</v>
      </c>
      <c r="J246" s="131">
        <v>8051</v>
      </c>
      <c r="K246" s="132">
        <v>4470</v>
      </c>
      <c r="L246" s="132">
        <v>17128</v>
      </c>
      <c r="M246" s="133">
        <v>966</v>
      </c>
      <c r="N246" s="83">
        <v>5025</v>
      </c>
    </row>
    <row r="247" spans="1:14" ht="16.5" customHeight="1" x14ac:dyDescent="0.25">
      <c r="A247" s="14">
        <v>7104</v>
      </c>
      <c r="B247" s="41" t="s">
        <v>228</v>
      </c>
      <c r="C247" s="63">
        <f t="shared" si="60"/>
        <v>51729</v>
      </c>
      <c r="D247" s="72">
        <f t="shared" si="61"/>
        <v>7264</v>
      </c>
      <c r="E247" s="53">
        <v>0</v>
      </c>
      <c r="F247" s="73">
        <v>7264</v>
      </c>
      <c r="G247" s="83">
        <v>26807</v>
      </c>
      <c r="H247" s="91">
        <f t="shared" si="48"/>
        <v>17658</v>
      </c>
      <c r="I247" s="130">
        <v>249</v>
      </c>
      <c r="J247" s="131">
        <v>5633</v>
      </c>
      <c r="K247" s="132">
        <v>2888</v>
      </c>
      <c r="L247" s="132">
        <v>8365</v>
      </c>
      <c r="M247" s="133">
        <v>523</v>
      </c>
      <c r="N247" s="83">
        <v>0</v>
      </c>
    </row>
    <row r="248" spans="1:14" ht="16.5" customHeight="1" x14ac:dyDescent="0.25">
      <c r="A248" s="14">
        <v>7105</v>
      </c>
      <c r="B248" s="41" t="s">
        <v>229</v>
      </c>
      <c r="C248" s="63">
        <f t="shared" si="60"/>
        <v>65138</v>
      </c>
      <c r="D248" s="72">
        <f t="shared" si="61"/>
        <v>10192</v>
      </c>
      <c r="E248" s="53">
        <v>0</v>
      </c>
      <c r="F248" s="73">
        <v>10192</v>
      </c>
      <c r="G248" s="83">
        <v>21450</v>
      </c>
      <c r="H248" s="91">
        <f t="shared" si="48"/>
        <v>33496</v>
      </c>
      <c r="I248" s="130">
        <v>555</v>
      </c>
      <c r="J248" s="131">
        <v>9684</v>
      </c>
      <c r="K248" s="132">
        <v>5107</v>
      </c>
      <c r="L248" s="132">
        <v>17476</v>
      </c>
      <c r="M248" s="133">
        <v>674</v>
      </c>
      <c r="N248" s="83">
        <v>0</v>
      </c>
    </row>
    <row r="249" spans="1:14" ht="16.5" customHeight="1" x14ac:dyDescent="0.25">
      <c r="A249" s="14">
        <v>7106</v>
      </c>
      <c r="B249" s="41" t="s">
        <v>230</v>
      </c>
      <c r="C249" s="63">
        <f t="shared" si="60"/>
        <v>192213</v>
      </c>
      <c r="D249" s="72">
        <f t="shared" si="61"/>
        <v>37061</v>
      </c>
      <c r="E249" s="53">
        <v>6143</v>
      </c>
      <c r="F249" s="73">
        <v>30918</v>
      </c>
      <c r="G249" s="83">
        <v>120731</v>
      </c>
      <c r="H249" s="91">
        <f t="shared" si="48"/>
        <v>33125</v>
      </c>
      <c r="I249" s="130">
        <v>617</v>
      </c>
      <c r="J249" s="131">
        <v>9803</v>
      </c>
      <c r="K249" s="132">
        <v>5783</v>
      </c>
      <c r="L249" s="132">
        <v>16082</v>
      </c>
      <c r="M249" s="133">
        <v>840</v>
      </c>
      <c r="N249" s="83">
        <v>1296</v>
      </c>
    </row>
    <row r="250" spans="1:14" ht="16.5" customHeight="1" x14ac:dyDescent="0.25">
      <c r="A250" s="14">
        <v>7107</v>
      </c>
      <c r="B250" s="41" t="s">
        <v>231</v>
      </c>
      <c r="C250" s="63">
        <f t="shared" si="60"/>
        <v>56419</v>
      </c>
      <c r="D250" s="72">
        <f t="shared" si="61"/>
        <v>6279</v>
      </c>
      <c r="E250" s="53">
        <v>0</v>
      </c>
      <c r="F250" s="73">
        <v>6279</v>
      </c>
      <c r="G250" s="83">
        <v>37870</v>
      </c>
      <c r="H250" s="91">
        <f t="shared" si="48"/>
        <v>12270</v>
      </c>
      <c r="I250" s="130">
        <v>348</v>
      </c>
      <c r="J250" s="131">
        <v>2794</v>
      </c>
      <c r="K250" s="132">
        <v>1584</v>
      </c>
      <c r="L250" s="132">
        <v>7027</v>
      </c>
      <c r="M250" s="133">
        <v>517</v>
      </c>
      <c r="N250" s="83">
        <v>0</v>
      </c>
    </row>
    <row r="251" spans="1:14" ht="16.5" customHeight="1" x14ac:dyDescent="0.25">
      <c r="A251" s="14">
        <v>7108</v>
      </c>
      <c r="B251" s="41" t="s">
        <v>232</v>
      </c>
      <c r="C251" s="63">
        <f t="shared" si="60"/>
        <v>102479</v>
      </c>
      <c r="D251" s="72">
        <f t="shared" si="61"/>
        <v>13867</v>
      </c>
      <c r="E251" s="53">
        <v>0</v>
      </c>
      <c r="F251" s="73">
        <v>13867</v>
      </c>
      <c r="G251" s="83">
        <v>65467</v>
      </c>
      <c r="H251" s="91">
        <f t="shared" si="48"/>
        <v>23145</v>
      </c>
      <c r="I251" s="130">
        <v>547</v>
      </c>
      <c r="J251" s="131">
        <v>7282</v>
      </c>
      <c r="K251" s="132">
        <v>4612</v>
      </c>
      <c r="L251" s="132">
        <v>10206</v>
      </c>
      <c r="M251" s="133">
        <v>498</v>
      </c>
      <c r="N251" s="83">
        <v>0</v>
      </c>
    </row>
    <row r="252" spans="1:14" ht="16.5" customHeight="1" x14ac:dyDescent="0.25">
      <c r="A252" s="14">
        <v>7109</v>
      </c>
      <c r="B252" s="41" t="s">
        <v>233</v>
      </c>
      <c r="C252" s="63">
        <f t="shared" si="60"/>
        <v>525143</v>
      </c>
      <c r="D252" s="72">
        <f t="shared" si="61"/>
        <v>232129</v>
      </c>
      <c r="E252" s="53">
        <v>168521</v>
      </c>
      <c r="F252" s="73">
        <v>63608</v>
      </c>
      <c r="G252" s="83">
        <v>54646</v>
      </c>
      <c r="H252" s="91">
        <f t="shared" si="48"/>
        <v>188567</v>
      </c>
      <c r="I252" s="130">
        <v>3215</v>
      </c>
      <c r="J252" s="131">
        <v>50613</v>
      </c>
      <c r="K252" s="132">
        <v>39528</v>
      </c>
      <c r="L252" s="132">
        <v>90048</v>
      </c>
      <c r="M252" s="133">
        <v>5163</v>
      </c>
      <c r="N252" s="83">
        <v>49801</v>
      </c>
    </row>
    <row r="253" spans="1:14" ht="16.5" customHeight="1" x14ac:dyDescent="0.25">
      <c r="A253" s="14">
        <v>7110</v>
      </c>
      <c r="B253" s="41" t="s">
        <v>234</v>
      </c>
      <c r="C253" s="63">
        <f t="shared" si="60"/>
        <v>27631</v>
      </c>
      <c r="D253" s="72">
        <f t="shared" si="61"/>
        <v>8468</v>
      </c>
      <c r="E253" s="53">
        <v>0</v>
      </c>
      <c r="F253" s="73">
        <v>8468</v>
      </c>
      <c r="G253" s="83">
        <v>7957</v>
      </c>
      <c r="H253" s="91">
        <f t="shared" si="48"/>
        <v>11206</v>
      </c>
      <c r="I253" s="130">
        <v>111</v>
      </c>
      <c r="J253" s="131">
        <v>2879</v>
      </c>
      <c r="K253" s="132">
        <v>1658</v>
      </c>
      <c r="L253" s="132">
        <v>6283</v>
      </c>
      <c r="M253" s="133">
        <v>275</v>
      </c>
      <c r="N253" s="83">
        <v>0</v>
      </c>
    </row>
    <row r="254" spans="1:14" ht="16.5" hidden="1" customHeight="1" x14ac:dyDescent="0.25">
      <c r="A254" s="14"/>
      <c r="B254" s="41"/>
      <c r="C254" s="39">
        <f t="shared" ref="C254:N254" si="62">SUM(C244:C253)</f>
        <v>1200544</v>
      </c>
      <c r="D254" s="39">
        <f t="shared" si="62"/>
        <v>375142</v>
      </c>
      <c r="E254" s="39">
        <f>SUM(E244:E253)</f>
        <v>186256</v>
      </c>
      <c r="F254" s="39">
        <f>SUM(F244:F253)</f>
        <v>188886</v>
      </c>
      <c r="G254" s="39">
        <f t="shared" si="62"/>
        <v>409308</v>
      </c>
      <c r="H254" s="39">
        <f t="shared" si="62"/>
        <v>359972</v>
      </c>
      <c r="I254" s="39">
        <f>SUM(I244:I253)</f>
        <v>6120</v>
      </c>
      <c r="J254" s="39">
        <f>SUM(J244:J253)</f>
        <v>98503</v>
      </c>
      <c r="K254" s="39">
        <f>SUM(K244:K253)</f>
        <v>66554</v>
      </c>
      <c r="L254" s="39">
        <f>SUM(L244:L253)</f>
        <v>178955</v>
      </c>
      <c r="M254" s="39">
        <f>SUM(M244:M253)</f>
        <v>9840</v>
      </c>
      <c r="N254" s="39">
        <f t="shared" si="62"/>
        <v>56122</v>
      </c>
    </row>
    <row r="255" spans="1:14" ht="16.5" customHeight="1" x14ac:dyDescent="0.25">
      <c r="A255" s="14">
        <v>7200</v>
      </c>
      <c r="B255" s="46" t="s">
        <v>235</v>
      </c>
      <c r="C255" s="65">
        <f>+D255+G255+H255+N255</f>
        <v>0</v>
      </c>
      <c r="D255" s="76">
        <f>+E255+F255</f>
        <v>0</v>
      </c>
      <c r="E255" s="55">
        <v>0</v>
      </c>
      <c r="F255" s="55">
        <v>0</v>
      </c>
      <c r="G255" s="85">
        <v>0</v>
      </c>
      <c r="H255" s="91">
        <f t="shared" si="48"/>
        <v>0</v>
      </c>
      <c r="I255" s="55">
        <v>0</v>
      </c>
      <c r="J255" s="55">
        <v>0</v>
      </c>
      <c r="K255" s="55">
        <v>0</v>
      </c>
      <c r="L255" s="55">
        <v>0</v>
      </c>
      <c r="M255" s="55">
        <v>0</v>
      </c>
      <c r="N255" s="55">
        <v>0</v>
      </c>
    </row>
    <row r="256" spans="1:14" ht="16.5" customHeight="1" x14ac:dyDescent="0.3">
      <c r="A256" s="14"/>
      <c r="B256" s="44" t="s">
        <v>236</v>
      </c>
      <c r="C256" s="63"/>
      <c r="D256" s="72"/>
      <c r="E256" s="52">
        <v>0</v>
      </c>
      <c r="F256" s="71">
        <v>0</v>
      </c>
      <c r="G256" s="82">
        <v>0</v>
      </c>
      <c r="H256" s="91">
        <f t="shared" si="48"/>
        <v>0</v>
      </c>
      <c r="I256" s="52">
        <v>0</v>
      </c>
      <c r="J256" s="52">
        <v>0</v>
      </c>
      <c r="K256" s="52">
        <v>0</v>
      </c>
      <c r="L256" s="62">
        <v>0</v>
      </c>
      <c r="M256" s="71">
        <v>0</v>
      </c>
      <c r="N256" s="82">
        <v>0</v>
      </c>
    </row>
    <row r="257" spans="1:14" ht="16.5" customHeight="1" x14ac:dyDescent="0.25">
      <c r="A257" s="14">
        <v>7301</v>
      </c>
      <c r="B257" s="41" t="s">
        <v>237</v>
      </c>
      <c r="C257" s="63">
        <f t="shared" ref="C257:C278" si="63">+D257+G257+H257+N257</f>
        <v>1572</v>
      </c>
      <c r="D257" s="72">
        <f t="shared" ref="D257:D278" si="64">+E257+F257</f>
        <v>0</v>
      </c>
      <c r="E257" s="53">
        <v>0</v>
      </c>
      <c r="F257" s="73">
        <v>0</v>
      </c>
      <c r="G257" s="83">
        <v>0</v>
      </c>
      <c r="H257" s="91">
        <f t="shared" si="48"/>
        <v>1572</v>
      </c>
      <c r="I257" s="53">
        <v>24</v>
      </c>
      <c r="J257" s="53">
        <v>620</v>
      </c>
      <c r="K257" s="53">
        <v>140</v>
      </c>
      <c r="L257" s="129">
        <v>742</v>
      </c>
      <c r="M257" s="73">
        <v>46</v>
      </c>
      <c r="N257" s="83">
        <v>0</v>
      </c>
    </row>
    <row r="258" spans="1:14" ht="16.5" customHeight="1" x14ac:dyDescent="0.25">
      <c r="A258" s="14">
        <v>7302</v>
      </c>
      <c r="B258" s="41" t="s">
        <v>238</v>
      </c>
      <c r="C258" s="63">
        <f t="shared" si="63"/>
        <v>68234</v>
      </c>
      <c r="D258" s="72">
        <f t="shared" si="64"/>
        <v>0</v>
      </c>
      <c r="E258" s="53">
        <v>0</v>
      </c>
      <c r="F258" s="73">
        <v>0</v>
      </c>
      <c r="G258" s="83">
        <v>53363</v>
      </c>
      <c r="H258" s="91">
        <f t="shared" si="48"/>
        <v>14871</v>
      </c>
      <c r="I258" s="53">
        <v>185</v>
      </c>
      <c r="J258" s="53">
        <v>6478</v>
      </c>
      <c r="K258" s="53">
        <v>3010</v>
      </c>
      <c r="L258" s="129">
        <v>4844</v>
      </c>
      <c r="M258" s="73">
        <v>354</v>
      </c>
      <c r="N258" s="83">
        <v>0</v>
      </c>
    </row>
    <row r="259" spans="1:14" ht="16.5" customHeight="1" x14ac:dyDescent="0.25">
      <c r="A259" s="14">
        <v>7303</v>
      </c>
      <c r="B259" s="41" t="s">
        <v>239</v>
      </c>
      <c r="C259" s="63">
        <f t="shared" si="63"/>
        <v>283112</v>
      </c>
      <c r="D259" s="72">
        <f t="shared" si="64"/>
        <v>104470</v>
      </c>
      <c r="E259" s="53">
        <v>40426</v>
      </c>
      <c r="F259" s="73">
        <v>64044</v>
      </c>
      <c r="G259" s="83">
        <v>47262</v>
      </c>
      <c r="H259" s="91">
        <f t="shared" si="48"/>
        <v>131229</v>
      </c>
      <c r="I259" s="53">
        <v>1784</v>
      </c>
      <c r="J259" s="53">
        <v>50362</v>
      </c>
      <c r="K259" s="53">
        <v>26187</v>
      </c>
      <c r="L259" s="129">
        <v>47373</v>
      </c>
      <c r="M259" s="73">
        <v>5523</v>
      </c>
      <c r="N259" s="83">
        <v>151</v>
      </c>
    </row>
    <row r="260" spans="1:14" ht="16.5" customHeight="1" x14ac:dyDescent="0.25">
      <c r="A260" s="14">
        <v>7304</v>
      </c>
      <c r="B260" s="41" t="s">
        <v>240</v>
      </c>
      <c r="C260" s="63">
        <f t="shared" si="63"/>
        <v>33004</v>
      </c>
      <c r="D260" s="72">
        <f t="shared" si="64"/>
        <v>11085</v>
      </c>
      <c r="E260" s="53">
        <v>0</v>
      </c>
      <c r="F260" s="73">
        <v>11085</v>
      </c>
      <c r="G260" s="83">
        <v>11428</v>
      </c>
      <c r="H260" s="91">
        <f t="shared" si="48"/>
        <v>10491</v>
      </c>
      <c r="I260" s="53">
        <v>197</v>
      </c>
      <c r="J260" s="53">
        <v>3132</v>
      </c>
      <c r="K260" s="53">
        <v>1463</v>
      </c>
      <c r="L260" s="129">
        <v>5256</v>
      </c>
      <c r="M260" s="73">
        <v>443</v>
      </c>
      <c r="N260" s="83">
        <v>0</v>
      </c>
    </row>
    <row r="261" spans="1:14" ht="16.5" customHeight="1" x14ac:dyDescent="0.25">
      <c r="A261" s="14">
        <v>7305</v>
      </c>
      <c r="B261" s="41" t="s">
        <v>241</v>
      </c>
      <c r="C261" s="63">
        <f t="shared" si="63"/>
        <v>151581</v>
      </c>
      <c r="D261" s="72">
        <f t="shared" si="64"/>
        <v>14194</v>
      </c>
      <c r="E261" s="53">
        <v>0</v>
      </c>
      <c r="F261" s="73">
        <v>14194</v>
      </c>
      <c r="G261" s="83">
        <v>125994</v>
      </c>
      <c r="H261" s="91">
        <f t="shared" si="48"/>
        <v>11393</v>
      </c>
      <c r="I261" s="53">
        <v>80</v>
      </c>
      <c r="J261" s="53">
        <v>4400</v>
      </c>
      <c r="K261" s="53">
        <v>2410</v>
      </c>
      <c r="L261" s="129">
        <v>4189</v>
      </c>
      <c r="M261" s="73">
        <v>314</v>
      </c>
      <c r="N261" s="83">
        <v>0</v>
      </c>
    </row>
    <row r="262" spans="1:14" ht="16.5" customHeight="1" x14ac:dyDescent="0.25">
      <c r="A262" s="14">
        <v>7306</v>
      </c>
      <c r="B262" s="41" t="s">
        <v>242</v>
      </c>
      <c r="C262" s="63">
        <f t="shared" si="63"/>
        <v>15047</v>
      </c>
      <c r="D262" s="72">
        <f t="shared" si="64"/>
        <v>0</v>
      </c>
      <c r="E262" s="53">
        <v>0</v>
      </c>
      <c r="F262" s="73">
        <v>0</v>
      </c>
      <c r="G262" s="83">
        <v>3193</v>
      </c>
      <c r="H262" s="91">
        <f t="shared" si="48"/>
        <v>11854</v>
      </c>
      <c r="I262" s="53">
        <v>100</v>
      </c>
      <c r="J262" s="53">
        <v>5366</v>
      </c>
      <c r="K262" s="53">
        <v>2628</v>
      </c>
      <c r="L262" s="129">
        <v>3266</v>
      </c>
      <c r="M262" s="73">
        <v>494</v>
      </c>
      <c r="N262" s="83">
        <v>0</v>
      </c>
    </row>
    <row r="263" spans="1:14" ht="16.5" customHeight="1" x14ac:dyDescent="0.25">
      <c r="A263" s="14">
        <v>7307</v>
      </c>
      <c r="B263" s="41" t="s">
        <v>243</v>
      </c>
      <c r="C263" s="63">
        <f t="shared" si="63"/>
        <v>80899</v>
      </c>
      <c r="D263" s="72">
        <f t="shared" si="64"/>
        <v>29269</v>
      </c>
      <c r="E263" s="53">
        <v>0</v>
      </c>
      <c r="F263" s="73">
        <v>29269</v>
      </c>
      <c r="G263" s="83">
        <v>41621</v>
      </c>
      <c r="H263" s="91">
        <f t="shared" si="48"/>
        <v>10009</v>
      </c>
      <c r="I263" s="53">
        <v>100</v>
      </c>
      <c r="J263" s="53">
        <v>2953</v>
      </c>
      <c r="K263" s="53">
        <v>1278</v>
      </c>
      <c r="L263" s="129">
        <v>5327</v>
      </c>
      <c r="M263" s="73">
        <v>351</v>
      </c>
      <c r="N263" s="83">
        <v>0</v>
      </c>
    </row>
    <row r="264" spans="1:14" ht="16.5" customHeight="1" x14ac:dyDescent="0.25">
      <c r="A264" s="14">
        <v>7308</v>
      </c>
      <c r="B264" s="41" t="s">
        <v>244</v>
      </c>
      <c r="C264" s="63">
        <f t="shared" si="63"/>
        <v>154664</v>
      </c>
      <c r="D264" s="72">
        <f t="shared" si="64"/>
        <v>20853</v>
      </c>
      <c r="E264" s="53">
        <v>0</v>
      </c>
      <c r="F264" s="73">
        <v>20853</v>
      </c>
      <c r="G264" s="83">
        <v>68536</v>
      </c>
      <c r="H264" s="91">
        <f t="shared" si="48"/>
        <v>65275</v>
      </c>
      <c r="I264" s="53">
        <v>493</v>
      </c>
      <c r="J264" s="53">
        <v>25556</v>
      </c>
      <c r="K264" s="53">
        <v>11676</v>
      </c>
      <c r="L264" s="129">
        <v>25660</v>
      </c>
      <c r="M264" s="73">
        <v>1890</v>
      </c>
      <c r="N264" s="83">
        <v>0</v>
      </c>
    </row>
    <row r="265" spans="1:14" ht="16.5" customHeight="1" x14ac:dyDescent="0.25">
      <c r="A265" s="14">
        <v>7309</v>
      </c>
      <c r="B265" s="41" t="s">
        <v>245</v>
      </c>
      <c r="C265" s="63">
        <f t="shared" si="63"/>
        <v>141197</v>
      </c>
      <c r="D265" s="72">
        <f t="shared" si="64"/>
        <v>64000</v>
      </c>
      <c r="E265" s="53">
        <v>5219</v>
      </c>
      <c r="F265" s="73">
        <v>58781</v>
      </c>
      <c r="G265" s="83">
        <v>40243</v>
      </c>
      <c r="H265" s="91">
        <f t="shared" si="48"/>
        <v>36914</v>
      </c>
      <c r="I265" s="53">
        <v>555</v>
      </c>
      <c r="J265" s="53">
        <v>13149</v>
      </c>
      <c r="K265" s="53">
        <v>7014</v>
      </c>
      <c r="L265" s="129">
        <v>14938</v>
      </c>
      <c r="M265" s="73">
        <v>1258</v>
      </c>
      <c r="N265" s="83">
        <v>40</v>
      </c>
    </row>
    <row r="266" spans="1:14" ht="16.5" customHeight="1" x14ac:dyDescent="0.25">
      <c r="A266" s="14">
        <v>7310</v>
      </c>
      <c r="B266" s="41" t="s">
        <v>246</v>
      </c>
      <c r="C266" s="63">
        <f t="shared" si="63"/>
        <v>20625</v>
      </c>
      <c r="D266" s="72">
        <f t="shared" si="64"/>
        <v>0</v>
      </c>
      <c r="E266" s="53">
        <v>0</v>
      </c>
      <c r="F266" s="73">
        <v>0</v>
      </c>
      <c r="G266" s="83">
        <v>11709</v>
      </c>
      <c r="H266" s="91">
        <f t="shared" si="48"/>
        <v>8916</v>
      </c>
      <c r="I266" s="53">
        <v>111</v>
      </c>
      <c r="J266" s="53">
        <v>2837</v>
      </c>
      <c r="K266" s="53">
        <v>1557</v>
      </c>
      <c r="L266" s="129">
        <v>4126</v>
      </c>
      <c r="M266" s="73">
        <v>285</v>
      </c>
      <c r="N266" s="83">
        <v>0</v>
      </c>
    </row>
    <row r="267" spans="1:14" ht="16.5" customHeight="1" x14ac:dyDescent="0.25">
      <c r="A267" s="14">
        <v>7311</v>
      </c>
      <c r="B267" s="41" t="s">
        <v>247</v>
      </c>
      <c r="C267" s="63">
        <f t="shared" si="63"/>
        <v>167748</v>
      </c>
      <c r="D267" s="72">
        <f t="shared" si="64"/>
        <v>61625</v>
      </c>
      <c r="E267" s="53">
        <v>7122</v>
      </c>
      <c r="F267" s="73">
        <v>54503</v>
      </c>
      <c r="G267" s="83">
        <v>47129</v>
      </c>
      <c r="H267" s="91">
        <f t="shared" si="48"/>
        <v>58994</v>
      </c>
      <c r="I267" s="53">
        <v>432</v>
      </c>
      <c r="J267" s="53">
        <v>26298</v>
      </c>
      <c r="K267" s="53">
        <v>14201</v>
      </c>
      <c r="L267" s="129">
        <v>16204</v>
      </c>
      <c r="M267" s="73">
        <v>1859</v>
      </c>
      <c r="N267" s="83">
        <v>0</v>
      </c>
    </row>
    <row r="268" spans="1:14" ht="16.5" customHeight="1" x14ac:dyDescent="0.25">
      <c r="A268" s="14">
        <v>7312</v>
      </c>
      <c r="B268" s="41" t="s">
        <v>248</v>
      </c>
      <c r="C268" s="63">
        <f t="shared" si="63"/>
        <v>2845</v>
      </c>
      <c r="D268" s="72">
        <f t="shared" si="64"/>
        <v>0</v>
      </c>
      <c r="E268" s="53">
        <v>0</v>
      </c>
      <c r="F268" s="73">
        <v>0</v>
      </c>
      <c r="G268" s="83">
        <v>0</v>
      </c>
      <c r="H268" s="91">
        <f t="shared" si="48"/>
        <v>2845</v>
      </c>
      <c r="I268" s="53">
        <v>30</v>
      </c>
      <c r="J268" s="53">
        <v>707</v>
      </c>
      <c r="K268" s="53">
        <v>458</v>
      </c>
      <c r="L268" s="129">
        <v>1529</v>
      </c>
      <c r="M268" s="73">
        <v>121</v>
      </c>
      <c r="N268" s="83">
        <v>0</v>
      </c>
    </row>
    <row r="269" spans="1:14" ht="16.5" customHeight="1" x14ac:dyDescent="0.25">
      <c r="A269" s="14">
        <v>7313</v>
      </c>
      <c r="B269" s="41" t="s">
        <v>249</v>
      </c>
      <c r="C269" s="63">
        <f t="shared" si="63"/>
        <v>71992</v>
      </c>
      <c r="D269" s="72">
        <f t="shared" si="64"/>
        <v>17736</v>
      </c>
      <c r="E269" s="53">
        <v>0</v>
      </c>
      <c r="F269" s="73">
        <v>17736</v>
      </c>
      <c r="G269" s="83">
        <v>18944</v>
      </c>
      <c r="H269" s="91">
        <f t="shared" si="48"/>
        <v>35312</v>
      </c>
      <c r="I269" s="53">
        <v>555</v>
      </c>
      <c r="J269" s="53">
        <v>10900</v>
      </c>
      <c r="K269" s="53">
        <v>7220</v>
      </c>
      <c r="L269" s="129">
        <v>15140</v>
      </c>
      <c r="M269" s="73">
        <v>1497</v>
      </c>
      <c r="N269" s="83">
        <v>0</v>
      </c>
    </row>
    <row r="270" spans="1:14" ht="16.5" customHeight="1" x14ac:dyDescent="0.25">
      <c r="A270" s="14">
        <v>7314</v>
      </c>
      <c r="B270" s="41" t="s">
        <v>250</v>
      </c>
      <c r="C270" s="63">
        <f t="shared" si="63"/>
        <v>104328</v>
      </c>
      <c r="D270" s="72">
        <f t="shared" si="64"/>
        <v>2058</v>
      </c>
      <c r="E270" s="53">
        <v>0</v>
      </c>
      <c r="F270" s="73">
        <v>2058</v>
      </c>
      <c r="G270" s="83">
        <v>74268</v>
      </c>
      <c r="H270" s="91">
        <f t="shared" si="48"/>
        <v>27922</v>
      </c>
      <c r="I270" s="53">
        <v>407</v>
      </c>
      <c r="J270" s="53">
        <v>10669</v>
      </c>
      <c r="K270" s="53">
        <v>4838</v>
      </c>
      <c r="L270" s="129">
        <v>11051</v>
      </c>
      <c r="M270" s="73">
        <v>957</v>
      </c>
      <c r="N270" s="83">
        <v>80</v>
      </c>
    </row>
    <row r="271" spans="1:14" ht="16.5" customHeight="1" x14ac:dyDescent="0.25">
      <c r="A271" s="14">
        <v>7315</v>
      </c>
      <c r="B271" s="41" t="s">
        <v>251</v>
      </c>
      <c r="C271" s="63">
        <f t="shared" si="63"/>
        <v>11879</v>
      </c>
      <c r="D271" s="72">
        <f t="shared" si="64"/>
        <v>0</v>
      </c>
      <c r="E271" s="53">
        <v>0</v>
      </c>
      <c r="F271" s="73">
        <v>0</v>
      </c>
      <c r="G271" s="83">
        <v>9130</v>
      </c>
      <c r="H271" s="91">
        <f t="shared" ref="H271:H330" si="65">I271+J271+K271+M271+L271</f>
        <v>2749</v>
      </c>
      <c r="I271" s="53">
        <v>30</v>
      </c>
      <c r="J271" s="53">
        <v>989</v>
      </c>
      <c r="K271" s="53">
        <v>262</v>
      </c>
      <c r="L271" s="129">
        <v>1386</v>
      </c>
      <c r="M271" s="73">
        <v>82</v>
      </c>
      <c r="N271" s="83">
        <v>0</v>
      </c>
    </row>
    <row r="272" spans="1:14" ht="16.5" customHeight="1" x14ac:dyDescent="0.25">
      <c r="A272" s="14">
        <v>7316</v>
      </c>
      <c r="B272" s="41" t="s">
        <v>252</v>
      </c>
      <c r="C272" s="63">
        <f t="shared" si="63"/>
        <v>36060</v>
      </c>
      <c r="D272" s="72">
        <f t="shared" si="64"/>
        <v>0</v>
      </c>
      <c r="E272" s="53">
        <v>0</v>
      </c>
      <c r="F272" s="73">
        <v>0</v>
      </c>
      <c r="G272" s="83">
        <v>16895</v>
      </c>
      <c r="H272" s="91">
        <f t="shared" si="65"/>
        <v>19165</v>
      </c>
      <c r="I272" s="53">
        <v>50</v>
      </c>
      <c r="J272" s="53">
        <v>6156</v>
      </c>
      <c r="K272" s="53">
        <v>4421</v>
      </c>
      <c r="L272" s="129">
        <v>8057</v>
      </c>
      <c r="M272" s="73">
        <v>481</v>
      </c>
      <c r="N272" s="83">
        <v>0</v>
      </c>
    </row>
    <row r="273" spans="1:14" ht="16.5" customHeight="1" x14ac:dyDescent="0.25">
      <c r="A273" s="14">
        <v>7317</v>
      </c>
      <c r="B273" s="41" t="s">
        <v>253</v>
      </c>
      <c r="C273" s="63">
        <f t="shared" si="63"/>
        <v>105228</v>
      </c>
      <c r="D273" s="72">
        <f t="shared" si="64"/>
        <v>42885</v>
      </c>
      <c r="E273" s="53">
        <v>0</v>
      </c>
      <c r="F273" s="73">
        <v>42885</v>
      </c>
      <c r="G273" s="83">
        <v>32122</v>
      </c>
      <c r="H273" s="91">
        <f t="shared" si="65"/>
        <v>30221</v>
      </c>
      <c r="I273" s="53">
        <v>123</v>
      </c>
      <c r="J273" s="53">
        <v>10766</v>
      </c>
      <c r="K273" s="53">
        <v>10639</v>
      </c>
      <c r="L273" s="129">
        <v>7760</v>
      </c>
      <c r="M273" s="73">
        <v>933</v>
      </c>
      <c r="N273" s="83">
        <v>0</v>
      </c>
    </row>
    <row r="274" spans="1:14" ht="16.5" customHeight="1" x14ac:dyDescent="0.25">
      <c r="A274" s="16">
        <v>7318</v>
      </c>
      <c r="B274" s="47" t="s">
        <v>254</v>
      </c>
      <c r="C274" s="63">
        <f t="shared" si="63"/>
        <v>277809</v>
      </c>
      <c r="D274" s="72">
        <f t="shared" si="64"/>
        <v>72907</v>
      </c>
      <c r="E274" s="53">
        <v>3947</v>
      </c>
      <c r="F274" s="73">
        <v>68960</v>
      </c>
      <c r="G274" s="83">
        <v>111984</v>
      </c>
      <c r="H274" s="91">
        <f t="shared" si="65"/>
        <v>86497</v>
      </c>
      <c r="I274" s="53">
        <v>931</v>
      </c>
      <c r="J274" s="53">
        <v>32648</v>
      </c>
      <c r="K274" s="53">
        <v>17671</v>
      </c>
      <c r="L274" s="129">
        <v>31598</v>
      </c>
      <c r="M274" s="73">
        <v>3649</v>
      </c>
      <c r="N274" s="83">
        <v>6421</v>
      </c>
    </row>
    <row r="275" spans="1:14" ht="16.5" customHeight="1" x14ac:dyDescent="0.25">
      <c r="A275" s="14">
        <v>7319</v>
      </c>
      <c r="B275" s="41" t="s">
        <v>255</v>
      </c>
      <c r="C275" s="63">
        <f t="shared" si="63"/>
        <v>171785</v>
      </c>
      <c r="D275" s="72">
        <f t="shared" si="64"/>
        <v>18227</v>
      </c>
      <c r="E275" s="53">
        <v>0</v>
      </c>
      <c r="F275" s="73">
        <v>18227</v>
      </c>
      <c r="G275" s="83">
        <v>122051</v>
      </c>
      <c r="H275" s="91">
        <f t="shared" si="65"/>
        <v>31507</v>
      </c>
      <c r="I275" s="53">
        <v>407</v>
      </c>
      <c r="J275" s="53">
        <v>9064</v>
      </c>
      <c r="K275" s="53">
        <v>5236</v>
      </c>
      <c r="L275" s="129">
        <v>15388</v>
      </c>
      <c r="M275" s="73">
        <v>1412</v>
      </c>
      <c r="N275" s="83">
        <v>0</v>
      </c>
    </row>
    <row r="276" spans="1:14" ht="16.5" customHeight="1" x14ac:dyDescent="0.25">
      <c r="A276" s="14">
        <v>7320</v>
      </c>
      <c r="B276" s="41" t="s">
        <v>256</v>
      </c>
      <c r="C276" s="63">
        <f t="shared" si="63"/>
        <v>65640</v>
      </c>
      <c r="D276" s="72">
        <f t="shared" si="64"/>
        <v>27487</v>
      </c>
      <c r="E276" s="53">
        <v>2153</v>
      </c>
      <c r="F276" s="73">
        <v>25334</v>
      </c>
      <c r="G276" s="83">
        <v>12708</v>
      </c>
      <c r="H276" s="91">
        <f t="shared" si="65"/>
        <v>25365</v>
      </c>
      <c r="I276" s="53">
        <v>308</v>
      </c>
      <c r="J276" s="53">
        <v>8279</v>
      </c>
      <c r="K276" s="53">
        <v>4843</v>
      </c>
      <c r="L276" s="129">
        <v>11056</v>
      </c>
      <c r="M276" s="73">
        <v>879</v>
      </c>
      <c r="N276" s="83">
        <v>80</v>
      </c>
    </row>
    <row r="277" spans="1:14" ht="16.5" customHeight="1" x14ac:dyDescent="0.25">
      <c r="A277" s="14">
        <v>7321</v>
      </c>
      <c r="B277" s="41" t="s">
        <v>257</v>
      </c>
      <c r="C277" s="63">
        <f t="shared" si="63"/>
        <v>1252</v>
      </c>
      <c r="D277" s="72">
        <f t="shared" si="64"/>
        <v>0</v>
      </c>
      <c r="E277" s="53">
        <v>0</v>
      </c>
      <c r="F277" s="73">
        <v>0</v>
      </c>
      <c r="G277" s="83">
        <v>0</v>
      </c>
      <c r="H277" s="91">
        <f t="shared" si="65"/>
        <v>1252</v>
      </c>
      <c r="I277" s="53">
        <v>0</v>
      </c>
      <c r="J277" s="53">
        <v>486</v>
      </c>
      <c r="K277" s="53">
        <v>185</v>
      </c>
      <c r="L277" s="129">
        <v>545</v>
      </c>
      <c r="M277" s="73">
        <v>36</v>
      </c>
      <c r="N277" s="83">
        <v>0</v>
      </c>
    </row>
    <row r="278" spans="1:14" ht="16.5" customHeight="1" x14ac:dyDescent="0.25">
      <c r="A278" s="14">
        <v>7322</v>
      </c>
      <c r="B278" s="41" t="s">
        <v>258</v>
      </c>
      <c r="C278" s="63">
        <f t="shared" si="63"/>
        <v>4379</v>
      </c>
      <c r="D278" s="72">
        <f t="shared" si="64"/>
        <v>0</v>
      </c>
      <c r="E278" s="53">
        <v>0</v>
      </c>
      <c r="F278" s="73">
        <v>0</v>
      </c>
      <c r="G278" s="83">
        <v>2109</v>
      </c>
      <c r="H278" s="91">
        <f t="shared" si="65"/>
        <v>2270</v>
      </c>
      <c r="I278" s="53">
        <v>0</v>
      </c>
      <c r="J278" s="53">
        <v>623</v>
      </c>
      <c r="K278" s="53">
        <v>873</v>
      </c>
      <c r="L278" s="129">
        <v>727</v>
      </c>
      <c r="M278" s="73">
        <v>47</v>
      </c>
      <c r="N278" s="83">
        <v>0</v>
      </c>
    </row>
    <row r="279" spans="1:14" ht="16.5" hidden="1" customHeight="1" x14ac:dyDescent="0.25">
      <c r="A279" s="11"/>
      <c r="B279" s="48"/>
      <c r="C279" s="39">
        <f t="shared" ref="C279:N279" si="66">SUM(C257:C278)</f>
        <v>1970880</v>
      </c>
      <c r="D279" s="39">
        <f t="shared" si="66"/>
        <v>486796</v>
      </c>
      <c r="E279" s="39">
        <f>SUM(E257:E278)</f>
        <v>58867</v>
      </c>
      <c r="F279" s="39">
        <f>SUM(F257:F278)</f>
        <v>427929</v>
      </c>
      <c r="G279" s="39">
        <f t="shared" si="66"/>
        <v>850689</v>
      </c>
      <c r="H279" s="39">
        <f t="shared" si="66"/>
        <v>626623</v>
      </c>
      <c r="I279" s="39">
        <f>SUM(I257:I278)</f>
        <v>6902</v>
      </c>
      <c r="J279" s="39">
        <f>SUM(J257:J278)</f>
        <v>232438</v>
      </c>
      <c r="K279" s="39">
        <f>SUM(K257:K278)</f>
        <v>128210</v>
      </c>
      <c r="L279" s="39">
        <f>SUM(L257:L278)</f>
        <v>236162</v>
      </c>
      <c r="M279" s="39">
        <f>SUM(M257:M278)</f>
        <v>22911</v>
      </c>
      <c r="N279" s="39">
        <f t="shared" si="66"/>
        <v>6772</v>
      </c>
    </row>
    <row r="280" spans="1:14" ht="16.5" customHeight="1" x14ac:dyDescent="0.3">
      <c r="A280" s="11"/>
      <c r="B280" s="44" t="s">
        <v>259</v>
      </c>
      <c r="C280" s="63"/>
      <c r="D280" s="72"/>
      <c r="E280" s="52">
        <v>0</v>
      </c>
      <c r="F280" s="71">
        <v>0</v>
      </c>
      <c r="G280" s="82">
        <v>0</v>
      </c>
      <c r="H280" s="91">
        <f t="shared" si="65"/>
        <v>0</v>
      </c>
      <c r="I280" s="52">
        <v>0</v>
      </c>
      <c r="J280" s="52">
        <v>0</v>
      </c>
      <c r="K280" s="52">
        <v>0</v>
      </c>
      <c r="L280" s="62">
        <v>0</v>
      </c>
      <c r="M280" s="71">
        <v>0</v>
      </c>
      <c r="N280" s="82">
        <v>0</v>
      </c>
    </row>
    <row r="281" spans="1:14" ht="16.5" customHeight="1" x14ac:dyDescent="0.25">
      <c r="A281" s="14">
        <v>7401</v>
      </c>
      <c r="B281" s="41" t="s">
        <v>260</v>
      </c>
      <c r="C281" s="63">
        <f t="shared" ref="C281:C291" si="67">+D281+G281+H281+N281</f>
        <v>58302</v>
      </c>
      <c r="D281" s="72">
        <f t="shared" ref="D281:D291" si="68">+E281+F281</f>
        <v>0</v>
      </c>
      <c r="E281" s="53">
        <v>0</v>
      </c>
      <c r="F281" s="73">
        <v>0</v>
      </c>
      <c r="G281" s="83">
        <v>49644</v>
      </c>
      <c r="H281" s="91">
        <f t="shared" si="65"/>
        <v>8658</v>
      </c>
      <c r="I281" s="53">
        <v>191</v>
      </c>
      <c r="J281" s="53">
        <v>3972</v>
      </c>
      <c r="K281" s="53">
        <v>1232</v>
      </c>
      <c r="L281" s="129">
        <v>3066</v>
      </c>
      <c r="M281" s="73">
        <v>197</v>
      </c>
      <c r="N281" s="83">
        <v>0</v>
      </c>
    </row>
    <row r="282" spans="1:14" ht="16.5" customHeight="1" x14ac:dyDescent="0.25">
      <c r="A282" s="14">
        <v>7402</v>
      </c>
      <c r="B282" s="41" t="s">
        <v>261</v>
      </c>
      <c r="C282" s="63">
        <f t="shared" si="67"/>
        <v>33784</v>
      </c>
      <c r="D282" s="72">
        <f t="shared" si="68"/>
        <v>0</v>
      </c>
      <c r="E282" s="53">
        <v>0</v>
      </c>
      <c r="F282" s="73">
        <v>0</v>
      </c>
      <c r="G282" s="83">
        <v>25305</v>
      </c>
      <c r="H282" s="91">
        <f t="shared" si="65"/>
        <v>8479</v>
      </c>
      <c r="I282" s="53">
        <v>30</v>
      </c>
      <c r="J282" s="53">
        <v>4254</v>
      </c>
      <c r="K282" s="53">
        <v>1549</v>
      </c>
      <c r="L282" s="129">
        <v>2441</v>
      </c>
      <c r="M282" s="73">
        <v>205</v>
      </c>
      <c r="N282" s="83">
        <v>0</v>
      </c>
    </row>
    <row r="283" spans="1:14" ht="16.5" customHeight="1" x14ac:dyDescent="0.25">
      <c r="A283" s="14">
        <v>7403</v>
      </c>
      <c r="B283" s="41" t="s">
        <v>262</v>
      </c>
      <c r="C283" s="63">
        <f t="shared" si="67"/>
        <v>255795</v>
      </c>
      <c r="D283" s="72">
        <f t="shared" si="68"/>
        <v>19708</v>
      </c>
      <c r="E283" s="53">
        <v>19708</v>
      </c>
      <c r="F283" s="73">
        <v>0</v>
      </c>
      <c r="G283" s="83">
        <v>201581</v>
      </c>
      <c r="H283" s="91">
        <f t="shared" si="65"/>
        <v>34466</v>
      </c>
      <c r="I283" s="53">
        <v>308</v>
      </c>
      <c r="J283" s="53">
        <v>10592</v>
      </c>
      <c r="K283" s="53">
        <v>6904</v>
      </c>
      <c r="L283" s="129">
        <v>15968</v>
      </c>
      <c r="M283" s="73">
        <v>694</v>
      </c>
      <c r="N283" s="83">
        <v>40</v>
      </c>
    </row>
    <row r="284" spans="1:14" ht="16.5" customHeight="1" x14ac:dyDescent="0.25">
      <c r="A284" s="14">
        <v>7404</v>
      </c>
      <c r="B284" s="41" t="s">
        <v>263</v>
      </c>
      <c r="C284" s="63">
        <f t="shared" si="67"/>
        <v>611821</v>
      </c>
      <c r="D284" s="72">
        <f t="shared" si="68"/>
        <v>132279</v>
      </c>
      <c r="E284" s="53">
        <v>117853</v>
      </c>
      <c r="F284" s="73">
        <v>14426</v>
      </c>
      <c r="G284" s="83">
        <v>180372</v>
      </c>
      <c r="H284" s="91">
        <f t="shared" si="65"/>
        <v>296253</v>
      </c>
      <c r="I284" s="53">
        <v>3335</v>
      </c>
      <c r="J284" s="53">
        <v>102372</v>
      </c>
      <c r="K284" s="53">
        <v>57534</v>
      </c>
      <c r="L284" s="129">
        <v>127478</v>
      </c>
      <c r="M284" s="73">
        <v>5534</v>
      </c>
      <c r="N284" s="83">
        <v>2917</v>
      </c>
    </row>
    <row r="285" spans="1:14" ht="16.5" customHeight="1" x14ac:dyDescent="0.25">
      <c r="A285" s="14">
        <v>7405</v>
      </c>
      <c r="B285" s="41" t="s">
        <v>264</v>
      </c>
      <c r="C285" s="63">
        <f t="shared" si="67"/>
        <v>56212</v>
      </c>
      <c r="D285" s="72">
        <f t="shared" si="68"/>
        <v>0</v>
      </c>
      <c r="E285" s="53">
        <v>0</v>
      </c>
      <c r="F285" s="73">
        <v>0</v>
      </c>
      <c r="G285" s="83">
        <v>40585</v>
      </c>
      <c r="H285" s="91">
        <f t="shared" si="65"/>
        <v>15627</v>
      </c>
      <c r="I285" s="53">
        <v>119</v>
      </c>
      <c r="J285" s="53">
        <v>7134</v>
      </c>
      <c r="K285" s="53">
        <v>2911</v>
      </c>
      <c r="L285" s="129">
        <v>5052</v>
      </c>
      <c r="M285" s="73">
        <v>411</v>
      </c>
      <c r="N285" s="83">
        <v>0</v>
      </c>
    </row>
    <row r="286" spans="1:14" ht="16.5" customHeight="1" x14ac:dyDescent="0.25">
      <c r="A286" s="14">
        <v>7406</v>
      </c>
      <c r="B286" s="41" t="s">
        <v>265</v>
      </c>
      <c r="C286" s="63">
        <f t="shared" si="67"/>
        <v>24603</v>
      </c>
      <c r="D286" s="72">
        <f t="shared" si="68"/>
        <v>0</v>
      </c>
      <c r="E286" s="53">
        <v>0</v>
      </c>
      <c r="F286" s="73">
        <v>0</v>
      </c>
      <c r="G286" s="83">
        <v>17721</v>
      </c>
      <c r="H286" s="91">
        <f t="shared" si="65"/>
        <v>6882</v>
      </c>
      <c r="I286" s="53">
        <v>48</v>
      </c>
      <c r="J286" s="53">
        <v>3859</v>
      </c>
      <c r="K286" s="53">
        <v>1436</v>
      </c>
      <c r="L286" s="129">
        <v>1433</v>
      </c>
      <c r="M286" s="73">
        <v>106</v>
      </c>
      <c r="N286" s="83">
        <v>0</v>
      </c>
    </row>
    <row r="287" spans="1:14" ht="16.5" customHeight="1" x14ac:dyDescent="0.25">
      <c r="A287" s="14">
        <v>7407</v>
      </c>
      <c r="B287" s="41" t="s">
        <v>266</v>
      </c>
      <c r="C287" s="63">
        <f t="shared" si="67"/>
        <v>33888</v>
      </c>
      <c r="D287" s="72">
        <f t="shared" si="68"/>
        <v>0</v>
      </c>
      <c r="E287" s="53">
        <v>0</v>
      </c>
      <c r="F287" s="73">
        <v>0</v>
      </c>
      <c r="G287" s="83">
        <v>31448</v>
      </c>
      <c r="H287" s="91">
        <f t="shared" si="65"/>
        <v>2440</v>
      </c>
      <c r="I287" s="53">
        <v>72</v>
      </c>
      <c r="J287" s="53">
        <v>623</v>
      </c>
      <c r="K287" s="53">
        <v>289</v>
      </c>
      <c r="L287" s="129">
        <v>1383</v>
      </c>
      <c r="M287" s="73">
        <v>73</v>
      </c>
      <c r="N287" s="83">
        <v>0</v>
      </c>
    </row>
    <row r="288" spans="1:14" ht="16.5" customHeight="1" x14ac:dyDescent="0.25">
      <c r="A288" s="14">
        <v>7408</v>
      </c>
      <c r="B288" s="41" t="s">
        <v>267</v>
      </c>
      <c r="C288" s="63">
        <f t="shared" si="67"/>
        <v>128493</v>
      </c>
      <c r="D288" s="72">
        <f t="shared" si="68"/>
        <v>7502</v>
      </c>
      <c r="E288" s="53">
        <v>0</v>
      </c>
      <c r="F288" s="73">
        <v>7502</v>
      </c>
      <c r="G288" s="83">
        <v>79282</v>
      </c>
      <c r="H288" s="91">
        <f t="shared" si="65"/>
        <v>41709</v>
      </c>
      <c r="I288" s="53">
        <v>493</v>
      </c>
      <c r="J288" s="53">
        <v>16811</v>
      </c>
      <c r="K288" s="53">
        <v>7059</v>
      </c>
      <c r="L288" s="129">
        <v>16239</v>
      </c>
      <c r="M288" s="73">
        <v>1107</v>
      </c>
      <c r="N288" s="83">
        <v>0</v>
      </c>
    </row>
    <row r="289" spans="1:14" ht="16.5" customHeight="1" x14ac:dyDescent="0.25">
      <c r="A289" s="14">
        <v>7409</v>
      </c>
      <c r="B289" s="41" t="s">
        <v>268</v>
      </c>
      <c r="C289" s="63">
        <f t="shared" si="67"/>
        <v>228455</v>
      </c>
      <c r="D289" s="72">
        <f t="shared" si="68"/>
        <v>1641</v>
      </c>
      <c r="E289" s="53">
        <v>1641</v>
      </c>
      <c r="F289" s="73">
        <v>0</v>
      </c>
      <c r="G289" s="83">
        <v>187578</v>
      </c>
      <c r="H289" s="91">
        <f t="shared" si="65"/>
        <v>39136</v>
      </c>
      <c r="I289" s="53">
        <v>465</v>
      </c>
      <c r="J289" s="53">
        <v>13536</v>
      </c>
      <c r="K289" s="53">
        <v>5980</v>
      </c>
      <c r="L289" s="129">
        <v>18146</v>
      </c>
      <c r="M289" s="73">
        <v>1009</v>
      </c>
      <c r="N289" s="83">
        <v>100</v>
      </c>
    </row>
    <row r="290" spans="1:14" ht="16.5" customHeight="1" x14ac:dyDescent="0.25">
      <c r="A290" s="14">
        <v>7410</v>
      </c>
      <c r="B290" s="41" t="s">
        <v>269</v>
      </c>
      <c r="C290" s="63">
        <f t="shared" si="67"/>
        <v>1956897</v>
      </c>
      <c r="D290" s="72">
        <f t="shared" si="68"/>
        <v>785700</v>
      </c>
      <c r="E290" s="53">
        <v>279978</v>
      </c>
      <c r="F290" s="73">
        <v>505722</v>
      </c>
      <c r="G290" s="83">
        <v>234512</v>
      </c>
      <c r="H290" s="91">
        <f t="shared" si="65"/>
        <v>863094</v>
      </c>
      <c r="I290" s="53">
        <v>6431</v>
      </c>
      <c r="J290" s="53">
        <v>302479</v>
      </c>
      <c r="K290" s="53">
        <v>208492</v>
      </c>
      <c r="L290" s="129">
        <v>327126</v>
      </c>
      <c r="M290" s="73">
        <v>18566</v>
      </c>
      <c r="N290" s="83">
        <v>73591</v>
      </c>
    </row>
    <row r="291" spans="1:14" ht="16.5" customHeight="1" x14ac:dyDescent="0.25">
      <c r="A291" s="14">
        <v>7411</v>
      </c>
      <c r="B291" s="41" t="s">
        <v>270</v>
      </c>
      <c r="C291" s="63">
        <f t="shared" si="67"/>
        <v>124043</v>
      </c>
      <c r="D291" s="72">
        <f t="shared" si="68"/>
        <v>0</v>
      </c>
      <c r="E291" s="53">
        <v>0</v>
      </c>
      <c r="F291" s="73">
        <v>0</v>
      </c>
      <c r="G291" s="83">
        <v>84169</v>
      </c>
      <c r="H291" s="91">
        <f t="shared" si="65"/>
        <v>39874</v>
      </c>
      <c r="I291" s="53">
        <v>518</v>
      </c>
      <c r="J291" s="53">
        <v>15159</v>
      </c>
      <c r="K291" s="53">
        <v>7566</v>
      </c>
      <c r="L291" s="129">
        <v>15665</v>
      </c>
      <c r="M291" s="73">
        <v>966</v>
      </c>
      <c r="N291" s="83">
        <v>0</v>
      </c>
    </row>
    <row r="292" spans="1:14" ht="16.5" hidden="1" customHeight="1" x14ac:dyDescent="0.25">
      <c r="A292" s="14"/>
      <c r="B292" s="41"/>
      <c r="C292" s="39">
        <f t="shared" ref="C292:N292" si="69">SUM(C281:C291)</f>
        <v>3512293</v>
      </c>
      <c r="D292" s="39">
        <f t="shared" si="69"/>
        <v>946830</v>
      </c>
      <c r="E292" s="39">
        <f>SUM(E281:E291)</f>
        <v>419180</v>
      </c>
      <c r="F292" s="39">
        <f>SUM(F281:F291)</f>
        <v>527650</v>
      </c>
      <c r="G292" s="39">
        <f t="shared" si="69"/>
        <v>1132197</v>
      </c>
      <c r="H292" s="39">
        <f t="shared" si="69"/>
        <v>1356618</v>
      </c>
      <c r="I292" s="39">
        <f>SUM(I281:I291)</f>
        <v>12010</v>
      </c>
      <c r="J292" s="39">
        <f>SUM(J281:J291)</f>
        <v>480791</v>
      </c>
      <c r="K292" s="39">
        <f>SUM(K281:K291)</f>
        <v>300952</v>
      </c>
      <c r="L292" s="39">
        <f>SUM(L281:L291)</f>
        <v>533997</v>
      </c>
      <c r="M292" s="39">
        <f>SUM(M281:M291)</f>
        <v>28868</v>
      </c>
      <c r="N292" s="39">
        <f t="shared" si="69"/>
        <v>76648</v>
      </c>
    </row>
    <row r="293" spans="1:14" ht="16.5" customHeight="1" x14ac:dyDescent="0.3">
      <c r="A293" s="11"/>
      <c r="B293" s="44" t="s">
        <v>271</v>
      </c>
      <c r="C293" s="63"/>
      <c r="D293" s="72"/>
      <c r="E293" s="52">
        <v>0</v>
      </c>
      <c r="F293" s="71">
        <v>0</v>
      </c>
      <c r="G293" s="82">
        <v>0</v>
      </c>
      <c r="H293" s="91">
        <f t="shared" si="65"/>
        <v>0</v>
      </c>
      <c r="I293" s="52">
        <v>0</v>
      </c>
      <c r="J293" s="52">
        <v>0</v>
      </c>
      <c r="K293" s="52">
        <v>0</v>
      </c>
      <c r="L293" s="62">
        <v>0</v>
      </c>
      <c r="M293" s="71">
        <v>0</v>
      </c>
      <c r="N293" s="82">
        <v>0</v>
      </c>
    </row>
    <row r="294" spans="1:14" ht="16.5" customHeight="1" x14ac:dyDescent="0.25">
      <c r="A294" s="14">
        <v>7501</v>
      </c>
      <c r="B294" s="41" t="s">
        <v>272</v>
      </c>
      <c r="C294" s="63">
        <f>+D294+G294+H294+N294</f>
        <v>66404</v>
      </c>
      <c r="D294" s="72">
        <f>+E294+F294</f>
        <v>9856</v>
      </c>
      <c r="E294" s="53">
        <v>0</v>
      </c>
      <c r="F294" s="73">
        <v>9856</v>
      </c>
      <c r="G294" s="83">
        <v>49298</v>
      </c>
      <c r="H294" s="91">
        <f t="shared" si="65"/>
        <v>7250</v>
      </c>
      <c r="I294" s="53">
        <v>60</v>
      </c>
      <c r="J294" s="53">
        <v>3281</v>
      </c>
      <c r="K294" s="53">
        <v>760</v>
      </c>
      <c r="L294" s="129">
        <v>2854</v>
      </c>
      <c r="M294" s="73">
        <v>295</v>
      </c>
      <c r="N294" s="83">
        <v>0</v>
      </c>
    </row>
    <row r="295" spans="1:14" ht="16.5" customHeight="1" x14ac:dyDescent="0.25">
      <c r="A295" s="14">
        <v>7502</v>
      </c>
      <c r="B295" s="41" t="s">
        <v>273</v>
      </c>
      <c r="C295" s="63">
        <f>+D295+G295+H295+N295</f>
        <v>354717</v>
      </c>
      <c r="D295" s="72">
        <f>+E295+F295</f>
        <v>877</v>
      </c>
      <c r="E295" s="53">
        <v>0</v>
      </c>
      <c r="F295" s="73">
        <v>877</v>
      </c>
      <c r="G295" s="83">
        <v>312521</v>
      </c>
      <c r="H295" s="91">
        <f t="shared" si="65"/>
        <v>41239</v>
      </c>
      <c r="I295" s="53">
        <v>407</v>
      </c>
      <c r="J295" s="53">
        <v>18933</v>
      </c>
      <c r="K295" s="53">
        <v>5097</v>
      </c>
      <c r="L295" s="129">
        <v>15123</v>
      </c>
      <c r="M295" s="73">
        <v>1679</v>
      </c>
      <c r="N295" s="83">
        <v>80</v>
      </c>
    </row>
    <row r="296" spans="1:14" ht="16.5" customHeight="1" x14ac:dyDescent="0.25">
      <c r="A296" s="14">
        <v>7503</v>
      </c>
      <c r="B296" s="41" t="s">
        <v>274</v>
      </c>
      <c r="C296" s="63">
        <f>+D296+G296+H296+N296</f>
        <v>20638</v>
      </c>
      <c r="D296" s="72">
        <f>+E296+F296</f>
        <v>0</v>
      </c>
      <c r="E296" s="53">
        <v>0</v>
      </c>
      <c r="F296" s="73">
        <v>0</v>
      </c>
      <c r="G296" s="83">
        <v>8416</v>
      </c>
      <c r="H296" s="91">
        <f t="shared" si="65"/>
        <v>12222</v>
      </c>
      <c r="I296" s="53">
        <v>249</v>
      </c>
      <c r="J296" s="53">
        <v>4946</v>
      </c>
      <c r="K296" s="53">
        <v>1330</v>
      </c>
      <c r="L296" s="129">
        <v>5255</v>
      </c>
      <c r="M296" s="73">
        <v>442</v>
      </c>
      <c r="N296" s="83">
        <v>0</v>
      </c>
    </row>
    <row r="297" spans="1:14" ht="16.5" customHeight="1" x14ac:dyDescent="0.25">
      <c r="A297" s="14">
        <v>7504</v>
      </c>
      <c r="B297" s="41" t="s">
        <v>275</v>
      </c>
      <c r="C297" s="63">
        <f>+D297+G297+H297+N297</f>
        <v>309143</v>
      </c>
      <c r="D297" s="72">
        <f>+E297+F297</f>
        <v>11732</v>
      </c>
      <c r="E297" s="53">
        <v>11732</v>
      </c>
      <c r="F297" s="73">
        <v>0</v>
      </c>
      <c r="G297" s="83">
        <v>215681</v>
      </c>
      <c r="H297" s="91">
        <f t="shared" si="65"/>
        <v>81630</v>
      </c>
      <c r="I297" s="53">
        <v>1233</v>
      </c>
      <c r="J297" s="53">
        <v>30308</v>
      </c>
      <c r="K297" s="53">
        <v>14291</v>
      </c>
      <c r="L297" s="129">
        <v>33396</v>
      </c>
      <c r="M297" s="73">
        <v>2402</v>
      </c>
      <c r="N297" s="83">
        <v>100</v>
      </c>
    </row>
    <row r="298" spans="1:14" ht="16.5" customHeight="1" x14ac:dyDescent="0.25">
      <c r="A298" s="14">
        <v>7505</v>
      </c>
      <c r="B298" s="41" t="s">
        <v>276</v>
      </c>
      <c r="C298" s="63">
        <f>+D298+G298+H298+N298</f>
        <v>806932</v>
      </c>
      <c r="D298" s="72">
        <f>+E298+F298</f>
        <v>229401</v>
      </c>
      <c r="E298" s="53">
        <v>229401</v>
      </c>
      <c r="F298" s="73">
        <v>0</v>
      </c>
      <c r="G298" s="83">
        <v>268428</v>
      </c>
      <c r="H298" s="91">
        <f t="shared" si="65"/>
        <v>301270</v>
      </c>
      <c r="I298" s="53">
        <v>3118</v>
      </c>
      <c r="J298" s="53">
        <v>123956</v>
      </c>
      <c r="K298" s="53">
        <v>53200</v>
      </c>
      <c r="L298" s="129">
        <v>112117</v>
      </c>
      <c r="M298" s="73">
        <v>8879</v>
      </c>
      <c r="N298" s="83">
        <v>7833</v>
      </c>
    </row>
    <row r="299" spans="1:14" ht="16.5" hidden="1" customHeight="1" x14ac:dyDescent="0.25">
      <c r="A299" s="14"/>
      <c r="B299" s="41"/>
      <c r="C299" s="39">
        <f t="shared" ref="C299:N299" si="70">SUM(C294:C298)</f>
        <v>1557834</v>
      </c>
      <c r="D299" s="39">
        <f t="shared" si="70"/>
        <v>251866</v>
      </c>
      <c r="E299" s="39">
        <f>SUM(E294:E298)</f>
        <v>241133</v>
      </c>
      <c r="F299" s="39">
        <f>SUM(F294:F298)</f>
        <v>10733</v>
      </c>
      <c r="G299" s="39">
        <f t="shared" si="70"/>
        <v>854344</v>
      </c>
      <c r="H299" s="39">
        <f t="shared" si="70"/>
        <v>443611</v>
      </c>
      <c r="I299" s="39">
        <f>SUM(I294:I298)</f>
        <v>5067</v>
      </c>
      <c r="J299" s="39">
        <f>SUM(J294:J298)</f>
        <v>181424</v>
      </c>
      <c r="K299" s="39">
        <f>SUM(K294:K298)</f>
        <v>74678</v>
      </c>
      <c r="L299" s="39">
        <f>SUM(L294:L298)</f>
        <v>168745</v>
      </c>
      <c r="M299" s="39">
        <f>SUM(M294:M298)</f>
        <v>13697</v>
      </c>
      <c r="N299" s="39">
        <f t="shared" si="70"/>
        <v>8013</v>
      </c>
    </row>
    <row r="300" spans="1:14" ht="16.5" customHeight="1" x14ac:dyDescent="0.3">
      <c r="A300" s="11"/>
      <c r="B300" s="44" t="s">
        <v>277</v>
      </c>
      <c r="C300" s="63"/>
      <c r="D300" s="72"/>
      <c r="E300" s="52">
        <v>0</v>
      </c>
      <c r="F300" s="71">
        <v>0</v>
      </c>
      <c r="G300" s="82">
        <v>0</v>
      </c>
      <c r="H300" s="91">
        <f t="shared" si="65"/>
        <v>0</v>
      </c>
      <c r="I300" s="52">
        <v>0</v>
      </c>
      <c r="J300" s="52">
        <v>0</v>
      </c>
      <c r="K300" s="52">
        <v>0</v>
      </c>
      <c r="L300" s="62">
        <v>0</v>
      </c>
      <c r="M300" s="71">
        <v>0</v>
      </c>
      <c r="N300" s="82">
        <v>0</v>
      </c>
    </row>
    <row r="301" spans="1:14" ht="16.5" customHeight="1" x14ac:dyDescent="0.25">
      <c r="A301" s="14">
        <v>7601</v>
      </c>
      <c r="B301" s="41" t="s">
        <v>278</v>
      </c>
      <c r="C301" s="63">
        <f t="shared" ref="C301:C311" si="71">+D301+G301+H301+N301</f>
        <v>402583</v>
      </c>
      <c r="D301" s="72">
        <f t="shared" ref="D301:D311" si="72">+E301+F301</f>
        <v>52494</v>
      </c>
      <c r="E301" s="53">
        <v>52494</v>
      </c>
      <c r="F301" s="73">
        <v>0</v>
      </c>
      <c r="G301" s="83">
        <v>159188</v>
      </c>
      <c r="H301" s="91">
        <f t="shared" si="65"/>
        <v>190750</v>
      </c>
      <c r="I301" s="53">
        <v>1474</v>
      </c>
      <c r="J301" s="53">
        <v>60927</v>
      </c>
      <c r="K301" s="53">
        <v>31486</v>
      </c>
      <c r="L301" s="129">
        <v>92340</v>
      </c>
      <c r="M301" s="73">
        <v>4523</v>
      </c>
      <c r="N301" s="83">
        <v>151</v>
      </c>
    </row>
    <row r="302" spans="1:14" ht="16.5" customHeight="1" x14ac:dyDescent="0.25">
      <c r="A302" s="14">
        <v>7602</v>
      </c>
      <c r="B302" s="41" t="s">
        <v>279</v>
      </c>
      <c r="C302" s="63">
        <f t="shared" si="71"/>
        <v>91335</v>
      </c>
      <c r="D302" s="72">
        <f t="shared" si="72"/>
        <v>20165</v>
      </c>
      <c r="E302" s="53">
        <v>2700</v>
      </c>
      <c r="F302" s="73">
        <v>17465</v>
      </c>
      <c r="G302" s="83">
        <v>53670</v>
      </c>
      <c r="H302" s="91">
        <f t="shared" si="65"/>
        <v>17500</v>
      </c>
      <c r="I302" s="53">
        <v>123</v>
      </c>
      <c r="J302" s="53">
        <v>5036</v>
      </c>
      <c r="K302" s="53">
        <v>2486</v>
      </c>
      <c r="L302" s="129">
        <v>9344</v>
      </c>
      <c r="M302" s="73">
        <v>511</v>
      </c>
      <c r="N302" s="83">
        <v>0</v>
      </c>
    </row>
    <row r="303" spans="1:14" ht="16.5" customHeight="1" x14ac:dyDescent="0.25">
      <c r="A303" s="14">
        <v>7603</v>
      </c>
      <c r="B303" s="41" t="s">
        <v>280</v>
      </c>
      <c r="C303" s="63">
        <f t="shared" si="71"/>
        <v>90069</v>
      </c>
      <c r="D303" s="72">
        <f t="shared" si="72"/>
        <v>17026</v>
      </c>
      <c r="E303" s="53">
        <v>0</v>
      </c>
      <c r="F303" s="73">
        <v>17026</v>
      </c>
      <c r="G303" s="83">
        <v>48953</v>
      </c>
      <c r="H303" s="91">
        <f t="shared" si="65"/>
        <v>24090</v>
      </c>
      <c r="I303" s="53">
        <v>149</v>
      </c>
      <c r="J303" s="53">
        <v>9478</v>
      </c>
      <c r="K303" s="53">
        <v>4659</v>
      </c>
      <c r="L303" s="129">
        <v>9172</v>
      </c>
      <c r="M303" s="73">
        <v>632</v>
      </c>
      <c r="N303" s="83">
        <v>0</v>
      </c>
    </row>
    <row r="304" spans="1:14" ht="16.5" customHeight="1" x14ac:dyDescent="0.25">
      <c r="A304" s="16">
        <v>7604</v>
      </c>
      <c r="B304" s="45" t="s">
        <v>281</v>
      </c>
      <c r="C304" s="63">
        <f t="shared" si="71"/>
        <v>67491</v>
      </c>
      <c r="D304" s="72">
        <f t="shared" si="72"/>
        <v>2614</v>
      </c>
      <c r="E304" s="53">
        <v>0</v>
      </c>
      <c r="F304" s="73">
        <v>2614</v>
      </c>
      <c r="G304" s="83">
        <v>62029</v>
      </c>
      <c r="H304" s="91">
        <f t="shared" si="65"/>
        <v>2848</v>
      </c>
      <c r="I304" s="53">
        <v>0</v>
      </c>
      <c r="J304" s="53">
        <v>806</v>
      </c>
      <c r="K304" s="53">
        <v>411</v>
      </c>
      <c r="L304" s="129">
        <v>1552</v>
      </c>
      <c r="M304" s="73">
        <v>79</v>
      </c>
      <c r="N304" s="83">
        <v>0</v>
      </c>
    </row>
    <row r="305" spans="1:14" ht="16.5" customHeight="1" x14ac:dyDescent="0.25">
      <c r="A305" s="14">
        <v>7605</v>
      </c>
      <c r="B305" s="41" t="s">
        <v>282</v>
      </c>
      <c r="C305" s="63">
        <f t="shared" si="71"/>
        <v>35816</v>
      </c>
      <c r="D305" s="72">
        <f t="shared" si="72"/>
        <v>0</v>
      </c>
      <c r="E305" s="53">
        <v>0</v>
      </c>
      <c r="F305" s="73">
        <v>0</v>
      </c>
      <c r="G305" s="83">
        <v>25182</v>
      </c>
      <c r="H305" s="91">
        <f t="shared" si="65"/>
        <v>10634</v>
      </c>
      <c r="I305" s="53">
        <v>239</v>
      </c>
      <c r="J305" s="53">
        <v>4013</v>
      </c>
      <c r="K305" s="53">
        <v>1392</v>
      </c>
      <c r="L305" s="129">
        <v>4611</v>
      </c>
      <c r="M305" s="73">
        <v>379</v>
      </c>
      <c r="N305" s="83">
        <v>0</v>
      </c>
    </row>
    <row r="306" spans="1:14" ht="16.5" customHeight="1" x14ac:dyDescent="0.25">
      <c r="A306" s="14">
        <v>7606</v>
      </c>
      <c r="B306" s="41" t="s">
        <v>283</v>
      </c>
      <c r="C306" s="63">
        <f t="shared" si="71"/>
        <v>263672</v>
      </c>
      <c r="D306" s="72">
        <f t="shared" si="72"/>
        <v>23405</v>
      </c>
      <c r="E306" s="53">
        <v>15674</v>
      </c>
      <c r="F306" s="73">
        <v>7731</v>
      </c>
      <c r="G306" s="83">
        <v>130987</v>
      </c>
      <c r="H306" s="91">
        <f t="shared" si="65"/>
        <v>85262</v>
      </c>
      <c r="I306" s="53">
        <v>465</v>
      </c>
      <c r="J306" s="53">
        <v>31169</v>
      </c>
      <c r="K306" s="53">
        <v>16934</v>
      </c>
      <c r="L306" s="129">
        <v>34570</v>
      </c>
      <c r="M306" s="73">
        <v>2124</v>
      </c>
      <c r="N306" s="83">
        <v>24018</v>
      </c>
    </row>
    <row r="307" spans="1:14" ht="16.5" customHeight="1" x14ac:dyDescent="0.25">
      <c r="A307" s="14">
        <v>7607</v>
      </c>
      <c r="B307" s="41" t="s">
        <v>284</v>
      </c>
      <c r="C307" s="63">
        <f t="shared" si="71"/>
        <v>48454</v>
      </c>
      <c r="D307" s="72">
        <f t="shared" si="72"/>
        <v>1290</v>
      </c>
      <c r="E307" s="53">
        <v>1290</v>
      </c>
      <c r="F307" s="73">
        <v>0</v>
      </c>
      <c r="G307" s="83">
        <v>24385</v>
      </c>
      <c r="H307" s="91">
        <f t="shared" si="65"/>
        <v>22779</v>
      </c>
      <c r="I307" s="53">
        <v>199</v>
      </c>
      <c r="J307" s="53">
        <v>11642</v>
      </c>
      <c r="K307" s="53">
        <v>3688</v>
      </c>
      <c r="L307" s="129">
        <v>6817</v>
      </c>
      <c r="M307" s="73">
        <v>433</v>
      </c>
      <c r="N307" s="83">
        <v>0</v>
      </c>
    </row>
    <row r="308" spans="1:14" ht="16.5" customHeight="1" x14ac:dyDescent="0.25">
      <c r="A308" s="14">
        <v>7608</v>
      </c>
      <c r="B308" s="41" t="s">
        <v>285</v>
      </c>
      <c r="C308" s="63">
        <f t="shared" si="71"/>
        <v>81449</v>
      </c>
      <c r="D308" s="72">
        <f t="shared" si="72"/>
        <v>2263</v>
      </c>
      <c r="E308" s="53">
        <v>0</v>
      </c>
      <c r="F308" s="73">
        <v>2263</v>
      </c>
      <c r="G308" s="83">
        <v>65215</v>
      </c>
      <c r="H308" s="91">
        <f t="shared" si="65"/>
        <v>13971</v>
      </c>
      <c r="I308" s="53">
        <v>159</v>
      </c>
      <c r="J308" s="53">
        <v>5316</v>
      </c>
      <c r="K308" s="53">
        <v>1587</v>
      </c>
      <c r="L308" s="129">
        <v>6465</v>
      </c>
      <c r="M308" s="73">
        <v>444</v>
      </c>
      <c r="N308" s="83">
        <v>0</v>
      </c>
    </row>
    <row r="309" spans="1:14" ht="16.5" customHeight="1" x14ac:dyDescent="0.25">
      <c r="A309" s="14">
        <v>7609</v>
      </c>
      <c r="B309" s="41" t="s">
        <v>286</v>
      </c>
      <c r="C309" s="63">
        <f t="shared" si="71"/>
        <v>97195</v>
      </c>
      <c r="D309" s="72">
        <f t="shared" si="72"/>
        <v>16809</v>
      </c>
      <c r="E309" s="53">
        <v>0</v>
      </c>
      <c r="F309" s="73">
        <v>16809</v>
      </c>
      <c r="G309" s="83">
        <v>62302</v>
      </c>
      <c r="H309" s="91">
        <f t="shared" si="65"/>
        <v>18084</v>
      </c>
      <c r="I309" s="53">
        <v>333</v>
      </c>
      <c r="J309" s="53">
        <v>5091</v>
      </c>
      <c r="K309" s="53">
        <v>2976</v>
      </c>
      <c r="L309" s="129">
        <v>9114</v>
      </c>
      <c r="M309" s="73">
        <v>570</v>
      </c>
      <c r="N309" s="83">
        <v>0</v>
      </c>
    </row>
    <row r="310" spans="1:14" ht="16.5" customHeight="1" x14ac:dyDescent="0.25">
      <c r="A310" s="14">
        <v>7610</v>
      </c>
      <c r="B310" s="41" t="s">
        <v>287</v>
      </c>
      <c r="C310" s="63">
        <f t="shared" si="71"/>
        <v>274761</v>
      </c>
      <c r="D310" s="72">
        <f t="shared" si="72"/>
        <v>43203</v>
      </c>
      <c r="E310" s="53">
        <v>20546</v>
      </c>
      <c r="F310" s="73">
        <v>22657</v>
      </c>
      <c r="G310" s="83">
        <v>139829</v>
      </c>
      <c r="H310" s="91">
        <f t="shared" si="65"/>
        <v>91578</v>
      </c>
      <c r="I310" s="53">
        <v>1008</v>
      </c>
      <c r="J310" s="53">
        <v>33383</v>
      </c>
      <c r="K310" s="53">
        <v>17015</v>
      </c>
      <c r="L310" s="129">
        <v>37515</v>
      </c>
      <c r="M310" s="73">
        <v>2657</v>
      </c>
      <c r="N310" s="83">
        <v>151</v>
      </c>
    </row>
    <row r="311" spans="1:14" ht="16.5" customHeight="1" x14ac:dyDescent="0.25">
      <c r="A311" s="14">
        <v>7611</v>
      </c>
      <c r="B311" s="41" t="s">
        <v>288</v>
      </c>
      <c r="C311" s="63">
        <f t="shared" si="71"/>
        <v>941372</v>
      </c>
      <c r="D311" s="72">
        <f t="shared" si="72"/>
        <v>145065</v>
      </c>
      <c r="E311" s="53">
        <v>145065</v>
      </c>
      <c r="F311" s="73">
        <v>0</v>
      </c>
      <c r="G311" s="83">
        <v>315999</v>
      </c>
      <c r="H311" s="91">
        <f t="shared" si="65"/>
        <v>458265</v>
      </c>
      <c r="I311" s="53">
        <v>3508</v>
      </c>
      <c r="J311" s="53">
        <v>153635</v>
      </c>
      <c r="K311" s="53">
        <v>101207</v>
      </c>
      <c r="L311" s="129">
        <v>187560</v>
      </c>
      <c r="M311" s="73">
        <v>12355</v>
      </c>
      <c r="N311" s="83">
        <v>22043</v>
      </c>
    </row>
    <row r="312" spans="1:14" ht="16.5" hidden="1" customHeight="1" x14ac:dyDescent="0.25">
      <c r="A312" s="14"/>
      <c r="B312" s="41"/>
      <c r="C312" s="39">
        <f t="shared" ref="C312:N312" si="73">SUM(C301:C311)</f>
        <v>2394197</v>
      </c>
      <c r="D312" s="39">
        <f t="shared" si="73"/>
        <v>324334</v>
      </c>
      <c r="E312" s="39">
        <f>SUM(E301:E311)</f>
        <v>237769</v>
      </c>
      <c r="F312" s="39">
        <f>SUM(F301:F311)</f>
        <v>86565</v>
      </c>
      <c r="G312" s="39">
        <f t="shared" si="73"/>
        <v>1087739</v>
      </c>
      <c r="H312" s="39">
        <f t="shared" si="73"/>
        <v>935761</v>
      </c>
      <c r="I312" s="39">
        <f>SUM(I301:I311)</f>
        <v>7657</v>
      </c>
      <c r="J312" s="39">
        <f>SUM(J301:J311)</f>
        <v>320496</v>
      </c>
      <c r="K312" s="39">
        <f>SUM(K301:K311)</f>
        <v>183841</v>
      </c>
      <c r="L312" s="39">
        <f>SUM(L301:L311)</f>
        <v>399060</v>
      </c>
      <c r="M312" s="39">
        <f>SUM(M301:M311)</f>
        <v>24707</v>
      </c>
      <c r="N312" s="39">
        <f t="shared" si="73"/>
        <v>46363</v>
      </c>
    </row>
    <row r="313" spans="1:14" ht="16.5" customHeight="1" x14ac:dyDescent="0.3">
      <c r="A313" s="11"/>
      <c r="B313" s="44" t="s">
        <v>289</v>
      </c>
      <c r="C313" s="63"/>
      <c r="D313" s="72"/>
      <c r="E313" s="52">
        <v>0</v>
      </c>
      <c r="F313" s="71">
        <v>0</v>
      </c>
      <c r="G313" s="82">
        <v>0</v>
      </c>
      <c r="H313" s="91">
        <f t="shared" si="65"/>
        <v>0</v>
      </c>
      <c r="I313" s="52">
        <v>0</v>
      </c>
      <c r="J313" s="52">
        <v>0</v>
      </c>
      <c r="K313" s="52">
        <v>0</v>
      </c>
      <c r="L313" s="62">
        <v>0</v>
      </c>
      <c r="M313" s="71">
        <v>0</v>
      </c>
      <c r="N313" s="82">
        <v>0</v>
      </c>
    </row>
    <row r="314" spans="1:14" ht="16.5" customHeight="1" x14ac:dyDescent="0.25">
      <c r="A314" s="14">
        <v>7701</v>
      </c>
      <c r="B314" s="41" t="s">
        <v>290</v>
      </c>
      <c r="C314" s="63">
        <f t="shared" ref="C314:C323" si="74">+D314+G314+H314+N314</f>
        <v>61966</v>
      </c>
      <c r="D314" s="72">
        <f t="shared" ref="D314:D323" si="75">+E314+F314</f>
        <v>0</v>
      </c>
      <c r="E314" s="53">
        <v>0</v>
      </c>
      <c r="F314" s="73">
        <v>0</v>
      </c>
      <c r="G314" s="83">
        <v>40330</v>
      </c>
      <c r="H314" s="91">
        <f t="shared" si="65"/>
        <v>21636</v>
      </c>
      <c r="I314" s="53">
        <v>185</v>
      </c>
      <c r="J314" s="53">
        <v>8439</v>
      </c>
      <c r="K314" s="53">
        <v>2620</v>
      </c>
      <c r="L314" s="129">
        <v>9546</v>
      </c>
      <c r="M314" s="73">
        <v>846</v>
      </c>
      <c r="N314" s="83">
        <v>0</v>
      </c>
    </row>
    <row r="315" spans="1:14" ht="16.5" customHeight="1" x14ac:dyDescent="0.25">
      <c r="A315" s="14">
        <v>7702</v>
      </c>
      <c r="B315" s="41" t="s">
        <v>291</v>
      </c>
      <c r="C315" s="63">
        <f t="shared" si="74"/>
        <v>47408</v>
      </c>
      <c r="D315" s="72">
        <f t="shared" si="75"/>
        <v>0</v>
      </c>
      <c r="E315" s="53">
        <v>0</v>
      </c>
      <c r="F315" s="73">
        <v>0</v>
      </c>
      <c r="G315" s="83">
        <v>38914</v>
      </c>
      <c r="H315" s="91">
        <f t="shared" si="65"/>
        <v>8494</v>
      </c>
      <c r="I315" s="53">
        <v>119</v>
      </c>
      <c r="J315" s="53">
        <v>3193</v>
      </c>
      <c r="K315" s="53">
        <v>838</v>
      </c>
      <c r="L315" s="129">
        <v>3883</v>
      </c>
      <c r="M315" s="73">
        <v>461</v>
      </c>
      <c r="N315" s="83">
        <v>0</v>
      </c>
    </row>
    <row r="316" spans="1:14" ht="16.5" customHeight="1" x14ac:dyDescent="0.25">
      <c r="A316" s="14">
        <v>7703</v>
      </c>
      <c r="B316" s="41" t="s">
        <v>292</v>
      </c>
      <c r="C316" s="63">
        <f t="shared" si="74"/>
        <v>111005</v>
      </c>
      <c r="D316" s="72">
        <f t="shared" si="75"/>
        <v>6331</v>
      </c>
      <c r="E316" s="53">
        <v>0</v>
      </c>
      <c r="F316" s="73">
        <v>6331</v>
      </c>
      <c r="G316" s="83">
        <v>90564</v>
      </c>
      <c r="H316" s="91">
        <f t="shared" si="65"/>
        <v>14110</v>
      </c>
      <c r="I316" s="53">
        <v>60</v>
      </c>
      <c r="J316" s="53">
        <v>6450</v>
      </c>
      <c r="K316" s="53">
        <v>2275</v>
      </c>
      <c r="L316" s="129">
        <v>4800</v>
      </c>
      <c r="M316" s="73">
        <v>525</v>
      </c>
      <c r="N316" s="83">
        <v>0</v>
      </c>
    </row>
    <row r="317" spans="1:14" ht="16.5" customHeight="1" x14ac:dyDescent="0.25">
      <c r="A317" s="14">
        <v>7704</v>
      </c>
      <c r="B317" s="41" t="s">
        <v>293</v>
      </c>
      <c r="C317" s="63">
        <f t="shared" si="74"/>
        <v>56055</v>
      </c>
      <c r="D317" s="72">
        <f t="shared" si="75"/>
        <v>0</v>
      </c>
      <c r="E317" s="53">
        <v>0</v>
      </c>
      <c r="F317" s="73">
        <v>0</v>
      </c>
      <c r="G317" s="83">
        <v>37201</v>
      </c>
      <c r="H317" s="91">
        <f t="shared" si="65"/>
        <v>18854</v>
      </c>
      <c r="I317" s="53">
        <v>119</v>
      </c>
      <c r="J317" s="53">
        <v>8398</v>
      </c>
      <c r="K317" s="53">
        <v>2584</v>
      </c>
      <c r="L317" s="129">
        <v>6848</v>
      </c>
      <c r="M317" s="73">
        <v>905</v>
      </c>
      <c r="N317" s="83">
        <v>0</v>
      </c>
    </row>
    <row r="318" spans="1:14" ht="16.5" customHeight="1" x14ac:dyDescent="0.25">
      <c r="A318" s="14">
        <v>7705</v>
      </c>
      <c r="B318" s="41" t="s">
        <v>294</v>
      </c>
      <c r="C318" s="63">
        <f t="shared" si="74"/>
        <v>30399</v>
      </c>
      <c r="D318" s="72">
        <f t="shared" si="75"/>
        <v>0</v>
      </c>
      <c r="E318" s="53">
        <v>0</v>
      </c>
      <c r="F318" s="73">
        <v>0</v>
      </c>
      <c r="G318" s="83">
        <v>19936</v>
      </c>
      <c r="H318" s="91">
        <f t="shared" si="65"/>
        <v>10463</v>
      </c>
      <c r="I318" s="53">
        <v>149</v>
      </c>
      <c r="J318" s="53">
        <v>4541</v>
      </c>
      <c r="K318" s="53">
        <v>1586</v>
      </c>
      <c r="L318" s="129">
        <v>3767</v>
      </c>
      <c r="M318" s="73">
        <v>420</v>
      </c>
      <c r="N318" s="83">
        <v>0</v>
      </c>
    </row>
    <row r="319" spans="1:14" ht="16.5" customHeight="1" x14ac:dyDescent="0.25">
      <c r="A319" s="14">
        <v>7706</v>
      </c>
      <c r="B319" s="41" t="s">
        <v>295</v>
      </c>
      <c r="C319" s="63">
        <f t="shared" si="74"/>
        <v>44585</v>
      </c>
      <c r="D319" s="72">
        <f t="shared" si="75"/>
        <v>0</v>
      </c>
      <c r="E319" s="53">
        <v>0</v>
      </c>
      <c r="F319" s="73">
        <v>0</v>
      </c>
      <c r="G319" s="83">
        <v>37053</v>
      </c>
      <c r="H319" s="91">
        <f t="shared" si="65"/>
        <v>7532</v>
      </c>
      <c r="I319" s="53">
        <v>143</v>
      </c>
      <c r="J319" s="53">
        <v>3737</v>
      </c>
      <c r="K319" s="53">
        <v>1316</v>
      </c>
      <c r="L319" s="129">
        <v>2057</v>
      </c>
      <c r="M319" s="73">
        <v>279</v>
      </c>
      <c r="N319" s="83">
        <v>0</v>
      </c>
    </row>
    <row r="320" spans="1:14" ht="16.5" customHeight="1" x14ac:dyDescent="0.25">
      <c r="A320" s="14">
        <v>7707</v>
      </c>
      <c r="B320" s="41" t="s">
        <v>296</v>
      </c>
      <c r="C320" s="63">
        <f t="shared" si="74"/>
        <v>195600</v>
      </c>
      <c r="D320" s="72">
        <f t="shared" si="75"/>
        <v>0</v>
      </c>
      <c r="E320" s="53">
        <v>0</v>
      </c>
      <c r="F320" s="73">
        <v>0</v>
      </c>
      <c r="G320" s="83">
        <v>164231</v>
      </c>
      <c r="H320" s="91">
        <f t="shared" si="65"/>
        <v>31369</v>
      </c>
      <c r="I320" s="53">
        <v>407</v>
      </c>
      <c r="J320" s="53">
        <v>12223</v>
      </c>
      <c r="K320" s="53">
        <v>5507</v>
      </c>
      <c r="L320" s="129">
        <v>12066</v>
      </c>
      <c r="M320" s="73">
        <v>1166</v>
      </c>
      <c r="N320" s="83">
        <v>0</v>
      </c>
    </row>
    <row r="321" spans="1:14" ht="16.5" customHeight="1" x14ac:dyDescent="0.25">
      <c r="A321" s="14">
        <v>7708</v>
      </c>
      <c r="B321" s="41" t="s">
        <v>297</v>
      </c>
      <c r="C321" s="63">
        <f t="shared" si="74"/>
        <v>41667</v>
      </c>
      <c r="D321" s="72">
        <f t="shared" si="75"/>
        <v>6033</v>
      </c>
      <c r="E321" s="53">
        <v>0</v>
      </c>
      <c r="F321" s="73">
        <v>6033</v>
      </c>
      <c r="G321" s="83">
        <v>27006</v>
      </c>
      <c r="H321" s="91">
        <f t="shared" si="65"/>
        <v>8628</v>
      </c>
      <c r="I321" s="53">
        <v>209</v>
      </c>
      <c r="J321" s="53">
        <v>3220</v>
      </c>
      <c r="K321" s="53">
        <v>1312</v>
      </c>
      <c r="L321" s="129">
        <v>3383</v>
      </c>
      <c r="M321" s="73">
        <v>504</v>
      </c>
      <c r="N321" s="83">
        <v>0</v>
      </c>
    </row>
    <row r="322" spans="1:14" ht="16.5" customHeight="1" x14ac:dyDescent="0.25">
      <c r="A322" s="14">
        <v>7709</v>
      </c>
      <c r="B322" s="41" t="s">
        <v>298</v>
      </c>
      <c r="C322" s="63">
        <f t="shared" si="74"/>
        <v>54998</v>
      </c>
      <c r="D322" s="72">
        <f t="shared" si="75"/>
        <v>0</v>
      </c>
      <c r="E322" s="53">
        <v>0</v>
      </c>
      <c r="F322" s="73">
        <v>0</v>
      </c>
      <c r="G322" s="83">
        <v>45277</v>
      </c>
      <c r="H322" s="91">
        <f t="shared" si="65"/>
        <v>9721</v>
      </c>
      <c r="I322" s="53">
        <v>179</v>
      </c>
      <c r="J322" s="53">
        <v>2933</v>
      </c>
      <c r="K322" s="53">
        <v>645</v>
      </c>
      <c r="L322" s="129">
        <v>5453</v>
      </c>
      <c r="M322" s="73">
        <v>511</v>
      </c>
      <c r="N322" s="83">
        <v>0</v>
      </c>
    </row>
    <row r="323" spans="1:14" ht="16.5" customHeight="1" x14ac:dyDescent="0.25">
      <c r="A323" s="14">
        <v>7710</v>
      </c>
      <c r="B323" s="41" t="s">
        <v>299</v>
      </c>
      <c r="C323" s="63">
        <f t="shared" si="74"/>
        <v>856784</v>
      </c>
      <c r="D323" s="72">
        <f t="shared" si="75"/>
        <v>88125</v>
      </c>
      <c r="E323" s="53">
        <v>88125</v>
      </c>
      <c r="F323" s="73">
        <v>0</v>
      </c>
      <c r="G323" s="83">
        <v>211030</v>
      </c>
      <c r="H323" s="91">
        <f t="shared" si="65"/>
        <v>514369</v>
      </c>
      <c r="I323" s="53">
        <v>5067</v>
      </c>
      <c r="J323" s="53">
        <v>172273</v>
      </c>
      <c r="K323" s="53">
        <v>139412</v>
      </c>
      <c r="L323" s="129">
        <v>184307</v>
      </c>
      <c r="M323" s="73">
        <v>13310</v>
      </c>
      <c r="N323" s="83">
        <v>43260</v>
      </c>
    </row>
    <row r="324" spans="1:14" ht="16.5" hidden="1" customHeight="1" thickBot="1" x14ac:dyDescent="0.25">
      <c r="A324" s="14"/>
      <c r="B324" s="41"/>
      <c r="C324" s="39">
        <f t="shared" ref="C324:N324" si="76">SUM(C314:C323)</f>
        <v>1500467</v>
      </c>
      <c r="D324" s="39">
        <f t="shared" si="76"/>
        <v>100489</v>
      </c>
      <c r="E324" s="39">
        <f>SUM(E314:E323)</f>
        <v>88125</v>
      </c>
      <c r="F324" s="39">
        <f>SUM(F314:F323)</f>
        <v>12364</v>
      </c>
      <c r="G324" s="39">
        <f t="shared" si="76"/>
        <v>711542</v>
      </c>
      <c r="H324" s="39">
        <f t="shared" si="76"/>
        <v>645176</v>
      </c>
      <c r="I324" s="39">
        <f>SUM(I314:I323)</f>
        <v>6637</v>
      </c>
      <c r="J324" s="39">
        <f>SUM(J314:J323)</f>
        <v>225407</v>
      </c>
      <c r="K324" s="39">
        <f>SUM(K314:K323)</f>
        <v>158095</v>
      </c>
      <c r="L324" s="39">
        <f>SUM(L314:L323)</f>
        <v>236110</v>
      </c>
      <c r="M324" s="39">
        <f>SUM(M314:M323)</f>
        <v>18927</v>
      </c>
      <c r="N324" s="39">
        <f t="shared" si="76"/>
        <v>43260</v>
      </c>
    </row>
    <row r="325" spans="1:14" ht="16.5" customHeight="1" x14ac:dyDescent="0.3">
      <c r="A325" s="11"/>
      <c r="B325" s="44" t="s">
        <v>300</v>
      </c>
      <c r="C325" s="63"/>
      <c r="D325" s="72"/>
      <c r="E325" s="52">
        <v>0</v>
      </c>
      <c r="F325" s="71">
        <v>0</v>
      </c>
      <c r="G325" s="82">
        <v>0</v>
      </c>
      <c r="H325" s="91">
        <f t="shared" si="65"/>
        <v>0</v>
      </c>
      <c r="I325" s="52">
        <v>0</v>
      </c>
      <c r="J325" s="52">
        <v>0</v>
      </c>
      <c r="K325" s="52">
        <v>0</v>
      </c>
      <c r="L325" s="62">
        <v>0</v>
      </c>
      <c r="M325" s="71">
        <v>0</v>
      </c>
      <c r="N325" s="82">
        <v>0</v>
      </c>
    </row>
    <row r="326" spans="1:14" ht="16.5" customHeight="1" x14ac:dyDescent="0.25">
      <c r="A326" s="14">
        <v>7801</v>
      </c>
      <c r="B326" s="41" t="s">
        <v>301</v>
      </c>
      <c r="C326" s="63">
        <f>+D326+G326+H326+N326</f>
        <v>88383</v>
      </c>
      <c r="D326" s="72">
        <f>+E326+F326</f>
        <v>23719</v>
      </c>
      <c r="E326" s="53">
        <v>0</v>
      </c>
      <c r="F326" s="73">
        <v>23719</v>
      </c>
      <c r="G326" s="83">
        <v>58483</v>
      </c>
      <c r="H326" s="91">
        <f t="shared" si="65"/>
        <v>6181</v>
      </c>
      <c r="I326" s="53">
        <v>80</v>
      </c>
      <c r="J326" s="53">
        <v>1900</v>
      </c>
      <c r="K326" s="53">
        <v>956</v>
      </c>
      <c r="L326" s="129">
        <v>2951</v>
      </c>
      <c r="M326" s="73">
        <v>294</v>
      </c>
      <c r="N326" s="83">
        <v>0</v>
      </c>
    </row>
    <row r="327" spans="1:14" ht="16.5" customHeight="1" x14ac:dyDescent="0.25">
      <c r="A327" s="14">
        <v>7802</v>
      </c>
      <c r="B327" s="41" t="s">
        <v>302</v>
      </c>
      <c r="C327" s="63">
        <f>+D327+G327+H327+N327</f>
        <v>175095</v>
      </c>
      <c r="D327" s="72">
        <f>+E327+F327</f>
        <v>70710</v>
      </c>
      <c r="E327" s="53">
        <v>391</v>
      </c>
      <c r="F327" s="73">
        <v>70319</v>
      </c>
      <c r="G327" s="83">
        <v>76329</v>
      </c>
      <c r="H327" s="91">
        <f t="shared" si="65"/>
        <v>26900</v>
      </c>
      <c r="I327" s="53">
        <v>185</v>
      </c>
      <c r="J327" s="53">
        <v>8893</v>
      </c>
      <c r="K327" s="53">
        <v>5109</v>
      </c>
      <c r="L327" s="129">
        <v>11980</v>
      </c>
      <c r="M327" s="73">
        <v>733</v>
      </c>
      <c r="N327" s="83">
        <v>1156</v>
      </c>
    </row>
    <row r="328" spans="1:14" ht="16.5" customHeight="1" x14ac:dyDescent="0.25">
      <c r="A328" s="14">
        <v>7803</v>
      </c>
      <c r="B328" s="41" t="s">
        <v>303</v>
      </c>
      <c r="C328" s="63">
        <f>+D328+G328+H328+N328</f>
        <v>76691</v>
      </c>
      <c r="D328" s="72">
        <f>+E328+F328</f>
        <v>0</v>
      </c>
      <c r="E328" s="53">
        <v>0</v>
      </c>
      <c r="F328" s="73">
        <v>0</v>
      </c>
      <c r="G328" s="83">
        <v>58626</v>
      </c>
      <c r="H328" s="91">
        <f t="shared" si="65"/>
        <v>18065</v>
      </c>
      <c r="I328" s="53">
        <v>90</v>
      </c>
      <c r="J328" s="53">
        <v>8520</v>
      </c>
      <c r="K328" s="53">
        <v>3157</v>
      </c>
      <c r="L328" s="129">
        <v>5844</v>
      </c>
      <c r="M328" s="73">
        <v>454</v>
      </c>
      <c r="N328" s="83">
        <v>0</v>
      </c>
    </row>
    <row r="329" spans="1:14" ht="16.5" customHeight="1" x14ac:dyDescent="0.25">
      <c r="A329" s="14">
        <v>7804</v>
      </c>
      <c r="B329" s="41" t="s">
        <v>304</v>
      </c>
      <c r="C329" s="63">
        <f>+D329+G329+H329+N329</f>
        <v>202386</v>
      </c>
      <c r="D329" s="72">
        <f>+E329+F329</f>
        <v>0</v>
      </c>
      <c r="E329" s="53">
        <v>0</v>
      </c>
      <c r="F329" s="73">
        <v>0</v>
      </c>
      <c r="G329" s="83">
        <v>165446</v>
      </c>
      <c r="H329" s="91">
        <f t="shared" si="65"/>
        <v>36940</v>
      </c>
      <c r="I329" s="53">
        <v>592</v>
      </c>
      <c r="J329" s="53">
        <v>13643</v>
      </c>
      <c r="K329" s="53">
        <v>3586</v>
      </c>
      <c r="L329" s="129">
        <v>18103</v>
      </c>
      <c r="M329" s="73">
        <v>1016</v>
      </c>
      <c r="N329" s="83">
        <v>0</v>
      </c>
    </row>
    <row r="330" spans="1:14" ht="16.5" customHeight="1" thickBot="1" x14ac:dyDescent="0.3">
      <c r="A330" s="14">
        <v>7805</v>
      </c>
      <c r="B330" s="41" t="s">
        <v>305</v>
      </c>
      <c r="C330" s="63">
        <f>+D330+G330+H330+N330</f>
        <v>1511765</v>
      </c>
      <c r="D330" s="72">
        <f>+E330+F330</f>
        <v>1006543</v>
      </c>
      <c r="E330" s="53">
        <v>1006543</v>
      </c>
      <c r="F330" s="73">
        <v>0</v>
      </c>
      <c r="G330" s="83">
        <v>209732</v>
      </c>
      <c r="H330" s="91">
        <f t="shared" si="65"/>
        <v>235818</v>
      </c>
      <c r="I330" s="53">
        <v>1871</v>
      </c>
      <c r="J330" s="53">
        <v>83318</v>
      </c>
      <c r="K330" s="53">
        <v>52741</v>
      </c>
      <c r="L330" s="129">
        <v>92148</v>
      </c>
      <c r="M330" s="73">
        <v>5740</v>
      </c>
      <c r="N330" s="83">
        <v>59672</v>
      </c>
    </row>
    <row r="331" spans="1:14" ht="16.5" hidden="1" customHeight="1" x14ac:dyDescent="0.3">
      <c r="A331" s="11"/>
      <c r="B331" s="49"/>
      <c r="C331" s="39">
        <f t="shared" ref="C331:N331" si="77">SUM(C326:C330)</f>
        <v>2054320</v>
      </c>
      <c r="D331" s="39">
        <f t="shared" si="77"/>
        <v>1100972</v>
      </c>
      <c r="E331" s="39">
        <f>SUM(E326:E330)</f>
        <v>1006934</v>
      </c>
      <c r="F331" s="39">
        <f>SUM(F326:F330)</f>
        <v>94038</v>
      </c>
      <c r="G331" s="39">
        <f t="shared" si="77"/>
        <v>568616</v>
      </c>
      <c r="H331" s="39">
        <f t="shared" si="77"/>
        <v>323904</v>
      </c>
      <c r="I331" s="39">
        <f>SUM(I326:I330)</f>
        <v>2818</v>
      </c>
      <c r="J331" s="39">
        <f>SUM(J326:J330)</f>
        <v>116274</v>
      </c>
      <c r="K331" s="39">
        <f>SUM(K326:K330)</f>
        <v>65549</v>
      </c>
      <c r="L331" s="39">
        <f>SUM(L326:L330)</f>
        <v>131026</v>
      </c>
      <c r="M331" s="39">
        <f>SUM(M326:M330)</f>
        <v>8237</v>
      </c>
      <c r="N331" s="39">
        <f t="shared" si="77"/>
        <v>60828</v>
      </c>
    </row>
    <row r="332" spans="1:14" ht="16.5" hidden="1" customHeight="1" thickBot="1" x14ac:dyDescent="0.3">
      <c r="A332" s="41"/>
      <c r="B332" s="49"/>
      <c r="C332" s="66"/>
      <c r="D332" s="78"/>
      <c r="E332" s="57"/>
      <c r="F332" s="79"/>
      <c r="G332" s="86"/>
      <c r="H332" s="78"/>
      <c r="I332" s="57"/>
      <c r="J332" s="57"/>
      <c r="K332" s="57"/>
      <c r="L332" s="66"/>
      <c r="M332" s="79"/>
      <c r="N332" s="86"/>
    </row>
    <row r="333" spans="1:14" ht="16.5" customHeight="1" thickBot="1" x14ac:dyDescent="0.3">
      <c r="B333" s="58" t="s">
        <v>306</v>
      </c>
      <c r="C333" s="40">
        <f t="shared" ref="C333:N333" si="78">C28+C43+C57+C69+C82+C94+C100+C110+C119+C130+C140+C153+C167+C175+C188+C208+C217+C227+C236+C242+C254+C255+C279+C292+C299+C312+C324+C331</f>
        <v>64735195</v>
      </c>
      <c r="D333" s="40">
        <f t="shared" si="78"/>
        <v>20201487</v>
      </c>
      <c r="E333" s="40">
        <f>E28+E43+E57+E69+E82+E94+E100+E110+E119+E130+E140+E153+E167+E175+E188+E208+E217+E227+E236+E242+E254+E255+E279+E292+E299+E312+E324+E331</f>
        <v>15050867</v>
      </c>
      <c r="F333" s="40">
        <f>F28+F43+F57+F69+F82+F94+F100+F110+F119+F130+F140+F153+F167+F175+F188+F208+F217+F227+F236+F242+F254+F255+F279+F292+F299+F312+F324+F331</f>
        <v>5150620</v>
      </c>
      <c r="G333" s="40">
        <f t="shared" si="78"/>
        <v>21178385</v>
      </c>
      <c r="H333" s="40">
        <f t="shared" si="78"/>
        <v>21473270</v>
      </c>
      <c r="I333" s="40">
        <f>I28+I43+I57+I69+I82+I94+I100+I110+I119+I130+I140+I153+I167+I175+I188+I208+I217+I227+I236+I242+I254+I255+I279+I292+I299+I312+I324+I331</f>
        <v>207275</v>
      </c>
      <c r="J333" s="40">
        <f>J28+J43+J57+J69+J82+J94+J100+J110+J119+J130+J140+J153+J167+J175+J188+J208+J217+J227+J236+J242+J254+J255+J279+J292+J299+J312+J324+J331</f>
        <v>7605815</v>
      </c>
      <c r="K333" s="40">
        <f>K28+K43+K57+K69+K82+K94+K100+K110+K119+K130+K140+K153+K167+K175+K188+K208+K217+K227+K236+K242+K254+K255+K279+K292+K299+K312+K324+K331</f>
        <v>4802411</v>
      </c>
      <c r="L333" s="40">
        <f>L28+L43+L57+L69+L82+L94+L100+L110+L119+L130+L140+L153+L167+L175+L188+L208+L217+L227+L236+L242+L254+L255+L279+L292+L299+L312+L324+L331</f>
        <v>8231010</v>
      </c>
      <c r="M333" s="40">
        <f>M28+M43+M57+M69+M82+M94+M100+M110+M119+M130+M140+M153+M167+M175+M188+M208+M217+M227+M236+M242+M254+M255+M279+M292+M299+M312+M324+M331</f>
        <v>626759</v>
      </c>
      <c r="N333" s="40">
        <f t="shared" si="78"/>
        <v>1882053</v>
      </c>
    </row>
    <row r="334" spans="1:14" ht="16.5" hidden="1" customHeight="1" x14ac:dyDescent="0.25">
      <c r="C334" s="13" t="e">
        <f>#REF!-C333</f>
        <v>#REF!</v>
      </c>
      <c r="D334" s="13"/>
      <c r="E334" s="13"/>
      <c r="F334" s="13"/>
      <c r="G334" s="13"/>
      <c r="H334" s="13"/>
      <c r="I334" s="13"/>
      <c r="J334" s="13"/>
      <c r="K334" s="13"/>
      <c r="L334" s="13"/>
      <c r="M334" s="13"/>
      <c r="N334" s="13"/>
    </row>
    <row r="335" spans="1:14" ht="16.5" customHeight="1" x14ac:dyDescent="0.25">
      <c r="D335" s="18"/>
      <c r="E335" s="18"/>
      <c r="F335" s="18"/>
      <c r="G335" s="18"/>
    </row>
    <row r="336" spans="1:14" ht="16.5" customHeight="1" x14ac:dyDescent="0.25">
      <c r="C336" s="13"/>
      <c r="D336" s="13"/>
      <c r="E336" s="147"/>
      <c r="F336" s="13"/>
      <c r="G336" s="13"/>
      <c r="H336" s="13"/>
      <c r="I336" s="13"/>
      <c r="J336" s="13"/>
      <c r="K336" s="13"/>
      <c r="L336" s="13"/>
      <c r="M336" s="13"/>
      <c r="N336" s="13"/>
    </row>
    <row r="337" spans="1:14" ht="16.5" customHeight="1" x14ac:dyDescent="0.25">
      <c r="D337" s="18"/>
      <c r="E337" s="18"/>
      <c r="F337" s="18"/>
      <c r="G337" s="18"/>
    </row>
    <row r="338" spans="1:14" ht="16.5" hidden="1" customHeight="1" thickBot="1" x14ac:dyDescent="0.3">
      <c r="B338" s="116" t="s">
        <v>318</v>
      </c>
      <c r="C338" s="117">
        <f>+D338+G338+H338+N338</f>
        <v>38878649</v>
      </c>
      <c r="D338" s="118">
        <f>+E338+F338</f>
        <v>22250000</v>
      </c>
      <c r="E338" s="125">
        <v>22250000</v>
      </c>
      <c r="F338" s="125">
        <v>0</v>
      </c>
      <c r="G338" s="125">
        <v>15814</v>
      </c>
      <c r="H338" s="119">
        <f>I338+J338+K338+M338+L338</f>
        <v>14274154</v>
      </c>
      <c r="I338" s="125">
        <v>58687</v>
      </c>
      <c r="J338" s="125">
        <v>1513726</v>
      </c>
      <c r="K338" s="125">
        <v>6588727</v>
      </c>
      <c r="L338" s="126">
        <v>6113014</v>
      </c>
      <c r="M338" s="126">
        <v>0</v>
      </c>
      <c r="N338" s="127">
        <v>2338681</v>
      </c>
    </row>
    <row r="339" spans="1:14" ht="16.5" hidden="1" customHeight="1" thickBot="1" x14ac:dyDescent="0.3">
      <c r="B339" s="120" t="s">
        <v>319</v>
      </c>
      <c r="C339" s="121">
        <f>+D339+G339+H339+N339</f>
        <v>35569066.5</v>
      </c>
      <c r="D339" s="118">
        <f>+E339+F339</f>
        <v>22250000</v>
      </c>
      <c r="E339" s="123">
        <v>22250000</v>
      </c>
      <c r="F339" s="123">
        <v>0</v>
      </c>
      <c r="G339" s="122">
        <v>21800</v>
      </c>
      <c r="H339" s="124">
        <f>I339+J339+K339+M339+L339</f>
        <v>10905731.5</v>
      </c>
      <c r="I339" s="142">
        <v>58161.5</v>
      </c>
      <c r="J339" s="143">
        <v>4063785</v>
      </c>
      <c r="K339" s="144">
        <v>3144740.25</v>
      </c>
      <c r="L339" s="144">
        <v>3319020</v>
      </c>
      <c r="M339" s="145">
        <v>320024.75</v>
      </c>
      <c r="N339" s="95">
        <v>2391535</v>
      </c>
    </row>
    <row r="340" spans="1:14" s="17" customFormat="1" ht="19.5" hidden="1" customHeight="1" thickBot="1" x14ac:dyDescent="0.3">
      <c r="B340" s="120" t="s">
        <v>326</v>
      </c>
      <c r="C340" s="121">
        <f>+D340+G340+H340+N340</f>
        <v>-3309582.5</v>
      </c>
      <c r="D340" s="118">
        <f>+E340+F340</f>
        <v>0</v>
      </c>
      <c r="E340" s="123">
        <f>E339-E338</f>
        <v>0</v>
      </c>
      <c r="F340" s="123">
        <f>F339-F338</f>
        <v>0</v>
      </c>
      <c r="G340" s="123">
        <f>G339-G338</f>
        <v>5986</v>
      </c>
      <c r="H340" s="124">
        <f>I340+J340+K340+M340+L340</f>
        <v>-3368422.5</v>
      </c>
      <c r="I340" s="142">
        <f>I339-I338</f>
        <v>-525.5</v>
      </c>
      <c r="J340" s="142">
        <f t="shared" ref="J340:N340" si="79">J339-J338</f>
        <v>2550059</v>
      </c>
      <c r="K340" s="142">
        <f t="shared" si="79"/>
        <v>-3443986.75</v>
      </c>
      <c r="L340" s="142">
        <f t="shared" si="79"/>
        <v>-2793994</v>
      </c>
      <c r="M340" s="142">
        <f t="shared" si="79"/>
        <v>320024.75</v>
      </c>
      <c r="N340" s="142">
        <f t="shared" si="79"/>
        <v>52854</v>
      </c>
    </row>
    <row r="341" spans="1:14" s="17" customFormat="1" ht="18.75" customHeight="1" x14ac:dyDescent="0.3">
      <c r="C341" s="146"/>
      <c r="D341" s="20"/>
      <c r="E341" s="21"/>
      <c r="H341" s="21"/>
      <c r="I341" s="146"/>
      <c r="K341" s="22"/>
      <c r="L341" s="22"/>
      <c r="N341" s="23"/>
    </row>
    <row r="342" spans="1:14" s="17" customFormat="1" ht="18.75" x14ac:dyDescent="0.3">
      <c r="A342" s="24"/>
      <c r="B342" s="25"/>
      <c r="C342" s="24"/>
      <c r="D342" s="26"/>
      <c r="E342" s="24"/>
      <c r="F342" s="24"/>
      <c r="G342" s="24"/>
      <c r="H342" s="27"/>
      <c r="I342" s="27"/>
      <c r="J342" s="27"/>
      <c r="K342" s="27"/>
      <c r="L342" s="27"/>
      <c r="M342" s="27"/>
      <c r="N342" s="27"/>
    </row>
    <row r="343" spans="1:14" s="17" customFormat="1" ht="18.75" x14ac:dyDescent="0.3">
      <c r="A343" s="24"/>
      <c r="B343" s="25"/>
      <c r="C343" s="24"/>
      <c r="D343" s="26"/>
      <c r="E343" s="24"/>
      <c r="F343" s="24"/>
      <c r="G343" s="24"/>
      <c r="H343" s="28"/>
    </row>
    <row r="344" spans="1:14" s="29" customFormat="1" ht="33.75" customHeight="1" x14ac:dyDescent="0.3">
      <c r="B344" s="25"/>
      <c r="D344" s="25"/>
      <c r="H344" s="30"/>
    </row>
    <row r="345" spans="1:14" s="29" customFormat="1" ht="33.75" customHeight="1" x14ac:dyDescent="0.3">
      <c r="B345" s="25"/>
      <c r="D345" s="25"/>
      <c r="H345" s="30"/>
    </row>
    <row r="346" spans="1:14" s="29" customFormat="1" ht="86.1" customHeight="1" x14ac:dyDescent="0.3">
      <c r="B346" s="25"/>
      <c r="D346" s="25"/>
      <c r="H346" s="30"/>
    </row>
    <row r="347" spans="1:14" s="29" customFormat="1" ht="33.75" customHeight="1" x14ac:dyDescent="0.3">
      <c r="B347" s="25"/>
      <c r="D347" s="25"/>
      <c r="H347" s="30"/>
    </row>
    <row r="348" spans="1:14" s="29" customFormat="1" ht="33.75" customHeight="1" x14ac:dyDescent="0.3">
      <c r="B348" s="25"/>
      <c r="D348" s="25"/>
      <c r="H348" s="30"/>
    </row>
    <row r="349" spans="1:14" s="29" customFormat="1" ht="49.9" customHeight="1" x14ac:dyDescent="0.3">
      <c r="B349" s="25"/>
      <c r="D349" s="25"/>
      <c r="H349" s="30"/>
    </row>
    <row r="350" spans="1:14" s="29" customFormat="1" ht="69" customHeight="1" x14ac:dyDescent="0.3">
      <c r="B350" s="25"/>
      <c r="D350" s="25"/>
      <c r="H350" s="30"/>
    </row>
    <row r="351" spans="1:14" s="17" customFormat="1" ht="18.75" x14ac:dyDescent="0.3">
      <c r="A351" s="24"/>
      <c r="B351" s="25"/>
      <c r="C351" s="24"/>
      <c r="D351" s="26"/>
      <c r="E351" s="26"/>
      <c r="F351" s="31"/>
      <c r="G351" s="31"/>
    </row>
    <row r="352" spans="1:14" s="17" customFormat="1" ht="18.75" x14ac:dyDescent="0.3">
      <c r="A352" s="24"/>
      <c r="B352" s="25"/>
      <c r="C352" s="24"/>
      <c r="D352" s="32"/>
      <c r="E352" s="26"/>
      <c r="F352" s="31"/>
      <c r="G352" s="31"/>
    </row>
    <row r="353" spans="1:14" s="17" customFormat="1" ht="18.75" x14ac:dyDescent="0.3">
      <c r="A353" s="24"/>
      <c r="B353" s="25"/>
      <c r="C353" s="24"/>
      <c r="D353" s="24"/>
      <c r="E353" s="24"/>
      <c r="F353" s="24"/>
      <c r="G353" s="24"/>
    </row>
    <row r="354" spans="1:14" ht="18.75" x14ac:dyDescent="0.3">
      <c r="A354" s="33"/>
      <c r="B354" s="25"/>
      <c r="C354" s="24"/>
      <c r="D354" s="24"/>
      <c r="E354" s="24"/>
      <c r="F354" s="33"/>
      <c r="G354" s="33"/>
      <c r="I354"/>
      <c r="J354"/>
      <c r="K354"/>
      <c r="L354"/>
      <c r="M354"/>
      <c r="N354"/>
    </row>
    <row r="355" spans="1:14" ht="18.75" x14ac:dyDescent="0.3">
      <c r="A355" s="33"/>
      <c r="B355" s="25"/>
      <c r="C355" s="24"/>
      <c r="D355" s="24"/>
      <c r="E355" s="24"/>
      <c r="F355" s="33"/>
      <c r="G355" s="33"/>
      <c r="H355"/>
      <c r="I355"/>
      <c r="J355"/>
      <c r="K355"/>
      <c r="L355"/>
      <c r="M355"/>
      <c r="N355"/>
    </row>
    <row r="356" spans="1:14" s="37" customFormat="1" ht="16.5" customHeight="1" x14ac:dyDescent="0.25">
      <c r="A356" s="35"/>
      <c r="B356" s="35"/>
      <c r="C356" s="34"/>
      <c r="D356" s="36"/>
      <c r="E356" s="36"/>
      <c r="F356" s="36"/>
      <c r="G356" s="36"/>
    </row>
    <row r="357" spans="1:14" s="37" customFormat="1" ht="16.5" customHeight="1" x14ac:dyDescent="0.25">
      <c r="A357" s="35"/>
      <c r="B357" s="35"/>
      <c r="C357" s="34"/>
      <c r="D357" s="36"/>
      <c r="E357" s="36"/>
      <c r="F357" s="36"/>
      <c r="G357" s="36"/>
    </row>
    <row r="358" spans="1:14" ht="16.5" customHeight="1" x14ac:dyDescent="0.25">
      <c r="D358" s="18"/>
      <c r="E358" s="18"/>
      <c r="F358" s="18"/>
      <c r="G358" s="18"/>
    </row>
    <row r="359" spans="1:14" ht="16.5" customHeight="1" x14ac:dyDescent="0.25">
      <c r="D359" s="18"/>
      <c r="E359" s="18"/>
      <c r="F359" s="18"/>
      <c r="G359" s="18"/>
    </row>
    <row r="360" spans="1:14" ht="16.5" customHeight="1" x14ac:dyDescent="0.25">
      <c r="D360" s="18"/>
      <c r="E360" s="18"/>
      <c r="F360" s="18"/>
      <c r="G360" s="18"/>
    </row>
    <row r="361" spans="1:14" ht="16.5" customHeight="1" x14ac:dyDescent="0.25">
      <c r="D361" s="18"/>
      <c r="E361" s="18"/>
      <c r="F361" s="18"/>
      <c r="G361" s="18"/>
    </row>
    <row r="362" spans="1:14" ht="16.5" customHeight="1" x14ac:dyDescent="0.25">
      <c r="D362" s="18"/>
      <c r="E362" s="18"/>
      <c r="F362" s="18"/>
      <c r="G362" s="18"/>
    </row>
    <row r="363" spans="1:14" ht="16.5" customHeight="1" x14ac:dyDescent="0.25">
      <c r="D363" s="18"/>
      <c r="E363" s="18"/>
      <c r="F363" s="18"/>
      <c r="G363" s="18"/>
    </row>
    <row r="364" spans="1:14" ht="16.5" customHeight="1" x14ac:dyDescent="0.25">
      <c r="D364" s="18"/>
      <c r="E364" s="18"/>
      <c r="F364" s="18"/>
      <c r="G364" s="18"/>
    </row>
    <row r="365" spans="1:14" ht="16.5" customHeight="1" x14ac:dyDescent="0.25">
      <c r="D365" s="18"/>
      <c r="E365" s="18"/>
      <c r="F365" s="18"/>
      <c r="G365" s="18"/>
    </row>
    <row r="366" spans="1:14" ht="16.5" customHeight="1" x14ac:dyDescent="0.25">
      <c r="D366" s="18"/>
      <c r="E366" s="18"/>
      <c r="F366" s="18"/>
      <c r="G366" s="18"/>
    </row>
    <row r="367" spans="1:14" ht="16.5" customHeight="1" x14ac:dyDescent="0.25">
      <c r="D367" s="18"/>
      <c r="E367" s="18"/>
      <c r="F367" s="18"/>
      <c r="G367" s="18"/>
    </row>
    <row r="368" spans="1:14" ht="16.5" customHeight="1" x14ac:dyDescent="0.25">
      <c r="D368" s="18"/>
      <c r="E368" s="18"/>
      <c r="F368" s="18"/>
      <c r="G368" s="18"/>
    </row>
    <row r="369" spans="4:14" ht="16.5" customHeight="1" x14ac:dyDescent="0.25">
      <c r="D369" s="18"/>
      <c r="E369" s="18"/>
      <c r="F369" s="18"/>
      <c r="G369" s="18"/>
    </row>
    <row r="370" spans="4:14" ht="16.5" customHeight="1" x14ac:dyDescent="0.25">
      <c r="D370" s="18"/>
      <c r="E370" s="18"/>
      <c r="F370" s="18"/>
      <c r="G370" s="18"/>
    </row>
    <row r="371" spans="4:14" ht="16.5" customHeight="1" x14ac:dyDescent="0.25">
      <c r="D371" s="18"/>
      <c r="E371" s="18"/>
      <c r="F371" s="18"/>
      <c r="G371" s="18"/>
    </row>
    <row r="372" spans="4:14" ht="16.5" customHeight="1" x14ac:dyDescent="0.25">
      <c r="D372" s="18"/>
      <c r="E372" s="18"/>
      <c r="F372" s="18"/>
      <c r="G372" s="18"/>
      <c r="H372"/>
      <c r="I372"/>
      <c r="J372"/>
      <c r="K372"/>
      <c r="L372"/>
      <c r="M372"/>
      <c r="N372"/>
    </row>
    <row r="373" spans="4:14" ht="16.5" customHeight="1" x14ac:dyDescent="0.25">
      <c r="D373" s="18"/>
      <c r="E373" s="18"/>
      <c r="F373" s="18"/>
      <c r="G373" s="18"/>
      <c r="H373"/>
      <c r="I373"/>
      <c r="J373"/>
      <c r="K373"/>
      <c r="L373"/>
      <c r="M373"/>
      <c r="N373"/>
    </row>
    <row r="374" spans="4:14" ht="16.5" customHeight="1" x14ac:dyDescent="0.25">
      <c r="D374" s="18"/>
      <c r="E374" s="18"/>
      <c r="F374" s="18"/>
      <c r="G374" s="18"/>
      <c r="H374"/>
      <c r="I374"/>
      <c r="J374"/>
      <c r="K374"/>
      <c r="L374"/>
      <c r="M374"/>
      <c r="N374"/>
    </row>
    <row r="375" spans="4:14" ht="16.5" customHeight="1" x14ac:dyDescent="0.25">
      <c r="D375" s="18"/>
      <c r="E375" s="18"/>
      <c r="F375" s="18"/>
      <c r="G375" s="18"/>
      <c r="H375"/>
      <c r="I375"/>
      <c r="J375"/>
      <c r="K375"/>
      <c r="L375"/>
      <c r="M375"/>
      <c r="N375"/>
    </row>
    <row r="376" spans="4:14" ht="16.5" customHeight="1" x14ac:dyDescent="0.25">
      <c r="D376" s="18"/>
      <c r="E376" s="18"/>
      <c r="F376" s="18"/>
      <c r="G376" s="18"/>
      <c r="H376"/>
      <c r="I376"/>
      <c r="J376"/>
      <c r="K376"/>
      <c r="L376"/>
      <c r="M376"/>
      <c r="N376"/>
    </row>
  </sheetData>
  <autoFilter ref="A13:N334">
    <filterColumn colId="1">
      <customFilters>
        <customFilter operator="notEqual" val=" "/>
      </customFilters>
    </filterColumn>
  </autoFilter>
  <mergeCells count="24">
    <mergeCell ref="A6:N6"/>
    <mergeCell ref="N9:N11"/>
    <mergeCell ref="E10:E11"/>
    <mergeCell ref="F10:F11"/>
    <mergeCell ref="I10:I11"/>
    <mergeCell ref="J10:J11"/>
    <mergeCell ref="K10:K11"/>
    <mergeCell ref="M10:M11"/>
    <mergeCell ref="A1:N1"/>
    <mergeCell ref="A3:N3"/>
    <mergeCell ref="A4:N4"/>
    <mergeCell ref="A5:N5"/>
    <mergeCell ref="A7:A11"/>
    <mergeCell ref="B7:B11"/>
    <mergeCell ref="C7:C11"/>
    <mergeCell ref="D7:N7"/>
    <mergeCell ref="D8:F8"/>
    <mergeCell ref="G8:N8"/>
    <mergeCell ref="D9:D11"/>
    <mergeCell ref="E9:F9"/>
    <mergeCell ref="G9:G11"/>
    <mergeCell ref="H9:H11"/>
    <mergeCell ref="L10:L11"/>
    <mergeCell ref="I9:M9"/>
  </mergeCells>
  <pageMargins left="0.45" right="0.45" top="0.5" bottom="0.5" header="0.3" footer="0.3"/>
  <pageSetup paperSize="9" scale="3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3"/>
  <sheetViews>
    <sheetView topLeftCell="A6" zoomScale="80" zoomScaleNormal="80" zoomScaleSheetLayoutView="70" workbookViewId="0">
      <selection activeCell="C12" sqref="C12"/>
    </sheetView>
  </sheetViews>
  <sheetFormatPr defaultRowHeight="15" x14ac:dyDescent="0.25"/>
  <cols>
    <col min="1" max="1" width="6.5703125" customWidth="1"/>
    <col min="2" max="2" width="36.140625" customWidth="1"/>
    <col min="3" max="3" width="27" customWidth="1"/>
    <col min="4" max="4" width="38.28515625" style="17" customWidth="1"/>
    <col min="5" max="6" width="15.7109375" style="17" customWidth="1"/>
    <col min="7" max="7" width="31.28515625" style="17" customWidth="1"/>
    <col min="8" max="8" width="28.140625" style="17" customWidth="1"/>
    <col min="9" max="12" width="15.7109375" style="17" customWidth="1"/>
    <col min="13" max="13" width="63.5703125" style="17" customWidth="1"/>
    <col min="17" max="17" width="13" customWidth="1"/>
  </cols>
  <sheetData>
    <row r="1" spans="1:16" ht="17.25" customHeight="1" x14ac:dyDescent="0.3">
      <c r="A1" s="148"/>
      <c r="B1" s="148"/>
      <c r="C1" s="148"/>
      <c r="D1" s="148"/>
      <c r="E1" s="148"/>
      <c r="F1" s="148"/>
      <c r="G1" s="148"/>
      <c r="H1" s="148"/>
      <c r="I1" s="148"/>
      <c r="J1" s="148"/>
      <c r="K1" s="148"/>
      <c r="L1" s="148"/>
      <c r="M1" s="148"/>
    </row>
    <row r="2" spans="1:16" ht="16.5" customHeight="1" x14ac:dyDescent="0.25">
      <c r="A2" s="1"/>
      <c r="B2" s="2"/>
      <c r="C2" s="3"/>
      <c r="D2" s="3"/>
      <c r="E2" s="3"/>
      <c r="F2" s="3"/>
      <c r="G2" s="4"/>
      <c r="H2" s="4"/>
      <c r="I2" s="4"/>
      <c r="J2" s="4"/>
      <c r="K2" s="4"/>
      <c r="L2" s="4"/>
      <c r="M2" s="4"/>
    </row>
    <row r="3" spans="1:16" ht="25.5" x14ac:dyDescent="0.35">
      <c r="A3" s="149"/>
      <c r="B3" s="149"/>
      <c r="C3" s="149"/>
      <c r="D3" s="149"/>
      <c r="E3" s="149"/>
      <c r="F3" s="149"/>
      <c r="G3" s="149"/>
      <c r="H3" s="149"/>
      <c r="I3" s="149"/>
      <c r="J3" s="149"/>
      <c r="K3" s="149"/>
      <c r="L3" s="149"/>
      <c r="M3" s="149"/>
    </row>
    <row r="4" spans="1:16" ht="20.25" x14ac:dyDescent="0.3">
      <c r="A4" s="150"/>
      <c r="B4" s="150"/>
      <c r="C4" s="150"/>
      <c r="D4" s="150"/>
      <c r="E4" s="150"/>
      <c r="F4" s="150"/>
      <c r="G4" s="150"/>
      <c r="H4" s="150"/>
      <c r="I4" s="150"/>
      <c r="J4" s="150"/>
      <c r="K4" s="150"/>
      <c r="L4" s="150"/>
      <c r="M4" s="150"/>
    </row>
    <row r="5" spans="1:16" ht="20.25" x14ac:dyDescent="0.3">
      <c r="A5" s="150"/>
      <c r="B5" s="150"/>
      <c r="C5" s="150"/>
      <c r="D5" s="150"/>
      <c r="E5" s="150"/>
      <c r="F5" s="150"/>
      <c r="G5" s="150"/>
      <c r="H5" s="150"/>
      <c r="I5" s="150"/>
      <c r="J5" s="150"/>
      <c r="K5" s="150"/>
      <c r="L5" s="150"/>
      <c r="M5" s="150"/>
    </row>
    <row r="6" spans="1:16" ht="16.5" customHeight="1" thickBot="1" x14ac:dyDescent="0.3">
      <c r="A6" s="5"/>
      <c r="B6" s="5"/>
      <c r="C6" s="6"/>
      <c r="D6" s="7"/>
      <c r="E6" s="7"/>
      <c r="F6" s="7"/>
      <c r="G6" s="8"/>
      <c r="H6" s="8"/>
      <c r="I6" s="8"/>
      <c r="J6" s="8"/>
      <c r="K6" s="8"/>
      <c r="L6" s="8"/>
      <c r="M6" s="9" t="s">
        <v>0</v>
      </c>
    </row>
    <row r="7" spans="1:16" s="10" customFormat="1" ht="49.5" customHeight="1" thickBot="1" x14ac:dyDescent="0.25">
      <c r="A7" s="152" t="s">
        <v>1</v>
      </c>
      <c r="B7" s="155" t="s">
        <v>2</v>
      </c>
      <c r="C7" s="158" t="s">
        <v>312</v>
      </c>
      <c r="D7" s="161" t="s">
        <v>311</v>
      </c>
      <c r="E7" s="162"/>
      <c r="F7" s="162"/>
      <c r="G7" s="162"/>
      <c r="H7" s="162"/>
      <c r="I7" s="162"/>
      <c r="J7" s="162"/>
      <c r="K7" s="162"/>
      <c r="L7" s="162"/>
      <c r="M7" s="163"/>
    </row>
    <row r="8" spans="1:16" s="10" customFormat="1" ht="72.75" customHeight="1" thickBot="1" x14ac:dyDescent="0.25">
      <c r="A8" s="153"/>
      <c r="B8" s="156"/>
      <c r="C8" s="159"/>
      <c r="D8" s="164" t="s">
        <v>3</v>
      </c>
      <c r="E8" s="165"/>
      <c r="F8" s="166"/>
      <c r="G8" s="167" t="s">
        <v>4</v>
      </c>
      <c r="H8" s="165"/>
      <c r="I8" s="165"/>
      <c r="J8" s="165"/>
      <c r="K8" s="165"/>
      <c r="L8" s="165"/>
      <c r="M8" s="166"/>
    </row>
    <row r="9" spans="1:16" s="10" customFormat="1" ht="16.5" customHeight="1" thickBot="1" x14ac:dyDescent="0.25">
      <c r="A9" s="153"/>
      <c r="B9" s="156"/>
      <c r="C9" s="187"/>
      <c r="D9" s="168" t="s">
        <v>5</v>
      </c>
      <c r="E9" s="170" t="s">
        <v>6</v>
      </c>
      <c r="F9" s="171"/>
      <c r="G9" s="172" t="s">
        <v>7</v>
      </c>
      <c r="H9" s="175" t="s">
        <v>8</v>
      </c>
      <c r="I9" s="170" t="s">
        <v>6</v>
      </c>
      <c r="J9" s="180"/>
      <c r="K9" s="180"/>
      <c r="L9" s="181"/>
      <c r="M9" s="172" t="s">
        <v>307</v>
      </c>
    </row>
    <row r="10" spans="1:16" s="10" customFormat="1" ht="32.25" customHeight="1" x14ac:dyDescent="0.2">
      <c r="A10" s="153"/>
      <c r="B10" s="156"/>
      <c r="C10" s="187"/>
      <c r="D10" s="169"/>
      <c r="E10" s="183" t="s">
        <v>9</v>
      </c>
      <c r="F10" s="185" t="s">
        <v>10</v>
      </c>
      <c r="G10" s="173"/>
      <c r="H10" s="176"/>
      <c r="I10" s="189" t="s">
        <v>11</v>
      </c>
      <c r="J10" s="190" t="s">
        <v>12</v>
      </c>
      <c r="K10" s="192" t="s">
        <v>13</v>
      </c>
      <c r="L10" s="192" t="s">
        <v>14</v>
      </c>
      <c r="M10" s="173"/>
    </row>
    <row r="11" spans="1:16" s="10" customFormat="1" ht="158.25" customHeight="1" thickBot="1" x14ac:dyDescent="0.25">
      <c r="A11" s="154"/>
      <c r="B11" s="157"/>
      <c r="C11" s="188"/>
      <c r="D11" s="169"/>
      <c r="E11" s="184"/>
      <c r="F11" s="186"/>
      <c r="G11" s="174"/>
      <c r="H11" s="177"/>
      <c r="I11" s="189"/>
      <c r="J11" s="191"/>
      <c r="K11" s="193"/>
      <c r="L11" s="193" t="s">
        <v>14</v>
      </c>
      <c r="M11" s="173"/>
    </row>
    <row r="12" spans="1:16" ht="16.5" customHeight="1" x14ac:dyDescent="0.25">
      <c r="A12" s="11"/>
      <c r="B12" s="41"/>
      <c r="C12" s="61"/>
      <c r="D12" s="68"/>
      <c r="E12" s="51"/>
      <c r="F12" s="69"/>
      <c r="G12" s="81"/>
      <c r="H12" s="88"/>
      <c r="I12" s="89"/>
      <c r="J12" s="89"/>
      <c r="K12" s="89"/>
      <c r="L12" s="90"/>
      <c r="M12" s="94"/>
    </row>
    <row r="13" spans="1:16" ht="16.5" customHeight="1" x14ac:dyDescent="0.3">
      <c r="A13" s="12"/>
      <c r="B13" s="42" t="s">
        <v>15</v>
      </c>
      <c r="C13" s="62"/>
      <c r="D13" s="70"/>
      <c r="E13" s="52"/>
      <c r="F13" s="71"/>
      <c r="G13" s="82"/>
      <c r="H13" s="70"/>
      <c r="I13" s="52"/>
      <c r="J13" s="52"/>
      <c r="K13" s="52"/>
      <c r="L13" s="71"/>
      <c r="M13" s="82"/>
      <c r="N13" s="13"/>
      <c r="O13" s="13"/>
      <c r="P13" s="13"/>
    </row>
    <row r="14" spans="1:16" ht="16.5" customHeight="1" x14ac:dyDescent="0.25">
      <c r="A14" s="14">
        <v>5101</v>
      </c>
      <c r="B14" s="43" t="s">
        <v>16</v>
      </c>
      <c r="C14" s="63">
        <f>+D14+G14+H14+M14</f>
        <v>0</v>
      </c>
      <c r="D14" s="72">
        <f>+E14+F14</f>
        <v>0</v>
      </c>
      <c r="E14" s="53"/>
      <c r="F14" s="73"/>
      <c r="G14" s="83"/>
      <c r="H14" s="91">
        <f>I14+J14+K14+L14</f>
        <v>0</v>
      </c>
      <c r="I14" s="53"/>
      <c r="J14" s="53"/>
      <c r="K14" s="53"/>
      <c r="L14" s="73"/>
      <c r="M14" s="83"/>
      <c r="N14" s="13"/>
      <c r="P14" s="13"/>
    </row>
    <row r="15" spans="1:16" ht="16.5" customHeight="1" x14ac:dyDescent="0.25">
      <c r="A15" s="14">
        <v>5102</v>
      </c>
      <c r="B15" s="43" t="s">
        <v>17</v>
      </c>
      <c r="C15" s="63">
        <f t="shared" ref="C15:C78" si="0">+D15+G15+H15+M15</f>
        <v>0</v>
      </c>
      <c r="D15" s="72">
        <f t="shared" ref="D15:D78" si="1">+E15+F15</f>
        <v>0</v>
      </c>
      <c r="E15" s="53"/>
      <c r="F15" s="73"/>
      <c r="G15" s="83"/>
      <c r="H15" s="91">
        <f t="shared" ref="H15:H78" si="2">I15+J15+K15+L15</f>
        <v>0</v>
      </c>
      <c r="I15" s="53"/>
      <c r="J15" s="53"/>
      <c r="K15" s="53"/>
      <c r="L15" s="73"/>
      <c r="M15" s="83"/>
      <c r="N15" s="13"/>
      <c r="P15" s="13"/>
    </row>
    <row r="16" spans="1:16" ht="16.5" customHeight="1" x14ac:dyDescent="0.25">
      <c r="A16" s="14">
        <v>5103</v>
      </c>
      <c r="B16" s="43" t="s">
        <v>18</v>
      </c>
      <c r="C16" s="63">
        <f t="shared" si="0"/>
        <v>0</v>
      </c>
      <c r="D16" s="72">
        <f t="shared" si="1"/>
        <v>0</v>
      </c>
      <c r="E16" s="53"/>
      <c r="F16" s="73"/>
      <c r="G16" s="83"/>
      <c r="H16" s="91">
        <f t="shared" si="2"/>
        <v>0</v>
      </c>
      <c r="I16" s="53"/>
      <c r="J16" s="53"/>
      <c r="K16" s="53"/>
      <c r="L16" s="73"/>
      <c r="M16" s="83"/>
      <c r="N16" s="13"/>
      <c r="P16" s="13"/>
    </row>
    <row r="17" spans="1:16" ht="16.5" customHeight="1" x14ac:dyDescent="0.25">
      <c r="A17" s="14">
        <v>5104</v>
      </c>
      <c r="B17" s="43" t="s">
        <v>19</v>
      </c>
      <c r="C17" s="63">
        <f t="shared" si="0"/>
        <v>0</v>
      </c>
      <c r="D17" s="72">
        <f t="shared" si="1"/>
        <v>0</v>
      </c>
      <c r="E17" s="53"/>
      <c r="F17" s="73"/>
      <c r="G17" s="83"/>
      <c r="H17" s="91">
        <f t="shared" si="2"/>
        <v>0</v>
      </c>
      <c r="I17" s="53"/>
      <c r="J17" s="53"/>
      <c r="K17" s="53"/>
      <c r="L17" s="73"/>
      <c r="M17" s="83"/>
      <c r="N17" s="13"/>
      <c r="P17" s="13"/>
    </row>
    <row r="18" spans="1:16" ht="16.5" customHeight="1" x14ac:dyDescent="0.25">
      <c r="A18" s="14">
        <v>5105</v>
      </c>
      <c r="B18" s="43" t="s">
        <v>20</v>
      </c>
      <c r="C18" s="63">
        <f t="shared" si="0"/>
        <v>0</v>
      </c>
      <c r="D18" s="72">
        <f t="shared" si="1"/>
        <v>0</v>
      </c>
      <c r="E18" s="53"/>
      <c r="F18" s="73"/>
      <c r="G18" s="83"/>
      <c r="H18" s="91">
        <f t="shared" si="2"/>
        <v>0</v>
      </c>
      <c r="I18" s="53"/>
      <c r="J18" s="53"/>
      <c r="K18" s="53"/>
      <c r="L18" s="73"/>
      <c r="M18" s="83"/>
      <c r="N18" s="13"/>
      <c r="P18" s="13"/>
    </row>
    <row r="19" spans="1:16" ht="16.5" customHeight="1" x14ac:dyDescent="0.25">
      <c r="A19" s="14">
        <v>5106</v>
      </c>
      <c r="B19" s="43" t="s">
        <v>21</v>
      </c>
      <c r="C19" s="63">
        <f t="shared" si="0"/>
        <v>0</v>
      </c>
      <c r="D19" s="72">
        <f t="shared" si="1"/>
        <v>0</v>
      </c>
      <c r="E19" s="53"/>
      <c r="F19" s="73"/>
      <c r="G19" s="83"/>
      <c r="H19" s="91">
        <f t="shared" si="2"/>
        <v>0</v>
      </c>
      <c r="I19" s="53"/>
      <c r="J19" s="53"/>
      <c r="K19" s="53"/>
      <c r="L19" s="73"/>
      <c r="M19" s="83"/>
      <c r="N19" s="13"/>
      <c r="P19" s="13"/>
    </row>
    <row r="20" spans="1:16" ht="16.5" customHeight="1" x14ac:dyDescent="0.25">
      <c r="A20" s="14">
        <v>5107</v>
      </c>
      <c r="B20" s="43" t="s">
        <v>22</v>
      </c>
      <c r="C20" s="63">
        <f t="shared" si="0"/>
        <v>0</v>
      </c>
      <c r="D20" s="72">
        <f t="shared" si="1"/>
        <v>0</v>
      </c>
      <c r="E20" s="53"/>
      <c r="F20" s="73"/>
      <c r="G20" s="83"/>
      <c r="H20" s="91">
        <f t="shared" si="2"/>
        <v>0</v>
      </c>
      <c r="I20" s="53"/>
      <c r="J20" s="53"/>
      <c r="K20" s="53"/>
      <c r="L20" s="73"/>
      <c r="M20" s="83"/>
      <c r="N20" s="13"/>
      <c r="P20" s="13"/>
    </row>
    <row r="21" spans="1:16" ht="16.5" customHeight="1" x14ac:dyDescent="0.25">
      <c r="A21" s="14">
        <v>5108</v>
      </c>
      <c r="B21" s="43" t="s">
        <v>23</v>
      </c>
      <c r="C21" s="63">
        <f t="shared" si="0"/>
        <v>0</v>
      </c>
      <c r="D21" s="72">
        <f t="shared" si="1"/>
        <v>0</v>
      </c>
      <c r="E21" s="53"/>
      <c r="F21" s="73"/>
      <c r="G21" s="83"/>
      <c r="H21" s="91">
        <f t="shared" si="2"/>
        <v>0</v>
      </c>
      <c r="I21" s="53"/>
      <c r="J21" s="53"/>
      <c r="K21" s="53"/>
      <c r="L21" s="73"/>
      <c r="M21" s="83"/>
      <c r="N21" s="13"/>
      <c r="P21" s="13"/>
    </row>
    <row r="22" spans="1:16" ht="16.5" customHeight="1" x14ac:dyDescent="0.25">
      <c r="A22" s="14">
        <v>5109</v>
      </c>
      <c r="B22" s="43" t="s">
        <v>24</v>
      </c>
      <c r="C22" s="63">
        <f t="shared" si="0"/>
        <v>0</v>
      </c>
      <c r="D22" s="72">
        <f t="shared" si="1"/>
        <v>0</v>
      </c>
      <c r="E22" s="53"/>
      <c r="F22" s="73"/>
      <c r="G22" s="83"/>
      <c r="H22" s="91">
        <f t="shared" si="2"/>
        <v>0</v>
      </c>
      <c r="I22" s="53"/>
      <c r="J22" s="53"/>
      <c r="K22" s="53"/>
      <c r="L22" s="73"/>
      <c r="M22" s="83"/>
      <c r="N22" s="13"/>
      <c r="P22" s="13"/>
    </row>
    <row r="23" spans="1:16" ht="16.5" customHeight="1" x14ac:dyDescent="0.25">
      <c r="A23" s="14">
        <v>5110</v>
      </c>
      <c r="B23" s="43" t="s">
        <v>25</v>
      </c>
      <c r="C23" s="63">
        <f t="shared" si="0"/>
        <v>0</v>
      </c>
      <c r="D23" s="72">
        <f t="shared" si="1"/>
        <v>0</v>
      </c>
      <c r="E23" s="53"/>
      <c r="F23" s="73"/>
      <c r="G23" s="83"/>
      <c r="H23" s="91">
        <f t="shared" si="2"/>
        <v>0</v>
      </c>
      <c r="I23" s="53"/>
      <c r="J23" s="53"/>
      <c r="K23" s="53"/>
      <c r="L23" s="73"/>
      <c r="M23" s="83"/>
      <c r="N23" s="13"/>
      <c r="P23" s="13"/>
    </row>
    <row r="24" spans="1:16" ht="16.5" customHeight="1" x14ac:dyDescent="0.25">
      <c r="A24" s="14">
        <v>5111</v>
      </c>
      <c r="B24" s="43" t="s">
        <v>26</v>
      </c>
      <c r="C24" s="63">
        <f t="shared" si="0"/>
        <v>0</v>
      </c>
      <c r="D24" s="72">
        <f t="shared" si="1"/>
        <v>0</v>
      </c>
      <c r="E24" s="53"/>
      <c r="F24" s="73"/>
      <c r="G24" s="83"/>
      <c r="H24" s="91">
        <f t="shared" si="2"/>
        <v>0</v>
      </c>
      <c r="I24" s="53"/>
      <c r="J24" s="53"/>
      <c r="K24" s="53"/>
      <c r="L24" s="73"/>
      <c r="M24" s="83"/>
      <c r="N24" s="13"/>
      <c r="P24" s="13"/>
    </row>
    <row r="25" spans="1:16" ht="16.5" customHeight="1" x14ac:dyDescent="0.25">
      <c r="A25" s="14">
        <v>5112</v>
      </c>
      <c r="B25" s="43" t="s">
        <v>27</v>
      </c>
      <c r="C25" s="63">
        <f t="shared" si="0"/>
        <v>0</v>
      </c>
      <c r="D25" s="72">
        <f t="shared" si="1"/>
        <v>0</v>
      </c>
      <c r="E25" s="53"/>
      <c r="F25" s="73"/>
      <c r="G25" s="83"/>
      <c r="H25" s="91">
        <f t="shared" si="2"/>
        <v>0</v>
      </c>
      <c r="I25" s="53"/>
      <c r="J25" s="53"/>
      <c r="K25" s="53"/>
      <c r="L25" s="73"/>
      <c r="M25" s="83"/>
      <c r="N25" s="13"/>
      <c r="P25" s="13"/>
    </row>
    <row r="26" spans="1:16" ht="16.5" customHeight="1" x14ac:dyDescent="0.25">
      <c r="A26" s="14">
        <v>5113</v>
      </c>
      <c r="B26" s="43" t="s">
        <v>28</v>
      </c>
      <c r="C26" s="63">
        <f t="shared" si="0"/>
        <v>0</v>
      </c>
      <c r="D26" s="72">
        <f t="shared" si="1"/>
        <v>0</v>
      </c>
      <c r="E26" s="53"/>
      <c r="F26" s="73"/>
      <c r="G26" s="83"/>
      <c r="H26" s="91">
        <f t="shared" si="2"/>
        <v>0</v>
      </c>
      <c r="I26" s="53"/>
      <c r="J26" s="53"/>
      <c r="K26" s="53"/>
      <c r="L26" s="73"/>
      <c r="M26" s="83"/>
      <c r="N26" s="13"/>
      <c r="P26" s="13"/>
    </row>
    <row r="27" spans="1:16" ht="16.5" customHeight="1" x14ac:dyDescent="0.25">
      <c r="A27" s="14">
        <v>5114</v>
      </c>
      <c r="B27" s="43" t="s">
        <v>29</v>
      </c>
      <c r="C27" s="63">
        <f t="shared" si="0"/>
        <v>0</v>
      </c>
      <c r="D27" s="72">
        <f t="shared" si="1"/>
        <v>0</v>
      </c>
      <c r="E27" s="53"/>
      <c r="F27" s="73"/>
      <c r="G27" s="83"/>
      <c r="H27" s="91">
        <f t="shared" si="2"/>
        <v>0</v>
      </c>
      <c r="I27" s="53"/>
      <c r="J27" s="53"/>
      <c r="K27" s="53"/>
      <c r="L27" s="73"/>
      <c r="M27" s="83"/>
      <c r="N27" s="13"/>
      <c r="P27" s="13"/>
    </row>
    <row r="28" spans="1:16" ht="16.5" customHeight="1" x14ac:dyDescent="0.25">
      <c r="A28" s="14"/>
      <c r="B28" s="43"/>
      <c r="C28" s="64">
        <f t="shared" ref="C28:M28" si="3">SUM(C14:C27)</f>
        <v>0</v>
      </c>
      <c r="D28" s="74">
        <f t="shared" si="3"/>
        <v>0</v>
      </c>
      <c r="E28" s="54">
        <f t="shared" si="3"/>
        <v>0</v>
      </c>
      <c r="F28" s="75">
        <f t="shared" si="3"/>
        <v>0</v>
      </c>
      <c r="G28" s="84">
        <f t="shared" si="3"/>
        <v>0</v>
      </c>
      <c r="H28" s="74">
        <f t="shared" si="3"/>
        <v>0</v>
      </c>
      <c r="I28" s="54">
        <f t="shared" si="3"/>
        <v>0</v>
      </c>
      <c r="J28" s="54">
        <f t="shared" si="3"/>
        <v>0</v>
      </c>
      <c r="K28" s="54">
        <f t="shared" si="3"/>
        <v>0</v>
      </c>
      <c r="L28" s="75">
        <f t="shared" si="3"/>
        <v>0</v>
      </c>
      <c r="M28" s="84">
        <f t="shared" si="3"/>
        <v>0</v>
      </c>
      <c r="N28" s="13"/>
      <c r="P28" s="13"/>
    </row>
    <row r="29" spans="1:16" ht="16.5" customHeight="1" x14ac:dyDescent="0.3">
      <c r="A29" s="15"/>
      <c r="B29" s="44" t="s">
        <v>30</v>
      </c>
      <c r="C29" s="63"/>
      <c r="D29" s="72"/>
      <c r="E29" s="52"/>
      <c r="F29" s="71"/>
      <c r="G29" s="82"/>
      <c r="H29" s="91"/>
      <c r="I29" s="52"/>
      <c r="J29" s="52"/>
      <c r="K29" s="52"/>
      <c r="L29" s="71"/>
      <c r="M29" s="82"/>
      <c r="N29" s="13"/>
      <c r="P29" s="13"/>
    </row>
    <row r="30" spans="1:16" ht="16.5" customHeight="1" x14ac:dyDescent="0.25">
      <c r="A30" s="14">
        <v>5201</v>
      </c>
      <c r="B30" s="41" t="s">
        <v>31</v>
      </c>
      <c r="C30" s="63">
        <f t="shared" si="0"/>
        <v>0</v>
      </c>
      <c r="D30" s="72">
        <f t="shared" si="1"/>
        <v>0</v>
      </c>
      <c r="E30" s="53"/>
      <c r="F30" s="73"/>
      <c r="G30" s="83"/>
      <c r="H30" s="91">
        <f t="shared" si="2"/>
        <v>0</v>
      </c>
      <c r="I30" s="53"/>
      <c r="J30" s="53"/>
      <c r="K30" s="53"/>
      <c r="L30" s="73"/>
      <c r="M30" s="83"/>
      <c r="N30" s="13"/>
      <c r="P30" s="13"/>
    </row>
    <row r="31" spans="1:16" ht="16.5" customHeight="1" x14ac:dyDescent="0.25">
      <c r="A31" s="14">
        <v>5202</v>
      </c>
      <c r="B31" s="41" t="s">
        <v>32</v>
      </c>
      <c r="C31" s="63">
        <f t="shared" si="0"/>
        <v>0</v>
      </c>
      <c r="D31" s="72">
        <f t="shared" si="1"/>
        <v>0</v>
      </c>
      <c r="E31" s="53"/>
      <c r="F31" s="73"/>
      <c r="G31" s="83"/>
      <c r="H31" s="91">
        <f t="shared" si="2"/>
        <v>0</v>
      </c>
      <c r="I31" s="53"/>
      <c r="J31" s="53"/>
      <c r="K31" s="53"/>
      <c r="L31" s="73"/>
      <c r="M31" s="83"/>
      <c r="N31" s="13"/>
      <c r="P31" s="13"/>
    </row>
    <row r="32" spans="1:16" ht="16.5" customHeight="1" x14ac:dyDescent="0.25">
      <c r="A32" s="14">
        <v>5203</v>
      </c>
      <c r="B32" s="41" t="s">
        <v>33</v>
      </c>
      <c r="C32" s="63">
        <f t="shared" si="0"/>
        <v>0</v>
      </c>
      <c r="D32" s="72">
        <f t="shared" si="1"/>
        <v>0</v>
      </c>
      <c r="E32" s="53"/>
      <c r="F32" s="73"/>
      <c r="G32" s="83"/>
      <c r="H32" s="91">
        <f t="shared" si="2"/>
        <v>0</v>
      </c>
      <c r="I32" s="53"/>
      <c r="J32" s="53"/>
      <c r="K32" s="53"/>
      <c r="L32" s="73"/>
      <c r="M32" s="83"/>
      <c r="N32" s="13"/>
      <c r="P32" s="13"/>
    </row>
    <row r="33" spans="1:18" ht="16.5" customHeight="1" x14ac:dyDescent="0.25">
      <c r="A33" s="14">
        <v>5204</v>
      </c>
      <c r="B33" s="41" t="s">
        <v>34</v>
      </c>
      <c r="C33" s="63">
        <f t="shared" si="0"/>
        <v>0</v>
      </c>
      <c r="D33" s="72">
        <f t="shared" si="1"/>
        <v>0</v>
      </c>
      <c r="E33" s="53"/>
      <c r="F33" s="73"/>
      <c r="G33" s="83"/>
      <c r="H33" s="91">
        <f t="shared" si="2"/>
        <v>0</v>
      </c>
      <c r="I33" s="53"/>
      <c r="J33" s="53"/>
      <c r="K33" s="53"/>
      <c r="L33" s="73"/>
      <c r="M33" s="83"/>
      <c r="N33" s="13"/>
      <c r="P33" s="13"/>
    </row>
    <row r="34" spans="1:18" ht="16.5" customHeight="1" x14ac:dyDescent="0.25">
      <c r="A34" s="14">
        <v>5205</v>
      </c>
      <c r="B34" s="41" t="s">
        <v>35</v>
      </c>
      <c r="C34" s="63">
        <f t="shared" si="0"/>
        <v>0</v>
      </c>
      <c r="D34" s="72">
        <f t="shared" si="1"/>
        <v>0</v>
      </c>
      <c r="E34" s="53"/>
      <c r="F34" s="73"/>
      <c r="G34" s="83"/>
      <c r="H34" s="91">
        <f t="shared" si="2"/>
        <v>0</v>
      </c>
      <c r="I34" s="53"/>
      <c r="J34" s="53"/>
      <c r="K34" s="53"/>
      <c r="L34" s="73"/>
      <c r="M34" s="83"/>
      <c r="N34" s="13"/>
      <c r="P34" s="13"/>
    </row>
    <row r="35" spans="1:18" ht="16.5" customHeight="1" x14ac:dyDescent="0.25">
      <c r="A35" s="14">
        <v>5206</v>
      </c>
      <c r="B35" s="41" t="s">
        <v>36</v>
      </c>
      <c r="C35" s="63">
        <f t="shared" si="0"/>
        <v>0</v>
      </c>
      <c r="D35" s="72">
        <f t="shared" si="1"/>
        <v>0</v>
      </c>
      <c r="E35" s="53"/>
      <c r="F35" s="73"/>
      <c r="G35" s="83"/>
      <c r="H35" s="91">
        <f t="shared" si="2"/>
        <v>0</v>
      </c>
      <c r="I35" s="53"/>
      <c r="J35" s="53"/>
      <c r="K35" s="53"/>
      <c r="L35" s="73"/>
      <c r="M35" s="83"/>
      <c r="N35" s="13"/>
      <c r="P35" s="13"/>
    </row>
    <row r="36" spans="1:18" ht="16.5" customHeight="1" x14ac:dyDescent="0.25">
      <c r="A36" s="14">
        <v>5207</v>
      </c>
      <c r="B36" s="41" t="s">
        <v>37</v>
      </c>
      <c r="C36" s="63">
        <f t="shared" si="0"/>
        <v>0</v>
      </c>
      <c r="D36" s="72">
        <f t="shared" si="1"/>
        <v>0</v>
      </c>
      <c r="E36" s="53"/>
      <c r="F36" s="73"/>
      <c r="G36" s="83"/>
      <c r="H36" s="91">
        <f t="shared" si="2"/>
        <v>0</v>
      </c>
      <c r="I36" s="53"/>
      <c r="J36" s="53"/>
      <c r="K36" s="53"/>
      <c r="L36" s="73"/>
      <c r="M36" s="83"/>
      <c r="N36" s="13"/>
      <c r="P36" s="13"/>
    </row>
    <row r="37" spans="1:18" ht="16.5" customHeight="1" x14ac:dyDescent="0.25">
      <c r="A37" s="14">
        <v>5208</v>
      </c>
      <c r="B37" s="41" t="s">
        <v>38</v>
      </c>
      <c r="C37" s="63">
        <f t="shared" si="0"/>
        <v>0</v>
      </c>
      <c r="D37" s="72">
        <f t="shared" si="1"/>
        <v>0</v>
      </c>
      <c r="E37" s="53"/>
      <c r="F37" s="73"/>
      <c r="G37" s="83"/>
      <c r="H37" s="91">
        <f t="shared" si="2"/>
        <v>0</v>
      </c>
      <c r="I37" s="53"/>
      <c r="J37" s="53"/>
      <c r="K37" s="53"/>
      <c r="L37" s="73"/>
      <c r="M37" s="83"/>
      <c r="N37" s="13"/>
      <c r="P37" s="13"/>
    </row>
    <row r="38" spans="1:18" ht="16.5" customHeight="1" x14ac:dyDescent="0.25">
      <c r="A38" s="16">
        <v>5209</v>
      </c>
      <c r="B38" s="45" t="s">
        <v>39</v>
      </c>
      <c r="C38" s="63">
        <f t="shared" si="0"/>
        <v>0</v>
      </c>
      <c r="D38" s="72">
        <f t="shared" si="1"/>
        <v>0</v>
      </c>
      <c r="E38" s="53"/>
      <c r="F38" s="73"/>
      <c r="G38" s="83"/>
      <c r="H38" s="91">
        <f t="shared" si="2"/>
        <v>0</v>
      </c>
      <c r="I38" s="53"/>
      <c r="J38" s="53"/>
      <c r="K38" s="53"/>
      <c r="L38" s="73"/>
      <c r="M38" s="83"/>
      <c r="N38" s="13"/>
      <c r="P38" s="13"/>
    </row>
    <row r="39" spans="1:18" ht="16.5" customHeight="1" x14ac:dyDescent="0.25">
      <c r="A39" s="16">
        <v>5210</v>
      </c>
      <c r="B39" s="45" t="s">
        <v>40</v>
      </c>
      <c r="C39" s="63">
        <f t="shared" si="0"/>
        <v>0</v>
      </c>
      <c r="D39" s="72">
        <f t="shared" si="1"/>
        <v>0</v>
      </c>
      <c r="E39" s="53"/>
      <c r="F39" s="73"/>
      <c r="G39" s="83"/>
      <c r="H39" s="91">
        <f t="shared" si="2"/>
        <v>0</v>
      </c>
      <c r="I39" s="53"/>
      <c r="J39" s="53"/>
      <c r="K39" s="53"/>
      <c r="L39" s="73"/>
      <c r="M39" s="83"/>
      <c r="N39" s="13"/>
      <c r="P39" s="13"/>
    </row>
    <row r="40" spans="1:18" ht="16.5" customHeight="1" x14ac:dyDescent="0.25">
      <c r="A40" s="14">
        <v>5211</v>
      </c>
      <c r="B40" s="41" t="s">
        <v>41</v>
      </c>
      <c r="C40" s="63">
        <f t="shared" si="0"/>
        <v>0</v>
      </c>
      <c r="D40" s="72">
        <f t="shared" si="1"/>
        <v>0</v>
      </c>
      <c r="E40" s="53"/>
      <c r="F40" s="73"/>
      <c r="G40" s="83"/>
      <c r="H40" s="91">
        <f t="shared" si="2"/>
        <v>0</v>
      </c>
      <c r="I40" s="53"/>
      <c r="J40" s="53"/>
      <c r="K40" s="53"/>
      <c r="L40" s="73"/>
      <c r="M40" s="83"/>
      <c r="N40" s="13"/>
      <c r="P40" s="13"/>
    </row>
    <row r="41" spans="1:18" ht="16.5" customHeight="1" x14ac:dyDescent="0.25">
      <c r="A41" s="14">
        <v>5212</v>
      </c>
      <c r="B41" s="41" t="s">
        <v>42</v>
      </c>
      <c r="C41" s="63">
        <f t="shared" si="0"/>
        <v>0</v>
      </c>
      <c r="D41" s="72">
        <f t="shared" si="1"/>
        <v>0</v>
      </c>
      <c r="E41" s="53"/>
      <c r="F41" s="73"/>
      <c r="G41" s="83"/>
      <c r="H41" s="91">
        <f t="shared" si="2"/>
        <v>0</v>
      </c>
      <c r="I41" s="53"/>
      <c r="J41" s="53"/>
      <c r="K41" s="53"/>
      <c r="L41" s="73"/>
      <c r="M41" s="83"/>
      <c r="N41" s="13"/>
      <c r="P41" s="13"/>
    </row>
    <row r="42" spans="1:18" ht="16.5" customHeight="1" x14ac:dyDescent="0.25">
      <c r="A42" s="14">
        <v>5213</v>
      </c>
      <c r="B42" s="41" t="s">
        <v>43</v>
      </c>
      <c r="C42" s="63">
        <f t="shared" si="0"/>
        <v>0</v>
      </c>
      <c r="D42" s="72">
        <f t="shared" si="1"/>
        <v>0</v>
      </c>
      <c r="E42" s="53"/>
      <c r="F42" s="73"/>
      <c r="G42" s="83"/>
      <c r="H42" s="91">
        <f t="shared" si="2"/>
        <v>0</v>
      </c>
      <c r="I42" s="53"/>
      <c r="J42" s="53"/>
      <c r="K42" s="53"/>
      <c r="L42" s="73"/>
      <c r="M42" s="83"/>
      <c r="N42" s="13"/>
      <c r="P42" s="13"/>
    </row>
    <row r="43" spans="1:18" ht="16.5" customHeight="1" x14ac:dyDescent="0.25">
      <c r="A43" s="14"/>
      <c r="B43" s="41"/>
      <c r="C43" s="64">
        <f t="shared" ref="C43:M43" si="4">SUM(C30:C42)</f>
        <v>0</v>
      </c>
      <c r="D43" s="74">
        <f t="shared" si="4"/>
        <v>0</v>
      </c>
      <c r="E43" s="54">
        <f t="shared" si="4"/>
        <v>0</v>
      </c>
      <c r="F43" s="75">
        <f t="shared" si="4"/>
        <v>0</v>
      </c>
      <c r="G43" s="84">
        <f t="shared" si="4"/>
        <v>0</v>
      </c>
      <c r="H43" s="74">
        <f t="shared" si="4"/>
        <v>0</v>
      </c>
      <c r="I43" s="54">
        <f t="shared" si="4"/>
        <v>0</v>
      </c>
      <c r="J43" s="54">
        <f t="shared" si="4"/>
        <v>0</v>
      </c>
      <c r="K43" s="54">
        <f t="shared" si="4"/>
        <v>0</v>
      </c>
      <c r="L43" s="75">
        <f t="shared" si="4"/>
        <v>0</v>
      </c>
      <c r="M43" s="84">
        <f t="shared" si="4"/>
        <v>0</v>
      </c>
      <c r="N43" s="13"/>
      <c r="P43" s="13"/>
    </row>
    <row r="44" spans="1:18" ht="16.5" customHeight="1" x14ac:dyDescent="0.3">
      <c r="A44" s="15"/>
      <c r="B44" s="44" t="s">
        <v>44</v>
      </c>
      <c r="C44" s="63"/>
      <c r="D44" s="72"/>
      <c r="E44" s="52"/>
      <c r="F44" s="71"/>
      <c r="G44" s="82"/>
      <c r="H44" s="91"/>
      <c r="I44" s="52"/>
      <c r="J44" s="52"/>
      <c r="K44" s="52"/>
      <c r="L44" s="71"/>
      <c r="M44" s="82"/>
      <c r="N44" s="13"/>
      <c r="P44" s="13"/>
    </row>
    <row r="45" spans="1:18" ht="16.5" customHeight="1" x14ac:dyDescent="0.25">
      <c r="A45" s="14">
        <v>5301</v>
      </c>
      <c r="B45" s="41" t="s">
        <v>45</v>
      </c>
      <c r="C45" s="63">
        <f t="shared" si="0"/>
        <v>0</v>
      </c>
      <c r="D45" s="72">
        <f t="shared" si="1"/>
        <v>0</v>
      </c>
      <c r="E45" s="53"/>
      <c r="F45" s="73"/>
      <c r="G45" s="83"/>
      <c r="H45" s="91">
        <f t="shared" si="2"/>
        <v>0</v>
      </c>
      <c r="I45" s="53"/>
      <c r="J45" s="53"/>
      <c r="K45" s="53"/>
      <c r="L45" s="73"/>
      <c r="M45" s="83"/>
      <c r="N45" s="13"/>
      <c r="P45" s="13"/>
    </row>
    <row r="46" spans="1:18" ht="16.5" customHeight="1" x14ac:dyDescent="0.25">
      <c r="A46" s="14">
        <v>5302</v>
      </c>
      <c r="B46" s="41" t="s">
        <v>46</v>
      </c>
      <c r="C46" s="63">
        <f t="shared" si="0"/>
        <v>0</v>
      </c>
      <c r="D46" s="72">
        <f t="shared" si="1"/>
        <v>0</v>
      </c>
      <c r="E46" s="53"/>
      <c r="F46" s="73"/>
      <c r="G46" s="83"/>
      <c r="H46" s="91">
        <f t="shared" si="2"/>
        <v>0</v>
      </c>
      <c r="I46" s="53"/>
      <c r="J46" s="53"/>
      <c r="K46" s="53"/>
      <c r="L46" s="73"/>
      <c r="M46" s="83"/>
      <c r="N46" s="13"/>
      <c r="P46" s="13"/>
    </row>
    <row r="47" spans="1:18" ht="16.5" customHeight="1" x14ac:dyDescent="0.25">
      <c r="A47" s="14">
        <v>5303</v>
      </c>
      <c r="B47" s="41" t="s">
        <v>47</v>
      </c>
      <c r="C47" s="63">
        <f t="shared" si="0"/>
        <v>0</v>
      </c>
      <c r="D47" s="72">
        <f t="shared" si="1"/>
        <v>0</v>
      </c>
      <c r="E47" s="53"/>
      <c r="F47" s="73"/>
      <c r="G47" s="83"/>
      <c r="H47" s="91">
        <f t="shared" si="2"/>
        <v>0</v>
      </c>
      <c r="I47" s="53"/>
      <c r="J47" s="53"/>
      <c r="K47" s="53"/>
      <c r="L47" s="73"/>
      <c r="M47" s="83"/>
      <c r="N47" s="13"/>
      <c r="P47" s="13"/>
    </row>
    <row r="48" spans="1:18" s="17" customFormat="1" ht="16.5" customHeight="1" x14ac:dyDescent="0.25">
      <c r="A48" s="16">
        <v>5304</v>
      </c>
      <c r="B48" s="45" t="s">
        <v>48</v>
      </c>
      <c r="C48" s="63">
        <f t="shared" si="0"/>
        <v>0</v>
      </c>
      <c r="D48" s="72">
        <f t="shared" si="1"/>
        <v>0</v>
      </c>
      <c r="E48" s="53"/>
      <c r="F48" s="73"/>
      <c r="G48" s="83"/>
      <c r="H48" s="91">
        <f t="shared" si="2"/>
        <v>0</v>
      </c>
      <c r="I48" s="53"/>
      <c r="J48" s="53"/>
      <c r="K48" s="53"/>
      <c r="L48" s="73"/>
      <c r="M48" s="83"/>
      <c r="N48" s="13"/>
      <c r="P48" s="13"/>
      <c r="Q48"/>
      <c r="R48"/>
    </row>
    <row r="49" spans="1:18" s="17" customFormat="1" ht="16.5" customHeight="1" x14ac:dyDescent="0.25">
      <c r="A49" s="16">
        <v>5305</v>
      </c>
      <c r="B49" s="45" t="s">
        <v>49</v>
      </c>
      <c r="C49" s="63">
        <f t="shared" si="0"/>
        <v>0</v>
      </c>
      <c r="D49" s="72">
        <f t="shared" si="1"/>
        <v>0</v>
      </c>
      <c r="E49" s="53"/>
      <c r="F49" s="73"/>
      <c r="G49" s="83"/>
      <c r="H49" s="91">
        <f t="shared" si="2"/>
        <v>0</v>
      </c>
      <c r="I49" s="53"/>
      <c r="J49" s="53"/>
      <c r="K49" s="53"/>
      <c r="L49" s="73"/>
      <c r="M49" s="83"/>
      <c r="N49" s="13"/>
      <c r="P49" s="13"/>
      <c r="Q49"/>
      <c r="R49"/>
    </row>
    <row r="50" spans="1:18" ht="16.5" customHeight="1" x14ac:dyDescent="0.25">
      <c r="A50" s="14">
        <v>5306</v>
      </c>
      <c r="B50" s="41" t="s">
        <v>50</v>
      </c>
      <c r="C50" s="63">
        <f t="shared" si="0"/>
        <v>0</v>
      </c>
      <c r="D50" s="72">
        <f t="shared" si="1"/>
        <v>0</v>
      </c>
      <c r="E50" s="53"/>
      <c r="F50" s="73"/>
      <c r="G50" s="83"/>
      <c r="H50" s="91">
        <f t="shared" si="2"/>
        <v>0</v>
      </c>
      <c r="I50" s="53"/>
      <c r="J50" s="53"/>
      <c r="K50" s="53"/>
      <c r="L50" s="73"/>
      <c r="M50" s="83"/>
      <c r="N50" s="13"/>
      <c r="P50" s="13"/>
    </row>
    <row r="51" spans="1:18" ht="16.5" customHeight="1" x14ac:dyDescent="0.25">
      <c r="A51" s="14">
        <v>5307</v>
      </c>
      <c r="B51" s="41" t="s">
        <v>51</v>
      </c>
      <c r="C51" s="63">
        <f t="shared" si="0"/>
        <v>0</v>
      </c>
      <c r="D51" s="72">
        <f t="shared" si="1"/>
        <v>0</v>
      </c>
      <c r="E51" s="53"/>
      <c r="F51" s="73"/>
      <c r="G51" s="83"/>
      <c r="H51" s="91">
        <f t="shared" si="2"/>
        <v>0</v>
      </c>
      <c r="I51" s="53"/>
      <c r="J51" s="53"/>
      <c r="K51" s="53"/>
      <c r="L51" s="73"/>
      <c r="M51" s="83"/>
      <c r="N51" s="13"/>
      <c r="P51" s="13"/>
    </row>
    <row r="52" spans="1:18" ht="16.5" customHeight="1" x14ac:dyDescent="0.25">
      <c r="A52" s="14">
        <v>5308</v>
      </c>
      <c r="B52" s="41" t="s">
        <v>52</v>
      </c>
      <c r="C52" s="63">
        <f t="shared" si="0"/>
        <v>0</v>
      </c>
      <c r="D52" s="72">
        <f t="shared" si="1"/>
        <v>0</v>
      </c>
      <c r="E52" s="53"/>
      <c r="F52" s="73"/>
      <c r="G52" s="83"/>
      <c r="H52" s="91">
        <f t="shared" si="2"/>
        <v>0</v>
      </c>
      <c r="I52" s="53"/>
      <c r="J52" s="53"/>
      <c r="K52" s="53"/>
      <c r="L52" s="73"/>
      <c r="M52" s="83"/>
      <c r="N52" s="13"/>
      <c r="P52" s="13"/>
    </row>
    <row r="53" spans="1:18" ht="16.5" customHeight="1" x14ac:dyDescent="0.25">
      <c r="A53" s="14">
        <v>5309</v>
      </c>
      <c r="B53" s="41" t="s">
        <v>53</v>
      </c>
      <c r="C53" s="63">
        <f t="shared" si="0"/>
        <v>0</v>
      </c>
      <c r="D53" s="72">
        <f t="shared" si="1"/>
        <v>0</v>
      </c>
      <c r="E53" s="53"/>
      <c r="F53" s="73"/>
      <c r="G53" s="83"/>
      <c r="H53" s="91">
        <f t="shared" si="2"/>
        <v>0</v>
      </c>
      <c r="I53" s="53"/>
      <c r="J53" s="53"/>
      <c r="K53" s="53"/>
      <c r="L53" s="73"/>
      <c r="M53" s="83"/>
      <c r="N53" s="13"/>
      <c r="P53" s="13"/>
    </row>
    <row r="54" spans="1:18" ht="16.5" customHeight="1" x14ac:dyDescent="0.25">
      <c r="A54" s="14">
        <v>5310</v>
      </c>
      <c r="B54" s="41" t="s">
        <v>54</v>
      </c>
      <c r="C54" s="63">
        <f t="shared" si="0"/>
        <v>0</v>
      </c>
      <c r="D54" s="72">
        <f t="shared" si="1"/>
        <v>0</v>
      </c>
      <c r="E54" s="53"/>
      <c r="F54" s="73"/>
      <c r="G54" s="83"/>
      <c r="H54" s="91">
        <f t="shared" si="2"/>
        <v>0</v>
      </c>
      <c r="I54" s="53"/>
      <c r="J54" s="53"/>
      <c r="K54" s="53"/>
      <c r="L54" s="73"/>
      <c r="M54" s="83"/>
      <c r="N54" s="13"/>
      <c r="P54" s="13"/>
    </row>
    <row r="55" spans="1:18" ht="16.5" customHeight="1" x14ac:dyDescent="0.25">
      <c r="A55" s="14">
        <v>5311</v>
      </c>
      <c r="B55" s="41" t="s">
        <v>55</v>
      </c>
      <c r="C55" s="63">
        <f t="shared" si="0"/>
        <v>0</v>
      </c>
      <c r="D55" s="72">
        <f t="shared" si="1"/>
        <v>0</v>
      </c>
      <c r="E55" s="53"/>
      <c r="F55" s="73"/>
      <c r="G55" s="83"/>
      <c r="H55" s="91">
        <f t="shared" si="2"/>
        <v>0</v>
      </c>
      <c r="I55" s="53"/>
      <c r="J55" s="53"/>
      <c r="K55" s="53"/>
      <c r="L55" s="73"/>
      <c r="M55" s="83"/>
      <c r="N55" s="13"/>
      <c r="P55" s="13"/>
    </row>
    <row r="56" spans="1:18" ht="16.5" customHeight="1" x14ac:dyDescent="0.25">
      <c r="A56" s="14">
        <v>5312</v>
      </c>
      <c r="B56" s="41" t="s">
        <v>56</v>
      </c>
      <c r="C56" s="63">
        <f t="shared" si="0"/>
        <v>0</v>
      </c>
      <c r="D56" s="72">
        <f t="shared" si="1"/>
        <v>0</v>
      </c>
      <c r="E56" s="53"/>
      <c r="F56" s="73"/>
      <c r="G56" s="83"/>
      <c r="H56" s="91">
        <f t="shared" si="2"/>
        <v>0</v>
      </c>
      <c r="I56" s="53"/>
      <c r="J56" s="53"/>
      <c r="K56" s="53"/>
      <c r="L56" s="73"/>
      <c r="M56" s="83"/>
      <c r="N56" s="13"/>
      <c r="P56" s="13"/>
    </row>
    <row r="57" spans="1:18" ht="16.5" customHeight="1" x14ac:dyDescent="0.25">
      <c r="A57" s="14"/>
      <c r="B57" s="41"/>
      <c r="C57" s="64">
        <f t="shared" ref="C57:M57" si="5">SUM(C45:C56)</f>
        <v>0</v>
      </c>
      <c r="D57" s="74">
        <f t="shared" si="5"/>
        <v>0</v>
      </c>
      <c r="E57" s="54">
        <f t="shared" si="5"/>
        <v>0</v>
      </c>
      <c r="F57" s="75">
        <f t="shared" si="5"/>
        <v>0</v>
      </c>
      <c r="G57" s="84">
        <f t="shared" si="5"/>
        <v>0</v>
      </c>
      <c r="H57" s="74">
        <f t="shared" si="5"/>
        <v>0</v>
      </c>
      <c r="I57" s="54">
        <f t="shared" si="5"/>
        <v>0</v>
      </c>
      <c r="J57" s="54">
        <f t="shared" si="5"/>
        <v>0</v>
      </c>
      <c r="K57" s="54">
        <f t="shared" si="5"/>
        <v>0</v>
      </c>
      <c r="L57" s="75">
        <f t="shared" si="5"/>
        <v>0</v>
      </c>
      <c r="M57" s="84">
        <f t="shared" si="5"/>
        <v>0</v>
      </c>
      <c r="N57" s="13"/>
      <c r="P57" s="13"/>
    </row>
    <row r="58" spans="1:18" ht="16.5" customHeight="1" x14ac:dyDescent="0.3">
      <c r="A58" s="15"/>
      <c r="B58" s="44" t="s">
        <v>57</v>
      </c>
      <c r="C58" s="63"/>
      <c r="D58" s="72"/>
      <c r="E58" s="52"/>
      <c r="F58" s="71"/>
      <c r="G58" s="82"/>
      <c r="H58" s="91"/>
      <c r="I58" s="52"/>
      <c r="J58" s="52"/>
      <c r="K58" s="52"/>
      <c r="L58" s="71"/>
      <c r="M58" s="82"/>
      <c r="N58" s="13"/>
      <c r="P58" s="13"/>
    </row>
    <row r="59" spans="1:18" ht="16.5" customHeight="1" x14ac:dyDescent="0.25">
      <c r="A59" s="14">
        <v>5401</v>
      </c>
      <c r="B59" s="41" t="s">
        <v>58</v>
      </c>
      <c r="C59" s="63">
        <f t="shared" si="0"/>
        <v>0</v>
      </c>
      <c r="D59" s="72">
        <f t="shared" si="1"/>
        <v>0</v>
      </c>
      <c r="E59" s="53"/>
      <c r="F59" s="73"/>
      <c r="G59" s="83"/>
      <c r="H59" s="91">
        <f t="shared" si="2"/>
        <v>0</v>
      </c>
      <c r="I59" s="53"/>
      <c r="J59" s="53"/>
      <c r="K59" s="53"/>
      <c r="L59" s="73"/>
      <c r="M59" s="83"/>
      <c r="N59" s="13"/>
      <c r="P59" s="13"/>
    </row>
    <row r="60" spans="1:18" ht="16.5" customHeight="1" x14ac:dyDescent="0.25">
      <c r="A60" s="14">
        <v>5402</v>
      </c>
      <c r="B60" s="41" t="s">
        <v>59</v>
      </c>
      <c r="C60" s="63">
        <f t="shared" si="0"/>
        <v>0</v>
      </c>
      <c r="D60" s="72">
        <f t="shared" si="1"/>
        <v>0</v>
      </c>
      <c r="E60" s="53"/>
      <c r="F60" s="73"/>
      <c r="G60" s="83"/>
      <c r="H60" s="91">
        <f t="shared" si="2"/>
        <v>0</v>
      </c>
      <c r="I60" s="53"/>
      <c r="J60" s="53"/>
      <c r="K60" s="53"/>
      <c r="L60" s="73"/>
      <c r="M60" s="83"/>
      <c r="N60" s="13"/>
      <c r="P60" s="13"/>
    </row>
    <row r="61" spans="1:18" ht="16.5" customHeight="1" x14ac:dyDescent="0.25">
      <c r="A61" s="14">
        <v>5403</v>
      </c>
      <c r="B61" s="41" t="s">
        <v>60</v>
      </c>
      <c r="C61" s="63">
        <f t="shared" si="0"/>
        <v>0</v>
      </c>
      <c r="D61" s="72">
        <f t="shared" si="1"/>
        <v>0</v>
      </c>
      <c r="E61" s="53"/>
      <c r="F61" s="73"/>
      <c r="G61" s="83"/>
      <c r="H61" s="91">
        <f t="shared" si="2"/>
        <v>0</v>
      </c>
      <c r="I61" s="53"/>
      <c r="J61" s="53"/>
      <c r="K61" s="53"/>
      <c r="L61" s="73"/>
      <c r="M61" s="83"/>
      <c r="N61" s="13"/>
      <c r="P61" s="13"/>
    </row>
    <row r="62" spans="1:18" ht="16.5" customHeight="1" x14ac:dyDescent="0.25">
      <c r="A62" s="14">
        <v>5404</v>
      </c>
      <c r="B62" s="41" t="s">
        <v>61</v>
      </c>
      <c r="C62" s="63">
        <f t="shared" si="0"/>
        <v>0</v>
      </c>
      <c r="D62" s="72">
        <f t="shared" si="1"/>
        <v>0</v>
      </c>
      <c r="E62" s="53"/>
      <c r="F62" s="73"/>
      <c r="G62" s="83"/>
      <c r="H62" s="91">
        <f t="shared" si="2"/>
        <v>0</v>
      </c>
      <c r="I62" s="53"/>
      <c r="J62" s="53"/>
      <c r="K62" s="53"/>
      <c r="L62" s="73"/>
      <c r="M62" s="83"/>
      <c r="N62" s="13"/>
      <c r="P62" s="13"/>
    </row>
    <row r="63" spans="1:18" ht="16.5" customHeight="1" x14ac:dyDescent="0.25">
      <c r="A63" s="14">
        <v>5405</v>
      </c>
      <c r="B63" s="41" t="s">
        <v>62</v>
      </c>
      <c r="C63" s="63">
        <f t="shared" si="0"/>
        <v>0</v>
      </c>
      <c r="D63" s="72">
        <f t="shared" si="1"/>
        <v>0</v>
      </c>
      <c r="E63" s="53"/>
      <c r="F63" s="73"/>
      <c r="G63" s="83"/>
      <c r="H63" s="91">
        <f t="shared" si="2"/>
        <v>0</v>
      </c>
      <c r="I63" s="53"/>
      <c r="J63" s="53"/>
      <c r="K63" s="53"/>
      <c r="L63" s="73"/>
      <c r="M63" s="83"/>
      <c r="N63" s="13"/>
      <c r="P63" s="13"/>
    </row>
    <row r="64" spans="1:18" ht="16.5" customHeight="1" x14ac:dyDescent="0.25">
      <c r="A64" s="14">
        <v>5406</v>
      </c>
      <c r="B64" s="41" t="s">
        <v>63</v>
      </c>
      <c r="C64" s="63">
        <f t="shared" si="0"/>
        <v>0</v>
      </c>
      <c r="D64" s="72">
        <f t="shared" si="1"/>
        <v>0</v>
      </c>
      <c r="E64" s="53"/>
      <c r="F64" s="73"/>
      <c r="G64" s="83"/>
      <c r="H64" s="91">
        <f t="shared" si="2"/>
        <v>0</v>
      </c>
      <c r="I64" s="53"/>
      <c r="J64" s="53"/>
      <c r="K64" s="53"/>
      <c r="L64" s="73"/>
      <c r="M64" s="83"/>
      <c r="N64" s="13"/>
      <c r="P64" s="13"/>
    </row>
    <row r="65" spans="1:16" ht="16.5" customHeight="1" x14ac:dyDescent="0.25">
      <c r="A65" s="14">
        <v>5407</v>
      </c>
      <c r="B65" s="41" t="s">
        <v>64</v>
      </c>
      <c r="C65" s="63">
        <f t="shared" si="0"/>
        <v>0</v>
      </c>
      <c r="D65" s="72">
        <f t="shared" si="1"/>
        <v>0</v>
      </c>
      <c r="E65" s="53"/>
      <c r="F65" s="73"/>
      <c r="G65" s="83"/>
      <c r="H65" s="91">
        <f t="shared" si="2"/>
        <v>0</v>
      </c>
      <c r="I65" s="53"/>
      <c r="J65" s="53"/>
      <c r="K65" s="53"/>
      <c r="L65" s="73"/>
      <c r="M65" s="83"/>
      <c r="N65" s="13"/>
      <c r="P65" s="13"/>
    </row>
    <row r="66" spans="1:16" ht="16.5" customHeight="1" x14ac:dyDescent="0.25">
      <c r="A66" s="14">
        <v>5408</v>
      </c>
      <c r="B66" s="41" t="s">
        <v>65</v>
      </c>
      <c r="C66" s="63">
        <f t="shared" si="0"/>
        <v>0</v>
      </c>
      <c r="D66" s="72">
        <f t="shared" si="1"/>
        <v>0</v>
      </c>
      <c r="E66" s="53"/>
      <c r="F66" s="73"/>
      <c r="G66" s="83"/>
      <c r="H66" s="91">
        <f t="shared" si="2"/>
        <v>0</v>
      </c>
      <c r="I66" s="53"/>
      <c r="J66" s="53"/>
      <c r="K66" s="53"/>
      <c r="L66" s="73"/>
      <c r="M66" s="83"/>
      <c r="N66" s="13"/>
      <c r="P66" s="13"/>
    </row>
    <row r="67" spans="1:16" ht="16.5" customHeight="1" x14ac:dyDescent="0.25">
      <c r="A67" s="14">
        <v>5409</v>
      </c>
      <c r="B67" s="41" t="s">
        <v>66</v>
      </c>
      <c r="C67" s="63">
        <f t="shared" si="0"/>
        <v>0</v>
      </c>
      <c r="D67" s="72">
        <f t="shared" si="1"/>
        <v>0</v>
      </c>
      <c r="E67" s="53"/>
      <c r="F67" s="73"/>
      <c r="G67" s="83"/>
      <c r="H67" s="91">
        <f t="shared" si="2"/>
        <v>0</v>
      </c>
      <c r="I67" s="53"/>
      <c r="J67" s="53"/>
      <c r="K67" s="53"/>
      <c r="L67" s="73"/>
      <c r="M67" s="83"/>
      <c r="N67" s="13"/>
      <c r="P67" s="13"/>
    </row>
    <row r="68" spans="1:16" ht="16.5" customHeight="1" x14ac:dyDescent="0.25">
      <c r="A68" s="14">
        <v>5410</v>
      </c>
      <c r="B68" s="41" t="s">
        <v>67</v>
      </c>
      <c r="C68" s="63">
        <f t="shared" si="0"/>
        <v>0</v>
      </c>
      <c r="D68" s="72">
        <f t="shared" si="1"/>
        <v>0</v>
      </c>
      <c r="E68" s="53"/>
      <c r="F68" s="73"/>
      <c r="G68" s="83"/>
      <c r="H68" s="91">
        <f t="shared" si="2"/>
        <v>0</v>
      </c>
      <c r="I68" s="53"/>
      <c r="J68" s="53"/>
      <c r="K68" s="53"/>
      <c r="L68" s="73"/>
      <c r="M68" s="83"/>
      <c r="N68" s="13"/>
      <c r="P68" s="13"/>
    </row>
    <row r="69" spans="1:16" ht="16.5" customHeight="1" x14ac:dyDescent="0.25">
      <c r="A69" s="16"/>
      <c r="B69" s="45"/>
      <c r="C69" s="64">
        <f t="shared" ref="C69:M69" si="6">SUM(C59:C68)</f>
        <v>0</v>
      </c>
      <c r="D69" s="74">
        <f t="shared" si="6"/>
        <v>0</v>
      </c>
      <c r="E69" s="54">
        <f t="shared" si="6"/>
        <v>0</v>
      </c>
      <c r="F69" s="75">
        <f t="shared" si="6"/>
        <v>0</v>
      </c>
      <c r="G69" s="84">
        <f t="shared" si="6"/>
        <v>0</v>
      </c>
      <c r="H69" s="74">
        <f t="shared" si="6"/>
        <v>0</v>
      </c>
      <c r="I69" s="54">
        <f t="shared" si="6"/>
        <v>0</v>
      </c>
      <c r="J69" s="54">
        <f t="shared" si="6"/>
        <v>0</v>
      </c>
      <c r="K69" s="54">
        <f t="shared" si="6"/>
        <v>0</v>
      </c>
      <c r="L69" s="75">
        <f t="shared" si="6"/>
        <v>0</v>
      </c>
      <c r="M69" s="84">
        <f t="shared" si="6"/>
        <v>0</v>
      </c>
      <c r="N69" s="13"/>
      <c r="P69" s="13"/>
    </row>
    <row r="70" spans="1:16" ht="16.5" customHeight="1" x14ac:dyDescent="0.3">
      <c r="A70" s="15"/>
      <c r="B70" s="44" t="s">
        <v>68</v>
      </c>
      <c r="C70" s="63"/>
      <c r="D70" s="72"/>
      <c r="E70" s="52"/>
      <c r="F70" s="71"/>
      <c r="G70" s="82"/>
      <c r="H70" s="91"/>
      <c r="I70" s="52"/>
      <c r="J70" s="52"/>
      <c r="K70" s="52"/>
      <c r="L70" s="71"/>
      <c r="M70" s="82"/>
      <c r="N70" s="13"/>
      <c r="P70" s="13"/>
    </row>
    <row r="71" spans="1:16" ht="16.5" customHeight="1" x14ac:dyDescent="0.25">
      <c r="A71" s="14">
        <v>5501</v>
      </c>
      <c r="B71" s="41" t="s">
        <v>69</v>
      </c>
      <c r="C71" s="63">
        <f t="shared" si="0"/>
        <v>0</v>
      </c>
      <c r="D71" s="72">
        <f t="shared" si="1"/>
        <v>0</v>
      </c>
      <c r="E71" s="53"/>
      <c r="F71" s="73"/>
      <c r="G71" s="83"/>
      <c r="H71" s="91">
        <f t="shared" si="2"/>
        <v>0</v>
      </c>
      <c r="I71" s="53"/>
      <c r="J71" s="53"/>
      <c r="K71" s="53"/>
      <c r="L71" s="73"/>
      <c r="M71" s="83"/>
      <c r="N71" s="13"/>
      <c r="P71" s="13"/>
    </row>
    <row r="72" spans="1:16" ht="16.5" customHeight="1" x14ac:dyDescent="0.25">
      <c r="A72" s="14">
        <v>5502</v>
      </c>
      <c r="B72" s="41" t="s">
        <v>70</v>
      </c>
      <c r="C72" s="63">
        <f t="shared" si="0"/>
        <v>0</v>
      </c>
      <c r="D72" s="72">
        <f t="shared" si="1"/>
        <v>0</v>
      </c>
      <c r="E72" s="53"/>
      <c r="F72" s="73"/>
      <c r="G72" s="83"/>
      <c r="H72" s="91">
        <f t="shared" si="2"/>
        <v>0</v>
      </c>
      <c r="I72" s="53"/>
      <c r="J72" s="53"/>
      <c r="K72" s="53"/>
      <c r="L72" s="73"/>
      <c r="M72" s="83"/>
      <c r="N72" s="13"/>
      <c r="P72" s="13"/>
    </row>
    <row r="73" spans="1:16" ht="16.5" customHeight="1" x14ac:dyDescent="0.25">
      <c r="A73" s="14">
        <v>5503</v>
      </c>
      <c r="B73" s="41" t="s">
        <v>71</v>
      </c>
      <c r="C73" s="63">
        <f t="shared" si="0"/>
        <v>0</v>
      </c>
      <c r="D73" s="72">
        <f t="shared" si="1"/>
        <v>0</v>
      </c>
      <c r="E73" s="53"/>
      <c r="F73" s="73"/>
      <c r="G73" s="83"/>
      <c r="H73" s="91">
        <f t="shared" si="2"/>
        <v>0</v>
      </c>
      <c r="I73" s="53"/>
      <c r="J73" s="53"/>
      <c r="K73" s="53"/>
      <c r="L73" s="73"/>
      <c r="M73" s="83"/>
      <c r="N73" s="13"/>
      <c r="P73" s="13"/>
    </row>
    <row r="74" spans="1:16" ht="16.5" customHeight="1" x14ac:dyDescent="0.25">
      <c r="A74" s="14">
        <v>5504</v>
      </c>
      <c r="B74" s="41" t="s">
        <v>72</v>
      </c>
      <c r="C74" s="63">
        <f t="shared" si="0"/>
        <v>0</v>
      </c>
      <c r="D74" s="72">
        <f t="shared" si="1"/>
        <v>0</v>
      </c>
      <c r="E74" s="53"/>
      <c r="F74" s="73"/>
      <c r="G74" s="83"/>
      <c r="H74" s="91">
        <f t="shared" si="2"/>
        <v>0</v>
      </c>
      <c r="I74" s="53"/>
      <c r="J74" s="53"/>
      <c r="K74" s="53"/>
      <c r="L74" s="73"/>
      <c r="M74" s="83"/>
      <c r="N74" s="13"/>
      <c r="P74" s="13"/>
    </row>
    <row r="75" spans="1:16" ht="16.5" customHeight="1" x14ac:dyDescent="0.25">
      <c r="A75" s="14">
        <v>5505</v>
      </c>
      <c r="B75" s="41" t="s">
        <v>73</v>
      </c>
      <c r="C75" s="63">
        <f t="shared" si="0"/>
        <v>0</v>
      </c>
      <c r="D75" s="72">
        <f t="shared" si="1"/>
        <v>0</v>
      </c>
      <c r="E75" s="53"/>
      <c r="F75" s="73"/>
      <c r="G75" s="83"/>
      <c r="H75" s="91">
        <f t="shared" si="2"/>
        <v>0</v>
      </c>
      <c r="I75" s="53"/>
      <c r="J75" s="53"/>
      <c r="K75" s="53"/>
      <c r="L75" s="73"/>
      <c r="M75" s="83"/>
      <c r="N75" s="13"/>
      <c r="P75" s="13"/>
    </row>
    <row r="76" spans="1:16" ht="16.5" customHeight="1" x14ac:dyDescent="0.25">
      <c r="A76" s="14">
        <v>5506</v>
      </c>
      <c r="B76" s="41" t="s">
        <v>74</v>
      </c>
      <c r="C76" s="63">
        <f t="shared" si="0"/>
        <v>0</v>
      </c>
      <c r="D76" s="72">
        <f t="shared" si="1"/>
        <v>0</v>
      </c>
      <c r="E76" s="53"/>
      <c r="F76" s="73"/>
      <c r="G76" s="83"/>
      <c r="H76" s="91">
        <f t="shared" si="2"/>
        <v>0</v>
      </c>
      <c r="I76" s="53"/>
      <c r="J76" s="53"/>
      <c r="K76" s="53"/>
      <c r="L76" s="73"/>
      <c r="M76" s="83"/>
      <c r="N76" s="13"/>
      <c r="P76" s="13"/>
    </row>
    <row r="77" spans="1:16" ht="16.5" customHeight="1" x14ac:dyDescent="0.25">
      <c r="A77" s="14">
        <v>5507</v>
      </c>
      <c r="B77" s="41" t="s">
        <v>75</v>
      </c>
      <c r="C77" s="63">
        <f t="shared" si="0"/>
        <v>0</v>
      </c>
      <c r="D77" s="72">
        <f t="shared" si="1"/>
        <v>0</v>
      </c>
      <c r="E77" s="53"/>
      <c r="F77" s="73"/>
      <c r="G77" s="83"/>
      <c r="H77" s="91">
        <f t="shared" si="2"/>
        <v>0</v>
      </c>
      <c r="I77" s="53"/>
      <c r="J77" s="53"/>
      <c r="K77" s="53"/>
      <c r="L77" s="73"/>
      <c r="M77" s="83"/>
      <c r="N77" s="13"/>
      <c r="P77" s="13"/>
    </row>
    <row r="78" spans="1:16" ht="16.5" customHeight="1" x14ac:dyDescent="0.25">
      <c r="A78" s="14">
        <v>5508</v>
      </c>
      <c r="B78" s="41" t="s">
        <v>76</v>
      </c>
      <c r="C78" s="63">
        <f t="shared" si="0"/>
        <v>0</v>
      </c>
      <c r="D78" s="72">
        <f t="shared" si="1"/>
        <v>0</v>
      </c>
      <c r="E78" s="53"/>
      <c r="F78" s="73"/>
      <c r="G78" s="83"/>
      <c r="H78" s="91">
        <f t="shared" si="2"/>
        <v>0</v>
      </c>
      <c r="I78" s="53"/>
      <c r="J78" s="53"/>
      <c r="K78" s="53"/>
      <c r="L78" s="73"/>
      <c r="M78" s="83"/>
      <c r="N78" s="13"/>
      <c r="P78" s="13"/>
    </row>
    <row r="79" spans="1:16" ht="16.5" customHeight="1" x14ac:dyDescent="0.25">
      <c r="A79" s="14">
        <v>5509</v>
      </c>
      <c r="B79" s="41" t="s">
        <v>77</v>
      </c>
      <c r="C79" s="63">
        <f t="shared" ref="C79:C142" si="7">+D79+G79+H79+M79</f>
        <v>0</v>
      </c>
      <c r="D79" s="72">
        <f t="shared" ref="D79:D142" si="8">+E79+F79</f>
        <v>0</v>
      </c>
      <c r="E79" s="53"/>
      <c r="F79" s="73"/>
      <c r="G79" s="83"/>
      <c r="H79" s="91">
        <f t="shared" ref="H79:H142" si="9">I79+J79+K79+L79</f>
        <v>0</v>
      </c>
      <c r="I79" s="53"/>
      <c r="J79" s="53"/>
      <c r="K79" s="53"/>
      <c r="L79" s="73"/>
      <c r="M79" s="83"/>
      <c r="N79" s="13"/>
      <c r="P79" s="13"/>
    </row>
    <row r="80" spans="1:16" ht="16.5" customHeight="1" x14ac:dyDescent="0.25">
      <c r="A80" s="14">
        <v>5510</v>
      </c>
      <c r="B80" s="41" t="s">
        <v>78</v>
      </c>
      <c r="C80" s="63">
        <f t="shared" si="7"/>
        <v>0</v>
      </c>
      <c r="D80" s="72">
        <f t="shared" si="8"/>
        <v>0</v>
      </c>
      <c r="E80" s="53"/>
      <c r="F80" s="73"/>
      <c r="G80" s="83"/>
      <c r="H80" s="91">
        <f t="shared" si="9"/>
        <v>0</v>
      </c>
      <c r="I80" s="53"/>
      <c r="J80" s="53"/>
      <c r="K80" s="53"/>
      <c r="L80" s="73"/>
      <c r="M80" s="83"/>
      <c r="N80" s="13"/>
      <c r="P80" s="13"/>
    </row>
    <row r="81" spans="1:16" ht="16.5" customHeight="1" x14ac:dyDescent="0.25">
      <c r="A81" s="14">
        <v>5511</v>
      </c>
      <c r="B81" s="41" t="s">
        <v>79</v>
      </c>
      <c r="C81" s="63">
        <f t="shared" si="7"/>
        <v>0</v>
      </c>
      <c r="D81" s="72">
        <f t="shared" si="8"/>
        <v>0</v>
      </c>
      <c r="E81" s="53"/>
      <c r="F81" s="73"/>
      <c r="G81" s="83"/>
      <c r="H81" s="91">
        <f t="shared" si="9"/>
        <v>0</v>
      </c>
      <c r="I81" s="53"/>
      <c r="J81" s="53"/>
      <c r="K81" s="53"/>
      <c r="L81" s="73"/>
      <c r="M81" s="83"/>
      <c r="N81" s="13"/>
      <c r="P81" s="13"/>
    </row>
    <row r="82" spans="1:16" ht="16.5" customHeight="1" x14ac:dyDescent="0.25">
      <c r="A82" s="11"/>
      <c r="B82" s="41"/>
      <c r="C82" s="64">
        <f t="shared" ref="C82:M82" si="10">SUM(C71:C81)</f>
        <v>0</v>
      </c>
      <c r="D82" s="74">
        <f t="shared" si="10"/>
        <v>0</v>
      </c>
      <c r="E82" s="54">
        <f t="shared" si="10"/>
        <v>0</v>
      </c>
      <c r="F82" s="75">
        <f t="shared" si="10"/>
        <v>0</v>
      </c>
      <c r="G82" s="84">
        <f t="shared" si="10"/>
        <v>0</v>
      </c>
      <c r="H82" s="74">
        <f t="shared" si="10"/>
        <v>0</v>
      </c>
      <c r="I82" s="54">
        <f t="shared" si="10"/>
        <v>0</v>
      </c>
      <c r="J82" s="54">
        <f t="shared" si="10"/>
        <v>0</v>
      </c>
      <c r="K82" s="54">
        <f t="shared" si="10"/>
        <v>0</v>
      </c>
      <c r="L82" s="75">
        <f t="shared" si="10"/>
        <v>0</v>
      </c>
      <c r="M82" s="84">
        <f t="shared" si="10"/>
        <v>0</v>
      </c>
      <c r="N82" s="13"/>
      <c r="P82" s="13"/>
    </row>
    <row r="83" spans="1:16" ht="16.5" customHeight="1" x14ac:dyDescent="0.3">
      <c r="A83" s="15"/>
      <c r="B83" s="44" t="s">
        <v>80</v>
      </c>
      <c r="C83" s="63"/>
      <c r="D83" s="72"/>
      <c r="E83" s="52"/>
      <c r="F83" s="71"/>
      <c r="G83" s="82"/>
      <c r="H83" s="91"/>
      <c r="I83" s="52"/>
      <c r="J83" s="52"/>
      <c r="K83" s="52"/>
      <c r="L83" s="71"/>
      <c r="M83" s="82"/>
      <c r="N83" s="13"/>
      <c r="P83" s="13"/>
    </row>
    <row r="84" spans="1:16" ht="16.5" customHeight="1" x14ac:dyDescent="0.25">
      <c r="A84" s="14">
        <v>5601</v>
      </c>
      <c r="B84" s="41" t="s">
        <v>81</v>
      </c>
      <c r="C84" s="63">
        <f t="shared" si="7"/>
        <v>0</v>
      </c>
      <c r="D84" s="72">
        <f t="shared" si="8"/>
        <v>0</v>
      </c>
      <c r="E84" s="53"/>
      <c r="F84" s="73"/>
      <c r="G84" s="83"/>
      <c r="H84" s="91">
        <f t="shared" si="9"/>
        <v>0</v>
      </c>
      <c r="I84" s="53"/>
      <c r="J84" s="53"/>
      <c r="K84" s="53"/>
      <c r="L84" s="73"/>
      <c r="M84" s="83"/>
      <c r="N84" s="13"/>
      <c r="P84" s="13"/>
    </row>
    <row r="85" spans="1:16" ht="16.5" customHeight="1" x14ac:dyDescent="0.25">
      <c r="A85" s="14">
        <v>5602</v>
      </c>
      <c r="B85" s="41" t="s">
        <v>82</v>
      </c>
      <c r="C85" s="63">
        <f t="shared" si="7"/>
        <v>0</v>
      </c>
      <c r="D85" s="72">
        <f t="shared" si="8"/>
        <v>0</v>
      </c>
      <c r="E85" s="53"/>
      <c r="F85" s="73"/>
      <c r="G85" s="83"/>
      <c r="H85" s="91">
        <f t="shared" si="9"/>
        <v>0</v>
      </c>
      <c r="I85" s="53"/>
      <c r="J85" s="53"/>
      <c r="K85" s="53"/>
      <c r="L85" s="73"/>
      <c r="M85" s="83"/>
      <c r="N85" s="13"/>
      <c r="P85" s="13"/>
    </row>
    <row r="86" spans="1:16" ht="16.5" customHeight="1" x14ac:dyDescent="0.25">
      <c r="A86" s="14">
        <v>5603</v>
      </c>
      <c r="B86" s="41" t="s">
        <v>83</v>
      </c>
      <c r="C86" s="63">
        <f t="shared" si="7"/>
        <v>0</v>
      </c>
      <c r="D86" s="72">
        <f t="shared" si="8"/>
        <v>0</v>
      </c>
      <c r="E86" s="53"/>
      <c r="F86" s="73"/>
      <c r="G86" s="83"/>
      <c r="H86" s="91">
        <f t="shared" si="9"/>
        <v>0</v>
      </c>
      <c r="I86" s="53"/>
      <c r="J86" s="53"/>
      <c r="K86" s="53"/>
      <c r="L86" s="73"/>
      <c r="M86" s="83"/>
      <c r="N86" s="13"/>
      <c r="P86" s="13"/>
    </row>
    <row r="87" spans="1:16" ht="16.5" customHeight="1" x14ac:dyDescent="0.25">
      <c r="A87" s="14">
        <v>5605</v>
      </c>
      <c r="B87" s="41" t="s">
        <v>84</v>
      </c>
      <c r="C87" s="63">
        <f t="shared" si="7"/>
        <v>0</v>
      </c>
      <c r="D87" s="72">
        <f t="shared" si="8"/>
        <v>0</v>
      </c>
      <c r="E87" s="53"/>
      <c r="F87" s="73"/>
      <c r="G87" s="83"/>
      <c r="H87" s="91">
        <f t="shared" si="9"/>
        <v>0</v>
      </c>
      <c r="I87" s="53"/>
      <c r="J87" s="53"/>
      <c r="K87" s="53"/>
      <c r="L87" s="73"/>
      <c r="M87" s="83"/>
      <c r="N87" s="13"/>
      <c r="P87" s="13"/>
    </row>
    <row r="88" spans="1:16" ht="16.5" customHeight="1" x14ac:dyDescent="0.25">
      <c r="A88" s="14">
        <v>5606</v>
      </c>
      <c r="B88" s="41" t="s">
        <v>85</v>
      </c>
      <c r="C88" s="63">
        <f t="shared" si="7"/>
        <v>0</v>
      </c>
      <c r="D88" s="72">
        <f t="shared" si="8"/>
        <v>0</v>
      </c>
      <c r="E88" s="53"/>
      <c r="F88" s="73"/>
      <c r="G88" s="83"/>
      <c r="H88" s="91">
        <f t="shared" si="9"/>
        <v>0</v>
      </c>
      <c r="I88" s="53"/>
      <c r="J88" s="53"/>
      <c r="K88" s="53"/>
      <c r="L88" s="73"/>
      <c r="M88" s="83"/>
      <c r="N88" s="13"/>
      <c r="P88" s="13"/>
    </row>
    <row r="89" spans="1:16" ht="16.5" customHeight="1" x14ac:dyDescent="0.25">
      <c r="A89" s="14">
        <v>5607</v>
      </c>
      <c r="B89" s="41" t="s">
        <v>86</v>
      </c>
      <c r="C89" s="63">
        <f t="shared" si="7"/>
        <v>0</v>
      </c>
      <c r="D89" s="72">
        <f t="shared" si="8"/>
        <v>0</v>
      </c>
      <c r="E89" s="53"/>
      <c r="F89" s="73"/>
      <c r="G89" s="83"/>
      <c r="H89" s="91">
        <f t="shared" si="9"/>
        <v>0</v>
      </c>
      <c r="I89" s="53"/>
      <c r="J89" s="53"/>
      <c r="K89" s="53"/>
      <c r="L89" s="73"/>
      <c r="M89" s="83"/>
      <c r="N89" s="13"/>
      <c r="P89" s="13"/>
    </row>
    <row r="90" spans="1:16" ht="16.5" customHeight="1" x14ac:dyDescent="0.25">
      <c r="A90" s="14">
        <v>5608</v>
      </c>
      <c r="B90" s="41" t="s">
        <v>87</v>
      </c>
      <c r="C90" s="63">
        <f t="shared" si="7"/>
        <v>0</v>
      </c>
      <c r="D90" s="72">
        <f t="shared" si="8"/>
        <v>0</v>
      </c>
      <c r="E90" s="53"/>
      <c r="F90" s="73"/>
      <c r="G90" s="83"/>
      <c r="H90" s="91">
        <f t="shared" si="9"/>
        <v>0</v>
      </c>
      <c r="I90" s="53"/>
      <c r="J90" s="53"/>
      <c r="K90" s="53"/>
      <c r="L90" s="73"/>
      <c r="M90" s="83"/>
      <c r="N90" s="13"/>
      <c r="P90" s="13"/>
    </row>
    <row r="91" spans="1:16" ht="16.5" customHeight="1" x14ac:dyDescent="0.25">
      <c r="A91" s="14">
        <v>5609</v>
      </c>
      <c r="B91" s="41" t="s">
        <v>88</v>
      </c>
      <c r="C91" s="63">
        <f t="shared" si="7"/>
        <v>0</v>
      </c>
      <c r="D91" s="72">
        <f t="shared" si="8"/>
        <v>0</v>
      </c>
      <c r="E91" s="53"/>
      <c r="F91" s="73"/>
      <c r="G91" s="83"/>
      <c r="H91" s="91">
        <f t="shared" si="9"/>
        <v>0</v>
      </c>
      <c r="I91" s="53"/>
      <c r="J91" s="53"/>
      <c r="K91" s="53"/>
      <c r="L91" s="73"/>
      <c r="M91" s="83"/>
      <c r="N91" s="13"/>
      <c r="P91" s="13"/>
    </row>
    <row r="92" spans="1:16" ht="16.5" customHeight="1" x14ac:dyDescent="0.25">
      <c r="A92" s="14">
        <v>5610</v>
      </c>
      <c r="B92" s="41" t="s">
        <v>89</v>
      </c>
      <c r="C92" s="63">
        <f t="shared" si="7"/>
        <v>0</v>
      </c>
      <c r="D92" s="72">
        <f t="shared" si="8"/>
        <v>0</v>
      </c>
      <c r="E92" s="53"/>
      <c r="F92" s="73"/>
      <c r="G92" s="83"/>
      <c r="H92" s="91">
        <f t="shared" si="9"/>
        <v>0</v>
      </c>
      <c r="I92" s="53"/>
      <c r="J92" s="53"/>
      <c r="K92" s="53"/>
      <c r="L92" s="73"/>
      <c r="M92" s="83"/>
      <c r="N92" s="13"/>
      <c r="P92" s="13"/>
    </row>
    <row r="93" spans="1:16" ht="16.5" customHeight="1" x14ac:dyDescent="0.25">
      <c r="A93" s="14">
        <v>5611</v>
      </c>
      <c r="B93" s="41" t="s">
        <v>90</v>
      </c>
      <c r="C93" s="63">
        <f t="shared" si="7"/>
        <v>0</v>
      </c>
      <c r="D93" s="72">
        <f t="shared" si="8"/>
        <v>0</v>
      </c>
      <c r="E93" s="53"/>
      <c r="F93" s="73"/>
      <c r="G93" s="83"/>
      <c r="H93" s="91">
        <f t="shared" si="9"/>
        <v>0</v>
      </c>
      <c r="I93" s="53"/>
      <c r="J93" s="53"/>
      <c r="K93" s="53"/>
      <c r="L93" s="73"/>
      <c r="M93" s="83"/>
      <c r="N93" s="13"/>
      <c r="P93" s="13"/>
    </row>
    <row r="94" spans="1:16" ht="16.5" customHeight="1" x14ac:dyDescent="0.25">
      <c r="A94" s="14"/>
      <c r="B94" s="41"/>
      <c r="C94" s="64">
        <f t="shared" ref="C94:M94" si="11">SUM(C84:C93)</f>
        <v>0</v>
      </c>
      <c r="D94" s="74">
        <f t="shared" si="11"/>
        <v>0</v>
      </c>
      <c r="E94" s="54">
        <f t="shared" si="11"/>
        <v>0</v>
      </c>
      <c r="F94" s="75">
        <f t="shared" si="11"/>
        <v>0</v>
      </c>
      <c r="G94" s="84">
        <f t="shared" si="11"/>
        <v>0</v>
      </c>
      <c r="H94" s="74">
        <f t="shared" si="11"/>
        <v>0</v>
      </c>
      <c r="I94" s="54">
        <f t="shared" si="11"/>
        <v>0</v>
      </c>
      <c r="J94" s="54">
        <f t="shared" si="11"/>
        <v>0</v>
      </c>
      <c r="K94" s="54">
        <f t="shared" si="11"/>
        <v>0</v>
      </c>
      <c r="L94" s="75">
        <f t="shared" si="11"/>
        <v>0</v>
      </c>
      <c r="M94" s="84">
        <f t="shared" si="11"/>
        <v>0</v>
      </c>
      <c r="N94" s="13"/>
      <c r="P94" s="13"/>
    </row>
    <row r="95" spans="1:16" ht="16.5" customHeight="1" x14ac:dyDescent="0.3">
      <c r="A95" s="15"/>
      <c r="B95" s="44" t="s">
        <v>91</v>
      </c>
      <c r="C95" s="63"/>
      <c r="D95" s="72"/>
      <c r="E95" s="52"/>
      <c r="F95" s="71"/>
      <c r="G95" s="82"/>
      <c r="H95" s="91"/>
      <c r="I95" s="52"/>
      <c r="J95" s="52"/>
      <c r="K95" s="52"/>
      <c r="L95" s="71"/>
      <c r="M95" s="82"/>
      <c r="N95" s="13"/>
      <c r="P95" s="13"/>
    </row>
    <row r="96" spans="1:16" ht="16.5" customHeight="1" x14ac:dyDescent="0.25">
      <c r="A96" s="14">
        <v>5701</v>
      </c>
      <c r="B96" s="41" t="s">
        <v>92</v>
      </c>
      <c r="C96" s="63">
        <f t="shared" si="7"/>
        <v>0</v>
      </c>
      <c r="D96" s="72">
        <f t="shared" si="8"/>
        <v>0</v>
      </c>
      <c r="E96" s="53"/>
      <c r="F96" s="73"/>
      <c r="G96" s="83"/>
      <c r="H96" s="91">
        <f t="shared" si="9"/>
        <v>0</v>
      </c>
      <c r="I96" s="53"/>
      <c r="J96" s="53"/>
      <c r="K96" s="53"/>
      <c r="L96" s="73"/>
      <c r="M96" s="83"/>
      <c r="N96" s="13"/>
      <c r="P96" s="13"/>
    </row>
    <row r="97" spans="1:16" ht="16.5" customHeight="1" x14ac:dyDescent="0.25">
      <c r="A97" s="14">
        <v>5702</v>
      </c>
      <c r="B97" s="41" t="s">
        <v>93</v>
      </c>
      <c r="C97" s="63">
        <f t="shared" si="7"/>
        <v>0</v>
      </c>
      <c r="D97" s="72">
        <f t="shared" si="8"/>
        <v>0</v>
      </c>
      <c r="E97" s="53"/>
      <c r="F97" s="73"/>
      <c r="G97" s="83"/>
      <c r="H97" s="91">
        <f t="shared" si="9"/>
        <v>0</v>
      </c>
      <c r="I97" s="53"/>
      <c r="J97" s="53"/>
      <c r="K97" s="53"/>
      <c r="L97" s="73"/>
      <c r="M97" s="83"/>
      <c r="N97" s="13"/>
      <c r="P97" s="13"/>
    </row>
    <row r="98" spans="1:16" ht="16.5" customHeight="1" x14ac:dyDescent="0.25">
      <c r="A98" s="14">
        <v>5703</v>
      </c>
      <c r="B98" s="41" t="s">
        <v>94</v>
      </c>
      <c r="C98" s="63">
        <f t="shared" si="7"/>
        <v>0</v>
      </c>
      <c r="D98" s="72">
        <f t="shared" si="8"/>
        <v>0</v>
      </c>
      <c r="E98" s="53"/>
      <c r="F98" s="73"/>
      <c r="G98" s="83"/>
      <c r="H98" s="91">
        <f t="shared" si="9"/>
        <v>0</v>
      </c>
      <c r="I98" s="53"/>
      <c r="J98" s="53"/>
      <c r="K98" s="53"/>
      <c r="L98" s="73"/>
      <c r="M98" s="83"/>
      <c r="N98" s="13"/>
      <c r="P98" s="13"/>
    </row>
    <row r="99" spans="1:16" ht="16.5" customHeight="1" x14ac:dyDescent="0.25">
      <c r="A99" s="14">
        <v>5704</v>
      </c>
      <c r="B99" s="41" t="s">
        <v>95</v>
      </c>
      <c r="C99" s="63">
        <f t="shared" si="7"/>
        <v>0</v>
      </c>
      <c r="D99" s="72">
        <f t="shared" si="8"/>
        <v>0</v>
      </c>
      <c r="E99" s="53"/>
      <c r="F99" s="73"/>
      <c r="G99" s="83"/>
      <c r="H99" s="91">
        <f t="shared" si="9"/>
        <v>0</v>
      </c>
      <c r="I99" s="53"/>
      <c r="J99" s="53"/>
      <c r="K99" s="53"/>
      <c r="L99" s="73"/>
      <c r="M99" s="83"/>
      <c r="N99" s="13"/>
      <c r="P99" s="13"/>
    </row>
    <row r="100" spans="1:16" ht="16.5" customHeight="1" x14ac:dyDescent="0.25">
      <c r="A100" s="11"/>
      <c r="B100" s="41"/>
      <c r="C100" s="64">
        <f t="shared" ref="C100:M100" si="12">SUM(C96:C99)</f>
        <v>0</v>
      </c>
      <c r="D100" s="74">
        <f t="shared" si="12"/>
        <v>0</v>
      </c>
      <c r="E100" s="54">
        <f t="shared" si="12"/>
        <v>0</v>
      </c>
      <c r="F100" s="75">
        <f t="shared" si="12"/>
        <v>0</v>
      </c>
      <c r="G100" s="84">
        <f t="shared" si="12"/>
        <v>0</v>
      </c>
      <c r="H100" s="74">
        <f t="shared" si="12"/>
        <v>0</v>
      </c>
      <c r="I100" s="54">
        <f t="shared" si="12"/>
        <v>0</v>
      </c>
      <c r="J100" s="54">
        <f t="shared" si="12"/>
        <v>0</v>
      </c>
      <c r="K100" s="54">
        <f t="shared" si="12"/>
        <v>0</v>
      </c>
      <c r="L100" s="75">
        <f t="shared" si="12"/>
        <v>0</v>
      </c>
      <c r="M100" s="84">
        <f t="shared" si="12"/>
        <v>0</v>
      </c>
      <c r="N100" s="13"/>
      <c r="P100" s="13"/>
    </row>
    <row r="101" spans="1:16" ht="16.5" customHeight="1" x14ac:dyDescent="0.3">
      <c r="A101" s="15"/>
      <c r="B101" s="44" t="s">
        <v>96</v>
      </c>
      <c r="C101" s="63"/>
      <c r="D101" s="72"/>
      <c r="E101" s="52"/>
      <c r="F101" s="71"/>
      <c r="G101" s="82"/>
      <c r="H101" s="91"/>
      <c r="I101" s="52"/>
      <c r="J101" s="52"/>
      <c r="K101" s="52"/>
      <c r="L101" s="71"/>
      <c r="M101" s="82"/>
      <c r="N101" s="13"/>
      <c r="P101" s="13"/>
    </row>
    <row r="102" spans="1:16" ht="16.5" customHeight="1" x14ac:dyDescent="0.25">
      <c r="A102" s="14">
        <v>5801</v>
      </c>
      <c r="B102" s="41" t="s">
        <v>97</v>
      </c>
      <c r="C102" s="63">
        <f t="shared" si="7"/>
        <v>0</v>
      </c>
      <c r="D102" s="72">
        <f t="shared" si="8"/>
        <v>0</v>
      </c>
      <c r="E102" s="53"/>
      <c r="F102" s="73"/>
      <c r="G102" s="83"/>
      <c r="H102" s="91">
        <f t="shared" si="9"/>
        <v>0</v>
      </c>
      <c r="I102" s="53"/>
      <c r="J102" s="53"/>
      <c r="K102" s="53"/>
      <c r="L102" s="73"/>
      <c r="M102" s="83"/>
      <c r="N102" s="13"/>
      <c r="P102" s="13"/>
    </row>
    <row r="103" spans="1:16" ht="16.5" customHeight="1" x14ac:dyDescent="0.25">
      <c r="A103" s="14">
        <v>5802</v>
      </c>
      <c r="B103" s="41" t="s">
        <v>98</v>
      </c>
      <c r="C103" s="63">
        <f t="shared" si="7"/>
        <v>0</v>
      </c>
      <c r="D103" s="72">
        <f t="shared" si="8"/>
        <v>0</v>
      </c>
      <c r="E103" s="53"/>
      <c r="F103" s="73"/>
      <c r="G103" s="83"/>
      <c r="H103" s="91">
        <f t="shared" si="9"/>
        <v>0</v>
      </c>
      <c r="I103" s="53"/>
      <c r="J103" s="53"/>
      <c r="K103" s="53"/>
      <c r="L103" s="73"/>
      <c r="M103" s="83"/>
      <c r="N103" s="13"/>
      <c r="P103" s="13"/>
    </row>
    <row r="104" spans="1:16" ht="16.5" customHeight="1" x14ac:dyDescent="0.25">
      <c r="A104" s="14">
        <v>5803</v>
      </c>
      <c r="B104" s="41" t="s">
        <v>99</v>
      </c>
      <c r="C104" s="63">
        <f t="shared" si="7"/>
        <v>0</v>
      </c>
      <c r="D104" s="72">
        <f t="shared" si="8"/>
        <v>0</v>
      </c>
      <c r="E104" s="53"/>
      <c r="F104" s="73"/>
      <c r="G104" s="83"/>
      <c r="H104" s="91">
        <f t="shared" si="9"/>
        <v>0</v>
      </c>
      <c r="I104" s="53"/>
      <c r="J104" s="53"/>
      <c r="K104" s="53"/>
      <c r="L104" s="73"/>
      <c r="M104" s="83"/>
      <c r="N104" s="13"/>
      <c r="P104" s="13"/>
    </row>
    <row r="105" spans="1:16" ht="16.5" customHeight="1" x14ac:dyDescent="0.25">
      <c r="A105" s="14">
        <v>5804</v>
      </c>
      <c r="B105" s="41" t="s">
        <v>100</v>
      </c>
      <c r="C105" s="63">
        <f t="shared" si="7"/>
        <v>0</v>
      </c>
      <c r="D105" s="72">
        <f t="shared" si="8"/>
        <v>0</v>
      </c>
      <c r="E105" s="53"/>
      <c r="F105" s="73"/>
      <c r="G105" s="83"/>
      <c r="H105" s="91">
        <f t="shared" si="9"/>
        <v>0</v>
      </c>
      <c r="I105" s="53"/>
      <c r="J105" s="53"/>
      <c r="K105" s="53"/>
      <c r="L105" s="73"/>
      <c r="M105" s="83"/>
      <c r="N105" s="13"/>
      <c r="P105" s="13"/>
    </row>
    <row r="106" spans="1:16" ht="16.5" customHeight="1" x14ac:dyDescent="0.25">
      <c r="A106" s="14">
        <v>5805</v>
      </c>
      <c r="B106" s="41" t="s">
        <v>101</v>
      </c>
      <c r="C106" s="63">
        <f t="shared" si="7"/>
        <v>0</v>
      </c>
      <c r="D106" s="72">
        <f t="shared" si="8"/>
        <v>0</v>
      </c>
      <c r="E106" s="53"/>
      <c r="F106" s="73"/>
      <c r="G106" s="83"/>
      <c r="H106" s="91">
        <f t="shared" si="9"/>
        <v>0</v>
      </c>
      <c r="I106" s="53"/>
      <c r="J106" s="53"/>
      <c r="K106" s="53"/>
      <c r="L106" s="73"/>
      <c r="M106" s="83"/>
      <c r="N106" s="13"/>
      <c r="P106" s="13"/>
    </row>
    <row r="107" spans="1:16" ht="16.5" customHeight="1" x14ac:dyDescent="0.25">
      <c r="A107" s="14">
        <v>5806</v>
      </c>
      <c r="B107" s="41" t="s">
        <v>102</v>
      </c>
      <c r="C107" s="63">
        <f t="shared" si="7"/>
        <v>0</v>
      </c>
      <c r="D107" s="72">
        <f t="shared" si="8"/>
        <v>0</v>
      </c>
      <c r="E107" s="53"/>
      <c r="F107" s="73"/>
      <c r="G107" s="83"/>
      <c r="H107" s="91">
        <f t="shared" si="9"/>
        <v>0</v>
      </c>
      <c r="I107" s="53"/>
      <c r="J107" s="53"/>
      <c r="K107" s="53"/>
      <c r="L107" s="73"/>
      <c r="M107" s="83"/>
      <c r="N107" s="13"/>
      <c r="P107" s="13"/>
    </row>
    <row r="108" spans="1:16" ht="16.5" customHeight="1" x14ac:dyDescent="0.25">
      <c r="A108" s="14">
        <v>5807</v>
      </c>
      <c r="B108" s="41" t="s">
        <v>103</v>
      </c>
      <c r="C108" s="63">
        <f t="shared" si="7"/>
        <v>0</v>
      </c>
      <c r="D108" s="72">
        <f t="shared" si="8"/>
        <v>0</v>
      </c>
      <c r="E108" s="53"/>
      <c r="F108" s="73"/>
      <c r="G108" s="83"/>
      <c r="H108" s="91">
        <f t="shared" si="9"/>
        <v>0</v>
      </c>
      <c r="I108" s="53"/>
      <c r="J108" s="53"/>
      <c r="K108" s="53"/>
      <c r="L108" s="73"/>
      <c r="M108" s="83"/>
      <c r="N108" s="13"/>
      <c r="P108" s="13"/>
    </row>
    <row r="109" spans="1:16" ht="16.5" customHeight="1" x14ac:dyDescent="0.25">
      <c r="A109" s="14">
        <v>5808</v>
      </c>
      <c r="B109" s="41" t="s">
        <v>104</v>
      </c>
      <c r="C109" s="63">
        <f t="shared" si="7"/>
        <v>0</v>
      </c>
      <c r="D109" s="72">
        <f t="shared" si="8"/>
        <v>0</v>
      </c>
      <c r="E109" s="53"/>
      <c r="F109" s="73"/>
      <c r="G109" s="83"/>
      <c r="H109" s="91">
        <f t="shared" si="9"/>
        <v>0</v>
      </c>
      <c r="I109" s="53"/>
      <c r="J109" s="53"/>
      <c r="K109" s="53"/>
      <c r="L109" s="73"/>
      <c r="M109" s="83"/>
      <c r="N109" s="13"/>
      <c r="P109" s="13"/>
    </row>
    <row r="110" spans="1:16" ht="16.5" customHeight="1" x14ac:dyDescent="0.25">
      <c r="A110" s="14"/>
      <c r="B110" s="41"/>
      <c r="C110" s="64">
        <f t="shared" ref="C110:M110" si="13">SUM(C102:C109)</f>
        <v>0</v>
      </c>
      <c r="D110" s="74">
        <f t="shared" si="13"/>
        <v>0</v>
      </c>
      <c r="E110" s="54">
        <f t="shared" si="13"/>
        <v>0</v>
      </c>
      <c r="F110" s="75">
        <f t="shared" si="13"/>
        <v>0</v>
      </c>
      <c r="G110" s="84">
        <f t="shared" si="13"/>
        <v>0</v>
      </c>
      <c r="H110" s="74">
        <f t="shared" si="13"/>
        <v>0</v>
      </c>
      <c r="I110" s="54">
        <f t="shared" si="13"/>
        <v>0</v>
      </c>
      <c r="J110" s="54">
        <f t="shared" si="13"/>
        <v>0</v>
      </c>
      <c r="K110" s="54">
        <f t="shared" si="13"/>
        <v>0</v>
      </c>
      <c r="L110" s="75">
        <f t="shared" si="13"/>
        <v>0</v>
      </c>
      <c r="M110" s="84">
        <f t="shared" si="13"/>
        <v>0</v>
      </c>
      <c r="N110" s="13"/>
      <c r="P110" s="13"/>
    </row>
    <row r="111" spans="1:16" ht="16.5" customHeight="1" x14ac:dyDescent="0.3">
      <c r="A111" s="15"/>
      <c r="B111" s="44" t="s">
        <v>105</v>
      </c>
      <c r="C111" s="63"/>
      <c r="D111" s="72"/>
      <c r="E111" s="52"/>
      <c r="F111" s="71"/>
      <c r="G111" s="82"/>
      <c r="H111" s="91"/>
      <c r="I111" s="52"/>
      <c r="J111" s="52"/>
      <c r="K111" s="52"/>
      <c r="L111" s="71"/>
      <c r="M111" s="82"/>
      <c r="N111" s="13"/>
      <c r="P111" s="13"/>
    </row>
    <row r="112" spans="1:16" ht="16.5" customHeight="1" x14ac:dyDescent="0.25">
      <c r="A112" s="14">
        <v>5901</v>
      </c>
      <c r="B112" s="41" t="s">
        <v>106</v>
      </c>
      <c r="C112" s="63">
        <f t="shared" si="7"/>
        <v>0</v>
      </c>
      <c r="D112" s="72">
        <f t="shared" si="8"/>
        <v>0</v>
      </c>
      <c r="E112" s="53"/>
      <c r="F112" s="73"/>
      <c r="G112" s="83"/>
      <c r="H112" s="91">
        <f t="shared" si="9"/>
        <v>0</v>
      </c>
      <c r="I112" s="53"/>
      <c r="J112" s="53"/>
      <c r="K112" s="53"/>
      <c r="L112" s="73"/>
      <c r="M112" s="83"/>
      <c r="N112" s="13"/>
      <c r="P112" s="13"/>
    </row>
    <row r="113" spans="1:16" ht="16.5" customHeight="1" x14ac:dyDescent="0.25">
      <c r="A113" s="14">
        <v>5902</v>
      </c>
      <c r="B113" s="41" t="s">
        <v>107</v>
      </c>
      <c r="C113" s="63">
        <f t="shared" si="7"/>
        <v>0</v>
      </c>
      <c r="D113" s="72">
        <f t="shared" si="8"/>
        <v>0</v>
      </c>
      <c r="E113" s="53"/>
      <c r="F113" s="73"/>
      <c r="G113" s="83"/>
      <c r="H113" s="91">
        <f t="shared" si="9"/>
        <v>0</v>
      </c>
      <c r="I113" s="53"/>
      <c r="J113" s="53"/>
      <c r="K113" s="53"/>
      <c r="L113" s="73"/>
      <c r="M113" s="83"/>
      <c r="N113" s="13"/>
      <c r="P113" s="13"/>
    </row>
    <row r="114" spans="1:16" ht="16.5" customHeight="1" x14ac:dyDescent="0.25">
      <c r="A114" s="14">
        <v>5903</v>
      </c>
      <c r="B114" s="41" t="s">
        <v>108</v>
      </c>
      <c r="C114" s="63">
        <f t="shared" si="7"/>
        <v>0</v>
      </c>
      <c r="D114" s="72">
        <f t="shared" si="8"/>
        <v>0</v>
      </c>
      <c r="E114" s="53"/>
      <c r="F114" s="73"/>
      <c r="G114" s="83"/>
      <c r="H114" s="91">
        <f t="shared" si="9"/>
        <v>0</v>
      </c>
      <c r="I114" s="53"/>
      <c r="J114" s="53"/>
      <c r="K114" s="53"/>
      <c r="L114" s="73"/>
      <c r="M114" s="83"/>
      <c r="N114" s="13"/>
      <c r="P114" s="13"/>
    </row>
    <row r="115" spans="1:16" ht="16.5" customHeight="1" x14ac:dyDescent="0.25">
      <c r="A115" s="14">
        <v>5904</v>
      </c>
      <c r="B115" s="41" t="s">
        <v>109</v>
      </c>
      <c r="C115" s="63">
        <f t="shared" si="7"/>
        <v>0</v>
      </c>
      <c r="D115" s="72">
        <f t="shared" si="8"/>
        <v>0</v>
      </c>
      <c r="E115" s="53"/>
      <c r="F115" s="73"/>
      <c r="G115" s="83"/>
      <c r="H115" s="91">
        <f t="shared" si="9"/>
        <v>0</v>
      </c>
      <c r="I115" s="53"/>
      <c r="J115" s="53"/>
      <c r="K115" s="53"/>
      <c r="L115" s="73"/>
      <c r="M115" s="83"/>
      <c r="N115" s="13"/>
      <c r="P115" s="13"/>
    </row>
    <row r="116" spans="1:16" ht="16.5" customHeight="1" x14ac:dyDescent="0.25">
      <c r="A116" s="14">
        <v>5905</v>
      </c>
      <c r="B116" s="41" t="s">
        <v>110</v>
      </c>
      <c r="C116" s="63">
        <f t="shared" si="7"/>
        <v>0</v>
      </c>
      <c r="D116" s="72">
        <f t="shared" si="8"/>
        <v>0</v>
      </c>
      <c r="E116" s="53"/>
      <c r="F116" s="73"/>
      <c r="G116" s="83"/>
      <c r="H116" s="91">
        <f t="shared" si="9"/>
        <v>0</v>
      </c>
      <c r="I116" s="53"/>
      <c r="J116" s="53"/>
      <c r="K116" s="53"/>
      <c r="L116" s="73"/>
      <c r="M116" s="83"/>
      <c r="N116" s="13"/>
      <c r="P116" s="13"/>
    </row>
    <row r="117" spans="1:16" ht="16.5" customHeight="1" x14ac:dyDescent="0.25">
      <c r="A117" s="14">
        <v>5906</v>
      </c>
      <c r="B117" s="41" t="s">
        <v>111</v>
      </c>
      <c r="C117" s="63">
        <f t="shared" si="7"/>
        <v>0</v>
      </c>
      <c r="D117" s="72">
        <f t="shared" si="8"/>
        <v>0</v>
      </c>
      <c r="E117" s="53"/>
      <c r="F117" s="73"/>
      <c r="G117" s="83"/>
      <c r="H117" s="91">
        <f t="shared" si="9"/>
        <v>0</v>
      </c>
      <c r="I117" s="53"/>
      <c r="J117" s="53"/>
      <c r="K117" s="53"/>
      <c r="L117" s="73"/>
      <c r="M117" s="83"/>
      <c r="N117" s="13"/>
      <c r="P117" s="13"/>
    </row>
    <row r="118" spans="1:16" ht="16.5" customHeight="1" x14ac:dyDescent="0.25">
      <c r="A118" s="14">
        <v>5907</v>
      </c>
      <c r="B118" s="41" t="s">
        <v>112</v>
      </c>
      <c r="C118" s="63">
        <f t="shared" si="7"/>
        <v>0</v>
      </c>
      <c r="D118" s="72">
        <f t="shared" si="8"/>
        <v>0</v>
      </c>
      <c r="E118" s="53"/>
      <c r="F118" s="73"/>
      <c r="G118" s="83"/>
      <c r="H118" s="91">
        <f t="shared" si="9"/>
        <v>0</v>
      </c>
      <c r="I118" s="53"/>
      <c r="J118" s="53"/>
      <c r="K118" s="53"/>
      <c r="L118" s="73"/>
      <c r="M118" s="83"/>
      <c r="N118" s="13"/>
      <c r="P118" s="13"/>
    </row>
    <row r="119" spans="1:16" ht="16.5" customHeight="1" x14ac:dyDescent="0.25">
      <c r="A119" s="14"/>
      <c r="B119" s="41"/>
      <c r="C119" s="64">
        <f t="shared" ref="C119:M119" si="14">SUM(C112:C118)</f>
        <v>0</v>
      </c>
      <c r="D119" s="74">
        <f t="shared" si="14"/>
        <v>0</v>
      </c>
      <c r="E119" s="54">
        <f t="shared" si="14"/>
        <v>0</v>
      </c>
      <c r="F119" s="75">
        <f t="shared" si="14"/>
        <v>0</v>
      </c>
      <c r="G119" s="84">
        <f t="shared" si="14"/>
        <v>0</v>
      </c>
      <c r="H119" s="74">
        <f t="shared" si="14"/>
        <v>0</v>
      </c>
      <c r="I119" s="54">
        <f t="shared" si="14"/>
        <v>0</v>
      </c>
      <c r="J119" s="54">
        <f t="shared" si="14"/>
        <v>0</v>
      </c>
      <c r="K119" s="54">
        <f t="shared" si="14"/>
        <v>0</v>
      </c>
      <c r="L119" s="75">
        <f t="shared" si="14"/>
        <v>0</v>
      </c>
      <c r="M119" s="84">
        <f t="shared" si="14"/>
        <v>0</v>
      </c>
      <c r="N119" s="13"/>
      <c r="P119" s="13"/>
    </row>
    <row r="120" spans="1:16" ht="16.5" customHeight="1" x14ac:dyDescent="0.3">
      <c r="A120" s="15"/>
      <c r="B120" s="44" t="s">
        <v>113</v>
      </c>
      <c r="C120" s="63"/>
      <c r="D120" s="72"/>
      <c r="E120" s="52"/>
      <c r="F120" s="71"/>
      <c r="G120" s="82"/>
      <c r="H120" s="91"/>
      <c r="I120" s="52"/>
      <c r="J120" s="52"/>
      <c r="K120" s="52"/>
      <c r="L120" s="71"/>
      <c r="M120" s="82"/>
      <c r="N120" s="13"/>
      <c r="P120" s="13"/>
    </row>
    <row r="121" spans="1:16" ht="16.5" customHeight="1" x14ac:dyDescent="0.25">
      <c r="A121" s="14">
        <v>6001</v>
      </c>
      <c r="B121" s="41" t="s">
        <v>114</v>
      </c>
      <c r="C121" s="63">
        <f t="shared" si="7"/>
        <v>0</v>
      </c>
      <c r="D121" s="72">
        <f t="shared" si="8"/>
        <v>0</v>
      </c>
      <c r="E121" s="53"/>
      <c r="F121" s="73"/>
      <c r="G121" s="83"/>
      <c r="H121" s="91">
        <f t="shared" si="9"/>
        <v>0</v>
      </c>
      <c r="I121" s="53"/>
      <c r="J121" s="53"/>
      <c r="K121" s="53"/>
      <c r="L121" s="73"/>
      <c r="M121" s="83"/>
      <c r="N121" s="13"/>
      <c r="P121" s="13"/>
    </row>
    <row r="122" spans="1:16" ht="16.5" customHeight="1" x14ac:dyDescent="0.25">
      <c r="A122" s="14">
        <v>6002</v>
      </c>
      <c r="B122" s="41" t="s">
        <v>115</v>
      </c>
      <c r="C122" s="63">
        <f t="shared" si="7"/>
        <v>0</v>
      </c>
      <c r="D122" s="72">
        <f t="shared" si="8"/>
        <v>0</v>
      </c>
      <c r="E122" s="53"/>
      <c r="F122" s="73"/>
      <c r="G122" s="83"/>
      <c r="H122" s="91">
        <f t="shared" si="9"/>
        <v>0</v>
      </c>
      <c r="I122" s="53"/>
      <c r="J122" s="53"/>
      <c r="K122" s="53"/>
      <c r="L122" s="73"/>
      <c r="M122" s="83"/>
      <c r="N122" s="13"/>
      <c r="P122" s="13"/>
    </row>
    <row r="123" spans="1:16" ht="16.5" customHeight="1" x14ac:dyDescent="0.25">
      <c r="A123" s="14">
        <v>6003</v>
      </c>
      <c r="B123" s="41" t="s">
        <v>116</v>
      </c>
      <c r="C123" s="63">
        <f t="shared" si="7"/>
        <v>0</v>
      </c>
      <c r="D123" s="72">
        <f t="shared" si="8"/>
        <v>0</v>
      </c>
      <c r="E123" s="53"/>
      <c r="F123" s="73"/>
      <c r="G123" s="83"/>
      <c r="H123" s="91">
        <f t="shared" si="9"/>
        <v>0</v>
      </c>
      <c r="I123" s="53"/>
      <c r="J123" s="53"/>
      <c r="K123" s="53"/>
      <c r="L123" s="73"/>
      <c r="M123" s="83"/>
      <c r="N123" s="13"/>
      <c r="P123" s="13"/>
    </row>
    <row r="124" spans="1:16" ht="16.5" customHeight="1" x14ac:dyDescent="0.25">
      <c r="A124" s="14">
        <v>6004</v>
      </c>
      <c r="B124" s="41" t="s">
        <v>117</v>
      </c>
      <c r="C124" s="63">
        <f t="shared" si="7"/>
        <v>0</v>
      </c>
      <c r="D124" s="72">
        <f t="shared" si="8"/>
        <v>0</v>
      </c>
      <c r="E124" s="53"/>
      <c r="F124" s="73"/>
      <c r="G124" s="83"/>
      <c r="H124" s="91">
        <f t="shared" si="9"/>
        <v>0</v>
      </c>
      <c r="I124" s="53"/>
      <c r="J124" s="53"/>
      <c r="K124" s="53"/>
      <c r="L124" s="73"/>
      <c r="M124" s="83"/>
      <c r="N124" s="13"/>
      <c r="P124" s="13"/>
    </row>
    <row r="125" spans="1:16" ht="16.5" customHeight="1" x14ac:dyDescent="0.25">
      <c r="A125" s="14">
        <v>6005</v>
      </c>
      <c r="B125" s="41" t="s">
        <v>118</v>
      </c>
      <c r="C125" s="63">
        <f t="shared" si="7"/>
        <v>0</v>
      </c>
      <c r="D125" s="72">
        <f t="shared" si="8"/>
        <v>0</v>
      </c>
      <c r="E125" s="53"/>
      <c r="F125" s="73"/>
      <c r="G125" s="83"/>
      <c r="H125" s="91">
        <f t="shared" si="9"/>
        <v>0</v>
      </c>
      <c r="I125" s="53"/>
      <c r="J125" s="53"/>
      <c r="K125" s="53"/>
      <c r="L125" s="73"/>
      <c r="M125" s="83"/>
      <c r="N125" s="13"/>
      <c r="P125" s="13"/>
    </row>
    <row r="126" spans="1:16" ht="16.5" customHeight="1" x14ac:dyDescent="0.25">
      <c r="A126" s="14">
        <v>6006</v>
      </c>
      <c r="B126" s="41" t="s">
        <v>119</v>
      </c>
      <c r="C126" s="63">
        <f t="shared" si="7"/>
        <v>0</v>
      </c>
      <c r="D126" s="72">
        <f t="shared" si="8"/>
        <v>0</v>
      </c>
      <c r="E126" s="53"/>
      <c r="F126" s="73"/>
      <c r="G126" s="83"/>
      <c r="H126" s="91">
        <f t="shared" si="9"/>
        <v>0</v>
      </c>
      <c r="I126" s="53"/>
      <c r="J126" s="53"/>
      <c r="K126" s="53"/>
      <c r="L126" s="73"/>
      <c r="M126" s="83"/>
      <c r="N126" s="13"/>
      <c r="P126" s="13"/>
    </row>
    <row r="127" spans="1:16" ht="16.5" customHeight="1" x14ac:dyDescent="0.25">
      <c r="A127" s="14">
        <v>6007</v>
      </c>
      <c r="B127" s="41" t="s">
        <v>120</v>
      </c>
      <c r="C127" s="63">
        <f t="shared" si="7"/>
        <v>0</v>
      </c>
      <c r="D127" s="72">
        <f t="shared" si="8"/>
        <v>0</v>
      </c>
      <c r="E127" s="53"/>
      <c r="F127" s="73"/>
      <c r="G127" s="83"/>
      <c r="H127" s="91">
        <f t="shared" si="9"/>
        <v>0</v>
      </c>
      <c r="I127" s="53"/>
      <c r="J127" s="53"/>
      <c r="K127" s="53"/>
      <c r="L127" s="73"/>
      <c r="M127" s="83"/>
      <c r="N127" s="13"/>
      <c r="P127" s="13"/>
    </row>
    <row r="128" spans="1:16" ht="16.5" customHeight="1" x14ac:dyDescent="0.25">
      <c r="A128" s="14">
        <v>6008</v>
      </c>
      <c r="B128" s="41" t="s">
        <v>121</v>
      </c>
      <c r="C128" s="63">
        <f t="shared" si="7"/>
        <v>0</v>
      </c>
      <c r="D128" s="72">
        <f t="shared" si="8"/>
        <v>0</v>
      </c>
      <c r="E128" s="53"/>
      <c r="F128" s="73"/>
      <c r="G128" s="83"/>
      <c r="H128" s="91">
        <f t="shared" si="9"/>
        <v>0</v>
      </c>
      <c r="I128" s="53"/>
      <c r="J128" s="53"/>
      <c r="K128" s="53"/>
      <c r="L128" s="73"/>
      <c r="M128" s="83"/>
      <c r="N128" s="13"/>
      <c r="P128" s="13"/>
    </row>
    <row r="129" spans="1:16" ht="16.5" customHeight="1" x14ac:dyDescent="0.25">
      <c r="A129" s="14">
        <v>6009</v>
      </c>
      <c r="B129" s="41" t="s">
        <v>122</v>
      </c>
      <c r="C129" s="63">
        <f t="shared" si="7"/>
        <v>0</v>
      </c>
      <c r="D129" s="72">
        <f t="shared" si="8"/>
        <v>0</v>
      </c>
      <c r="E129" s="53"/>
      <c r="F129" s="73"/>
      <c r="G129" s="83"/>
      <c r="H129" s="91">
        <f t="shared" si="9"/>
        <v>0</v>
      </c>
      <c r="I129" s="53"/>
      <c r="J129" s="53"/>
      <c r="K129" s="53"/>
      <c r="L129" s="73"/>
      <c r="M129" s="83"/>
      <c r="N129" s="13"/>
      <c r="P129" s="13"/>
    </row>
    <row r="130" spans="1:16" ht="16.5" customHeight="1" x14ac:dyDescent="0.25">
      <c r="A130" s="15"/>
      <c r="B130" s="41"/>
      <c r="C130" s="64">
        <f t="shared" ref="C130:M130" si="15">SUM(C121:C129)</f>
        <v>0</v>
      </c>
      <c r="D130" s="74">
        <f t="shared" si="15"/>
        <v>0</v>
      </c>
      <c r="E130" s="54">
        <f t="shared" si="15"/>
        <v>0</v>
      </c>
      <c r="F130" s="75">
        <f t="shared" si="15"/>
        <v>0</v>
      </c>
      <c r="G130" s="84">
        <f t="shared" si="15"/>
        <v>0</v>
      </c>
      <c r="H130" s="74">
        <f t="shared" si="15"/>
        <v>0</v>
      </c>
      <c r="I130" s="54">
        <f t="shared" si="15"/>
        <v>0</v>
      </c>
      <c r="J130" s="54">
        <f t="shared" si="15"/>
        <v>0</v>
      </c>
      <c r="K130" s="54">
        <f t="shared" si="15"/>
        <v>0</v>
      </c>
      <c r="L130" s="75">
        <f t="shared" si="15"/>
        <v>0</v>
      </c>
      <c r="M130" s="84">
        <f t="shared" si="15"/>
        <v>0</v>
      </c>
      <c r="N130" s="13"/>
      <c r="P130" s="13"/>
    </row>
    <row r="131" spans="1:16" ht="16.5" customHeight="1" x14ac:dyDescent="0.3">
      <c r="A131" s="11"/>
      <c r="B131" s="44" t="s">
        <v>123</v>
      </c>
      <c r="C131" s="63"/>
      <c r="D131" s="72"/>
      <c r="E131" s="52"/>
      <c r="F131" s="71"/>
      <c r="G131" s="82"/>
      <c r="H131" s="91"/>
      <c r="I131" s="52"/>
      <c r="J131" s="52"/>
      <c r="K131" s="52"/>
      <c r="L131" s="71"/>
      <c r="M131" s="82"/>
      <c r="N131" s="13"/>
      <c r="P131" s="13"/>
    </row>
    <row r="132" spans="1:16" ht="16.5" customHeight="1" x14ac:dyDescent="0.25">
      <c r="A132" s="14">
        <v>6101</v>
      </c>
      <c r="B132" s="41" t="s">
        <v>124</v>
      </c>
      <c r="C132" s="63">
        <f t="shared" si="7"/>
        <v>0</v>
      </c>
      <c r="D132" s="72">
        <f t="shared" si="8"/>
        <v>0</v>
      </c>
      <c r="E132" s="53"/>
      <c r="F132" s="73"/>
      <c r="G132" s="83"/>
      <c r="H132" s="91">
        <f t="shared" si="9"/>
        <v>0</v>
      </c>
      <c r="I132" s="53"/>
      <c r="J132" s="53"/>
      <c r="K132" s="53"/>
      <c r="L132" s="73"/>
      <c r="M132" s="83"/>
      <c r="N132" s="13"/>
      <c r="P132" s="13"/>
    </row>
    <row r="133" spans="1:16" ht="16.5" customHeight="1" x14ac:dyDescent="0.25">
      <c r="A133" s="14">
        <v>6102</v>
      </c>
      <c r="B133" s="45" t="s">
        <v>125</v>
      </c>
      <c r="C133" s="63">
        <f t="shared" si="7"/>
        <v>0</v>
      </c>
      <c r="D133" s="72">
        <f t="shared" si="8"/>
        <v>0</v>
      </c>
      <c r="E133" s="53"/>
      <c r="F133" s="73"/>
      <c r="G133" s="83"/>
      <c r="H133" s="91">
        <f t="shared" si="9"/>
        <v>0</v>
      </c>
      <c r="I133" s="53"/>
      <c r="J133" s="53"/>
      <c r="K133" s="53"/>
      <c r="L133" s="73"/>
      <c r="M133" s="83"/>
      <c r="N133" s="13"/>
      <c r="P133" s="13"/>
    </row>
    <row r="134" spans="1:16" ht="16.5" customHeight="1" x14ac:dyDescent="0.25">
      <c r="A134" s="14">
        <v>6103</v>
      </c>
      <c r="B134" s="41" t="s">
        <v>126</v>
      </c>
      <c r="C134" s="63">
        <f t="shared" si="7"/>
        <v>0</v>
      </c>
      <c r="D134" s="72">
        <f t="shared" si="8"/>
        <v>0</v>
      </c>
      <c r="E134" s="53"/>
      <c r="F134" s="73"/>
      <c r="G134" s="83"/>
      <c r="H134" s="91">
        <f t="shared" si="9"/>
        <v>0</v>
      </c>
      <c r="I134" s="53"/>
      <c r="J134" s="53"/>
      <c r="K134" s="53"/>
      <c r="L134" s="73"/>
      <c r="M134" s="83"/>
      <c r="N134" s="13"/>
      <c r="P134" s="13"/>
    </row>
    <row r="135" spans="1:16" ht="16.5" customHeight="1" x14ac:dyDescent="0.25">
      <c r="A135" s="14">
        <v>6104</v>
      </c>
      <c r="B135" s="41" t="s">
        <v>127</v>
      </c>
      <c r="C135" s="63">
        <f t="shared" si="7"/>
        <v>0</v>
      </c>
      <c r="D135" s="72">
        <f t="shared" si="8"/>
        <v>0</v>
      </c>
      <c r="E135" s="53"/>
      <c r="F135" s="73"/>
      <c r="G135" s="83"/>
      <c r="H135" s="91">
        <f t="shared" si="9"/>
        <v>0</v>
      </c>
      <c r="I135" s="53"/>
      <c r="J135" s="53"/>
      <c r="K135" s="53"/>
      <c r="L135" s="73"/>
      <c r="M135" s="83"/>
      <c r="N135" s="13"/>
      <c r="P135" s="13"/>
    </row>
    <row r="136" spans="1:16" ht="16.5" customHeight="1" x14ac:dyDescent="0.25">
      <c r="A136" s="14">
        <v>6105</v>
      </c>
      <c r="B136" s="41" t="s">
        <v>128</v>
      </c>
      <c r="C136" s="63">
        <f t="shared" si="7"/>
        <v>0</v>
      </c>
      <c r="D136" s="72">
        <f t="shared" si="8"/>
        <v>0</v>
      </c>
      <c r="E136" s="53"/>
      <c r="F136" s="73"/>
      <c r="G136" s="83"/>
      <c r="H136" s="91">
        <f t="shared" si="9"/>
        <v>0</v>
      </c>
      <c r="I136" s="53"/>
      <c r="J136" s="53"/>
      <c r="K136" s="53"/>
      <c r="L136" s="73"/>
      <c r="M136" s="83"/>
      <c r="N136" s="13"/>
      <c r="P136" s="13"/>
    </row>
    <row r="137" spans="1:16" ht="16.5" customHeight="1" x14ac:dyDescent="0.25">
      <c r="A137" s="14">
        <v>6106</v>
      </c>
      <c r="B137" s="41" t="s">
        <v>129</v>
      </c>
      <c r="C137" s="63">
        <f t="shared" si="7"/>
        <v>0</v>
      </c>
      <c r="D137" s="72">
        <f t="shared" si="8"/>
        <v>0</v>
      </c>
      <c r="E137" s="53"/>
      <c r="F137" s="73"/>
      <c r="G137" s="83"/>
      <c r="H137" s="91">
        <f t="shared" si="9"/>
        <v>0</v>
      </c>
      <c r="I137" s="53"/>
      <c r="J137" s="53"/>
      <c r="K137" s="53"/>
      <c r="L137" s="73"/>
      <c r="M137" s="83"/>
      <c r="N137" s="13"/>
      <c r="P137" s="13"/>
    </row>
    <row r="138" spans="1:16" ht="16.5" customHeight="1" x14ac:dyDescent="0.25">
      <c r="A138" s="14">
        <v>6107</v>
      </c>
      <c r="B138" s="41" t="s">
        <v>130</v>
      </c>
      <c r="C138" s="63">
        <f t="shared" si="7"/>
        <v>0</v>
      </c>
      <c r="D138" s="72">
        <f t="shared" si="8"/>
        <v>0</v>
      </c>
      <c r="E138" s="53"/>
      <c r="F138" s="73"/>
      <c r="G138" s="83"/>
      <c r="H138" s="91">
        <f t="shared" si="9"/>
        <v>0</v>
      </c>
      <c r="I138" s="53"/>
      <c r="J138" s="53"/>
      <c r="K138" s="53"/>
      <c r="L138" s="73"/>
      <c r="M138" s="83"/>
      <c r="N138" s="13"/>
      <c r="P138" s="13"/>
    </row>
    <row r="139" spans="1:16" ht="16.5" customHeight="1" x14ac:dyDescent="0.25">
      <c r="A139" s="14">
        <v>6108</v>
      </c>
      <c r="B139" s="41" t="s">
        <v>131</v>
      </c>
      <c r="C139" s="63">
        <f t="shared" si="7"/>
        <v>0</v>
      </c>
      <c r="D139" s="72">
        <f t="shared" si="8"/>
        <v>0</v>
      </c>
      <c r="E139" s="53"/>
      <c r="F139" s="73"/>
      <c r="G139" s="83"/>
      <c r="H139" s="91">
        <f t="shared" si="9"/>
        <v>0</v>
      </c>
      <c r="I139" s="53"/>
      <c r="J139" s="53"/>
      <c r="K139" s="53"/>
      <c r="L139" s="73"/>
      <c r="M139" s="83"/>
      <c r="N139" s="13"/>
      <c r="P139" s="13"/>
    </row>
    <row r="140" spans="1:16" ht="16.5" customHeight="1" x14ac:dyDescent="0.25">
      <c r="A140" s="16"/>
      <c r="B140" s="41"/>
      <c r="C140" s="64">
        <f t="shared" ref="C140:M140" si="16">SUM(C132:C139)</f>
        <v>0</v>
      </c>
      <c r="D140" s="74">
        <f t="shared" si="16"/>
        <v>0</v>
      </c>
      <c r="E140" s="54">
        <f t="shared" si="16"/>
        <v>0</v>
      </c>
      <c r="F140" s="75">
        <f t="shared" si="16"/>
        <v>0</v>
      </c>
      <c r="G140" s="84">
        <f t="shared" si="16"/>
        <v>0</v>
      </c>
      <c r="H140" s="74">
        <f t="shared" si="16"/>
        <v>0</v>
      </c>
      <c r="I140" s="54">
        <f t="shared" si="16"/>
        <v>0</v>
      </c>
      <c r="J140" s="54">
        <f t="shared" si="16"/>
        <v>0</v>
      </c>
      <c r="K140" s="54">
        <f t="shared" si="16"/>
        <v>0</v>
      </c>
      <c r="L140" s="75">
        <f t="shared" si="16"/>
        <v>0</v>
      </c>
      <c r="M140" s="84">
        <f t="shared" si="16"/>
        <v>0</v>
      </c>
      <c r="N140" s="13"/>
      <c r="P140" s="13"/>
    </row>
    <row r="141" spans="1:16" ht="16.5" customHeight="1" x14ac:dyDescent="0.3">
      <c r="A141" s="15"/>
      <c r="B141" s="44" t="s">
        <v>132</v>
      </c>
      <c r="C141" s="63"/>
      <c r="D141" s="72"/>
      <c r="E141" s="52"/>
      <c r="F141" s="71"/>
      <c r="G141" s="82"/>
      <c r="H141" s="91"/>
      <c r="I141" s="52"/>
      <c r="J141" s="52"/>
      <c r="K141" s="52"/>
      <c r="L141" s="71"/>
      <c r="M141" s="82"/>
      <c r="N141" s="13"/>
      <c r="P141" s="13"/>
    </row>
    <row r="142" spans="1:16" ht="16.5" customHeight="1" x14ac:dyDescent="0.25">
      <c r="A142" s="14">
        <v>6201</v>
      </c>
      <c r="B142" s="41" t="s">
        <v>133</v>
      </c>
      <c r="C142" s="63">
        <f t="shared" si="7"/>
        <v>0</v>
      </c>
      <c r="D142" s="72">
        <f t="shared" si="8"/>
        <v>0</v>
      </c>
      <c r="E142" s="53"/>
      <c r="F142" s="73"/>
      <c r="G142" s="83"/>
      <c r="H142" s="91">
        <f t="shared" si="9"/>
        <v>0</v>
      </c>
      <c r="I142" s="53"/>
      <c r="J142" s="53"/>
      <c r="K142" s="53"/>
      <c r="L142" s="73"/>
      <c r="M142" s="83"/>
      <c r="N142" s="13"/>
      <c r="P142" s="13"/>
    </row>
    <row r="143" spans="1:16" ht="16.5" customHeight="1" x14ac:dyDescent="0.25">
      <c r="A143" s="14">
        <v>6202</v>
      </c>
      <c r="B143" s="41" t="s">
        <v>134</v>
      </c>
      <c r="C143" s="63">
        <f t="shared" ref="C143:C206" si="17">+D143+G143+H143+M143</f>
        <v>0</v>
      </c>
      <c r="D143" s="72">
        <f t="shared" ref="D143:D206" si="18">+E143+F143</f>
        <v>0</v>
      </c>
      <c r="E143" s="53"/>
      <c r="F143" s="73"/>
      <c r="G143" s="83"/>
      <c r="H143" s="91">
        <f t="shared" ref="H143:H206" si="19">I143+J143+K143+L143</f>
        <v>0</v>
      </c>
      <c r="I143" s="53"/>
      <c r="J143" s="53"/>
      <c r="K143" s="53"/>
      <c r="L143" s="73"/>
      <c r="M143" s="83"/>
      <c r="N143" s="13"/>
      <c r="P143" s="13"/>
    </row>
    <row r="144" spans="1:16" ht="16.5" customHeight="1" x14ac:dyDescent="0.25">
      <c r="A144" s="14">
        <v>6203</v>
      </c>
      <c r="B144" s="41" t="s">
        <v>135</v>
      </c>
      <c r="C144" s="63">
        <f t="shared" si="17"/>
        <v>0</v>
      </c>
      <c r="D144" s="72">
        <f t="shared" si="18"/>
        <v>0</v>
      </c>
      <c r="E144" s="53"/>
      <c r="F144" s="73"/>
      <c r="G144" s="83"/>
      <c r="H144" s="91">
        <f t="shared" si="19"/>
        <v>0</v>
      </c>
      <c r="I144" s="53"/>
      <c r="J144" s="53"/>
      <c r="K144" s="53"/>
      <c r="L144" s="73"/>
      <c r="M144" s="83"/>
      <c r="N144" s="13"/>
      <c r="P144" s="13"/>
    </row>
    <row r="145" spans="1:16" ht="16.5" customHeight="1" x14ac:dyDescent="0.25">
      <c r="A145" s="14">
        <v>6204</v>
      </c>
      <c r="B145" s="41" t="s">
        <v>136</v>
      </c>
      <c r="C145" s="63">
        <f t="shared" si="17"/>
        <v>0</v>
      </c>
      <c r="D145" s="72">
        <f t="shared" si="18"/>
        <v>0</v>
      </c>
      <c r="E145" s="53"/>
      <c r="F145" s="73"/>
      <c r="G145" s="83"/>
      <c r="H145" s="91">
        <f t="shared" si="19"/>
        <v>0</v>
      </c>
      <c r="I145" s="53"/>
      <c r="J145" s="53"/>
      <c r="K145" s="53"/>
      <c r="L145" s="73"/>
      <c r="M145" s="83"/>
      <c r="N145" s="13"/>
      <c r="P145" s="13"/>
    </row>
    <row r="146" spans="1:16" ht="16.5" customHeight="1" x14ac:dyDescent="0.25">
      <c r="A146" s="16">
        <v>6205</v>
      </c>
      <c r="B146" s="45" t="s">
        <v>137</v>
      </c>
      <c r="C146" s="63">
        <f t="shared" si="17"/>
        <v>0</v>
      </c>
      <c r="D146" s="72">
        <f t="shared" si="18"/>
        <v>0</v>
      </c>
      <c r="E146" s="53"/>
      <c r="F146" s="73"/>
      <c r="G146" s="83"/>
      <c r="H146" s="91">
        <f t="shared" si="19"/>
        <v>0</v>
      </c>
      <c r="I146" s="53"/>
      <c r="J146" s="53"/>
      <c r="K146" s="53"/>
      <c r="L146" s="73"/>
      <c r="M146" s="83"/>
      <c r="N146" s="13"/>
      <c r="P146" s="13"/>
    </row>
    <row r="147" spans="1:16" ht="16.5" customHeight="1" x14ac:dyDescent="0.25">
      <c r="A147" s="16">
        <v>6206</v>
      </c>
      <c r="B147" s="45" t="s">
        <v>138</v>
      </c>
      <c r="C147" s="63">
        <f t="shared" si="17"/>
        <v>0</v>
      </c>
      <c r="D147" s="72">
        <f t="shared" si="18"/>
        <v>0</v>
      </c>
      <c r="E147" s="53"/>
      <c r="F147" s="73"/>
      <c r="G147" s="83"/>
      <c r="H147" s="91">
        <f t="shared" si="19"/>
        <v>0</v>
      </c>
      <c r="I147" s="53"/>
      <c r="J147" s="53"/>
      <c r="K147" s="53"/>
      <c r="L147" s="73"/>
      <c r="M147" s="83"/>
      <c r="N147" s="13"/>
      <c r="P147" s="13"/>
    </row>
    <row r="148" spans="1:16" ht="16.5" customHeight="1" x14ac:dyDescent="0.25">
      <c r="A148" s="14">
        <v>6207</v>
      </c>
      <c r="B148" s="41" t="s">
        <v>139</v>
      </c>
      <c r="C148" s="63">
        <f t="shared" si="17"/>
        <v>0</v>
      </c>
      <c r="D148" s="72">
        <f t="shared" si="18"/>
        <v>0</v>
      </c>
      <c r="E148" s="53"/>
      <c r="F148" s="73"/>
      <c r="G148" s="83"/>
      <c r="H148" s="91">
        <f t="shared" si="19"/>
        <v>0</v>
      </c>
      <c r="I148" s="53"/>
      <c r="J148" s="53"/>
      <c r="K148" s="53"/>
      <c r="L148" s="73"/>
      <c r="M148" s="83"/>
      <c r="N148" s="13"/>
      <c r="P148" s="13"/>
    </row>
    <row r="149" spans="1:16" ht="16.5" customHeight="1" x14ac:dyDescent="0.25">
      <c r="A149" s="14">
        <v>6208</v>
      </c>
      <c r="B149" s="41" t="s">
        <v>140</v>
      </c>
      <c r="C149" s="63">
        <f t="shared" si="17"/>
        <v>0</v>
      </c>
      <c r="D149" s="72">
        <f t="shared" si="18"/>
        <v>0</v>
      </c>
      <c r="E149" s="53"/>
      <c r="F149" s="73"/>
      <c r="G149" s="83"/>
      <c r="H149" s="91">
        <f t="shared" si="19"/>
        <v>0</v>
      </c>
      <c r="I149" s="53"/>
      <c r="J149" s="53"/>
      <c r="K149" s="53"/>
      <c r="L149" s="73"/>
      <c r="M149" s="83"/>
      <c r="N149" s="13"/>
      <c r="P149" s="13"/>
    </row>
    <row r="150" spans="1:16" ht="16.5" customHeight="1" x14ac:dyDescent="0.25">
      <c r="A150" s="14">
        <v>6209</v>
      </c>
      <c r="B150" s="41" t="s">
        <v>141</v>
      </c>
      <c r="C150" s="63">
        <f t="shared" si="17"/>
        <v>0</v>
      </c>
      <c r="D150" s="72">
        <f t="shared" si="18"/>
        <v>0</v>
      </c>
      <c r="E150" s="53"/>
      <c r="F150" s="73"/>
      <c r="G150" s="83"/>
      <c r="H150" s="91">
        <f t="shared" si="19"/>
        <v>0</v>
      </c>
      <c r="I150" s="53"/>
      <c r="J150" s="53"/>
      <c r="K150" s="53"/>
      <c r="L150" s="73"/>
      <c r="M150" s="83"/>
      <c r="N150" s="13"/>
      <c r="P150" s="13"/>
    </row>
    <row r="151" spans="1:16" ht="16.5" customHeight="1" x14ac:dyDescent="0.25">
      <c r="A151" s="14">
        <v>6210</v>
      </c>
      <c r="B151" s="41" t="s">
        <v>142</v>
      </c>
      <c r="C151" s="63">
        <f t="shared" si="17"/>
        <v>0</v>
      </c>
      <c r="D151" s="72">
        <f t="shared" si="18"/>
        <v>0</v>
      </c>
      <c r="E151" s="53"/>
      <c r="F151" s="73"/>
      <c r="G151" s="83"/>
      <c r="H151" s="91">
        <f t="shared" si="19"/>
        <v>0</v>
      </c>
      <c r="I151" s="53"/>
      <c r="J151" s="53"/>
      <c r="K151" s="53"/>
      <c r="L151" s="73"/>
      <c r="M151" s="83"/>
      <c r="N151" s="13"/>
      <c r="P151" s="13"/>
    </row>
    <row r="152" spans="1:16" ht="16.5" customHeight="1" x14ac:dyDescent="0.25">
      <c r="A152" s="14">
        <v>6211</v>
      </c>
      <c r="B152" s="41" t="s">
        <v>143</v>
      </c>
      <c r="C152" s="63">
        <f t="shared" si="17"/>
        <v>0</v>
      </c>
      <c r="D152" s="72">
        <f t="shared" si="18"/>
        <v>0</v>
      </c>
      <c r="E152" s="53"/>
      <c r="F152" s="73"/>
      <c r="G152" s="83"/>
      <c r="H152" s="91">
        <f t="shared" si="19"/>
        <v>0</v>
      </c>
      <c r="I152" s="53"/>
      <c r="J152" s="53"/>
      <c r="K152" s="53"/>
      <c r="L152" s="73"/>
      <c r="M152" s="83"/>
      <c r="N152" s="13"/>
      <c r="P152" s="13"/>
    </row>
    <row r="153" spans="1:16" ht="16.5" customHeight="1" x14ac:dyDescent="0.25">
      <c r="A153" s="11"/>
      <c r="B153" s="41"/>
      <c r="C153" s="64">
        <f t="shared" ref="C153:M153" si="20">SUM(C142:C152)</f>
        <v>0</v>
      </c>
      <c r="D153" s="74">
        <f t="shared" si="20"/>
        <v>0</v>
      </c>
      <c r="E153" s="54">
        <f t="shared" si="20"/>
        <v>0</v>
      </c>
      <c r="F153" s="75">
        <f t="shared" si="20"/>
        <v>0</v>
      </c>
      <c r="G153" s="84">
        <f t="shared" si="20"/>
        <v>0</v>
      </c>
      <c r="H153" s="74">
        <f t="shared" si="20"/>
        <v>0</v>
      </c>
      <c r="I153" s="54">
        <f t="shared" si="20"/>
        <v>0</v>
      </c>
      <c r="J153" s="54">
        <f t="shared" si="20"/>
        <v>0</v>
      </c>
      <c r="K153" s="54">
        <f t="shared" si="20"/>
        <v>0</v>
      </c>
      <c r="L153" s="75">
        <f t="shared" si="20"/>
        <v>0</v>
      </c>
      <c r="M153" s="84">
        <f t="shared" si="20"/>
        <v>0</v>
      </c>
      <c r="N153" s="13"/>
      <c r="P153" s="13"/>
    </row>
    <row r="154" spans="1:16" ht="16.5" customHeight="1" x14ac:dyDescent="0.3">
      <c r="A154" s="11"/>
      <c r="B154" s="44" t="s">
        <v>144</v>
      </c>
      <c r="C154" s="63"/>
      <c r="D154" s="72"/>
      <c r="E154" s="52"/>
      <c r="F154" s="71"/>
      <c r="G154" s="82"/>
      <c r="H154" s="91"/>
      <c r="I154" s="52"/>
      <c r="J154" s="52"/>
      <c r="K154" s="52"/>
      <c r="L154" s="71"/>
      <c r="M154" s="82"/>
      <c r="N154" s="13"/>
      <c r="P154" s="13"/>
    </row>
    <row r="155" spans="1:16" ht="16.5" customHeight="1" x14ac:dyDescent="0.25">
      <c r="A155" s="14">
        <v>6301</v>
      </c>
      <c r="B155" s="41" t="s">
        <v>145</v>
      </c>
      <c r="C155" s="63">
        <f t="shared" si="17"/>
        <v>0</v>
      </c>
      <c r="D155" s="72">
        <f t="shared" si="18"/>
        <v>0</v>
      </c>
      <c r="E155" s="53"/>
      <c r="F155" s="73"/>
      <c r="G155" s="83"/>
      <c r="H155" s="91">
        <f t="shared" si="19"/>
        <v>0</v>
      </c>
      <c r="I155" s="53"/>
      <c r="J155" s="53"/>
      <c r="K155" s="53"/>
      <c r="L155" s="73"/>
      <c r="M155" s="83"/>
      <c r="N155" s="13"/>
      <c r="P155" s="13"/>
    </row>
    <row r="156" spans="1:16" ht="16.5" customHeight="1" x14ac:dyDescent="0.25">
      <c r="A156" s="14">
        <v>6302</v>
      </c>
      <c r="B156" s="41" t="s">
        <v>146</v>
      </c>
      <c r="C156" s="63">
        <f t="shared" si="17"/>
        <v>0</v>
      </c>
      <c r="D156" s="72">
        <f t="shared" si="18"/>
        <v>0</v>
      </c>
      <c r="E156" s="53"/>
      <c r="F156" s="73"/>
      <c r="G156" s="83"/>
      <c r="H156" s="91">
        <f t="shared" si="19"/>
        <v>0</v>
      </c>
      <c r="I156" s="53"/>
      <c r="J156" s="53"/>
      <c r="K156" s="53"/>
      <c r="L156" s="73"/>
      <c r="M156" s="83"/>
      <c r="N156" s="13"/>
      <c r="P156" s="13"/>
    </row>
    <row r="157" spans="1:16" ht="16.5" customHeight="1" x14ac:dyDescent="0.25">
      <c r="A157" s="16">
        <v>6303</v>
      </c>
      <c r="B157" s="45" t="s">
        <v>147</v>
      </c>
      <c r="C157" s="63">
        <f t="shared" si="17"/>
        <v>0</v>
      </c>
      <c r="D157" s="72">
        <f t="shared" si="18"/>
        <v>0</v>
      </c>
      <c r="E157" s="53"/>
      <c r="F157" s="73"/>
      <c r="G157" s="83"/>
      <c r="H157" s="91">
        <f t="shared" si="19"/>
        <v>0</v>
      </c>
      <c r="I157" s="53"/>
      <c r="J157" s="53"/>
      <c r="K157" s="53"/>
      <c r="L157" s="73"/>
      <c r="M157" s="83"/>
      <c r="N157" s="13"/>
      <c r="P157" s="13"/>
    </row>
    <row r="158" spans="1:16" ht="16.5" customHeight="1" x14ac:dyDescent="0.25">
      <c r="A158" s="14">
        <v>6304</v>
      </c>
      <c r="B158" s="41" t="s">
        <v>148</v>
      </c>
      <c r="C158" s="63">
        <f t="shared" si="17"/>
        <v>0</v>
      </c>
      <c r="D158" s="72">
        <f t="shared" si="18"/>
        <v>0</v>
      </c>
      <c r="E158" s="53"/>
      <c r="F158" s="73"/>
      <c r="G158" s="83"/>
      <c r="H158" s="91">
        <f t="shared" si="19"/>
        <v>0</v>
      </c>
      <c r="I158" s="53"/>
      <c r="J158" s="53"/>
      <c r="K158" s="53"/>
      <c r="L158" s="73"/>
      <c r="M158" s="83"/>
      <c r="N158" s="13"/>
      <c r="P158" s="13"/>
    </row>
    <row r="159" spans="1:16" ht="16.5" customHeight="1" x14ac:dyDescent="0.25">
      <c r="A159" s="14">
        <v>6305</v>
      </c>
      <c r="B159" s="41" t="s">
        <v>149</v>
      </c>
      <c r="C159" s="63">
        <f t="shared" si="17"/>
        <v>0</v>
      </c>
      <c r="D159" s="72">
        <f t="shared" si="18"/>
        <v>0</v>
      </c>
      <c r="E159" s="53"/>
      <c r="F159" s="73"/>
      <c r="G159" s="83"/>
      <c r="H159" s="91">
        <f t="shared" si="19"/>
        <v>0</v>
      </c>
      <c r="I159" s="53"/>
      <c r="J159" s="53"/>
      <c r="K159" s="53"/>
      <c r="L159" s="73"/>
      <c r="M159" s="83"/>
      <c r="N159" s="13"/>
      <c r="P159" s="13"/>
    </row>
    <row r="160" spans="1:16" ht="16.5" customHeight="1" x14ac:dyDescent="0.25">
      <c r="A160" s="14">
        <v>6306</v>
      </c>
      <c r="B160" s="41" t="s">
        <v>150</v>
      </c>
      <c r="C160" s="63">
        <f t="shared" si="17"/>
        <v>0</v>
      </c>
      <c r="D160" s="72">
        <f t="shared" si="18"/>
        <v>0</v>
      </c>
      <c r="E160" s="53"/>
      <c r="F160" s="73"/>
      <c r="G160" s="83"/>
      <c r="H160" s="91">
        <f t="shared" si="19"/>
        <v>0</v>
      </c>
      <c r="I160" s="53"/>
      <c r="J160" s="53"/>
      <c r="K160" s="53"/>
      <c r="L160" s="73"/>
      <c r="M160" s="83"/>
      <c r="N160" s="13"/>
      <c r="P160" s="13"/>
    </row>
    <row r="161" spans="1:16" ht="16.5" customHeight="1" x14ac:dyDescent="0.25">
      <c r="A161" s="14">
        <v>6307</v>
      </c>
      <c r="B161" s="41" t="s">
        <v>151</v>
      </c>
      <c r="C161" s="63">
        <f t="shared" si="17"/>
        <v>0</v>
      </c>
      <c r="D161" s="72">
        <f t="shared" si="18"/>
        <v>0</v>
      </c>
      <c r="E161" s="53"/>
      <c r="F161" s="73"/>
      <c r="G161" s="83"/>
      <c r="H161" s="91">
        <f t="shared" si="19"/>
        <v>0</v>
      </c>
      <c r="I161" s="53"/>
      <c r="J161" s="53"/>
      <c r="K161" s="53"/>
      <c r="L161" s="73"/>
      <c r="M161" s="83"/>
      <c r="N161" s="13"/>
      <c r="P161" s="13"/>
    </row>
    <row r="162" spans="1:16" ht="16.5" customHeight="1" x14ac:dyDescent="0.25">
      <c r="A162" s="14">
        <v>6308</v>
      </c>
      <c r="B162" s="41" t="s">
        <v>152</v>
      </c>
      <c r="C162" s="63">
        <f t="shared" si="17"/>
        <v>0</v>
      </c>
      <c r="D162" s="72">
        <f t="shared" si="18"/>
        <v>0</v>
      </c>
      <c r="E162" s="53"/>
      <c r="F162" s="73"/>
      <c r="G162" s="83"/>
      <c r="H162" s="91">
        <f t="shared" si="19"/>
        <v>0</v>
      </c>
      <c r="I162" s="53"/>
      <c r="J162" s="53"/>
      <c r="K162" s="53"/>
      <c r="L162" s="73"/>
      <c r="M162" s="83"/>
      <c r="N162" s="13"/>
      <c r="P162" s="13"/>
    </row>
    <row r="163" spans="1:16" ht="16.5" customHeight="1" x14ac:dyDescent="0.25">
      <c r="A163" s="14">
        <v>6309</v>
      </c>
      <c r="B163" s="41" t="s">
        <v>153</v>
      </c>
      <c r="C163" s="63">
        <f t="shared" si="17"/>
        <v>0</v>
      </c>
      <c r="D163" s="72">
        <f t="shared" si="18"/>
        <v>0</v>
      </c>
      <c r="E163" s="53"/>
      <c r="F163" s="73"/>
      <c r="G163" s="83"/>
      <c r="H163" s="91">
        <f t="shared" si="19"/>
        <v>0</v>
      </c>
      <c r="I163" s="53"/>
      <c r="J163" s="53"/>
      <c r="K163" s="53"/>
      <c r="L163" s="73"/>
      <c r="M163" s="83"/>
      <c r="N163" s="13"/>
      <c r="P163" s="13"/>
    </row>
    <row r="164" spans="1:16" ht="16.5" customHeight="1" x14ac:dyDescent="0.25">
      <c r="A164" s="14">
        <v>6310</v>
      </c>
      <c r="B164" s="41" t="s">
        <v>154</v>
      </c>
      <c r="C164" s="63">
        <f t="shared" si="17"/>
        <v>0</v>
      </c>
      <c r="D164" s="72">
        <f t="shared" si="18"/>
        <v>0</v>
      </c>
      <c r="E164" s="53"/>
      <c r="F164" s="73"/>
      <c r="G164" s="83"/>
      <c r="H164" s="91">
        <f t="shared" si="19"/>
        <v>0</v>
      </c>
      <c r="I164" s="53"/>
      <c r="J164" s="53"/>
      <c r="K164" s="53"/>
      <c r="L164" s="73"/>
      <c r="M164" s="83"/>
      <c r="N164" s="13"/>
      <c r="P164" s="13"/>
    </row>
    <row r="165" spans="1:16" ht="16.5" customHeight="1" x14ac:dyDescent="0.25">
      <c r="A165" s="14">
        <v>6311</v>
      </c>
      <c r="B165" s="41" t="s">
        <v>155</v>
      </c>
      <c r="C165" s="63">
        <f t="shared" si="17"/>
        <v>0</v>
      </c>
      <c r="D165" s="72">
        <f t="shared" si="18"/>
        <v>0</v>
      </c>
      <c r="E165" s="53"/>
      <c r="F165" s="73"/>
      <c r="G165" s="83"/>
      <c r="H165" s="91">
        <f t="shared" si="19"/>
        <v>0</v>
      </c>
      <c r="I165" s="53"/>
      <c r="J165" s="53"/>
      <c r="K165" s="53"/>
      <c r="L165" s="73"/>
      <c r="M165" s="83"/>
      <c r="N165" s="13"/>
      <c r="P165" s="13"/>
    </row>
    <row r="166" spans="1:16" ht="16.5" customHeight="1" x14ac:dyDescent="0.25">
      <c r="A166" s="14">
        <v>6312</v>
      </c>
      <c r="B166" s="41" t="s">
        <v>156</v>
      </c>
      <c r="C166" s="63">
        <f t="shared" si="17"/>
        <v>0</v>
      </c>
      <c r="D166" s="72">
        <f t="shared" si="18"/>
        <v>0</v>
      </c>
      <c r="E166" s="53"/>
      <c r="F166" s="73"/>
      <c r="G166" s="83"/>
      <c r="H166" s="91">
        <f t="shared" si="19"/>
        <v>0</v>
      </c>
      <c r="I166" s="53"/>
      <c r="J166" s="53"/>
      <c r="K166" s="53"/>
      <c r="L166" s="73"/>
      <c r="M166" s="83"/>
      <c r="N166" s="13"/>
      <c r="P166" s="13"/>
    </row>
    <row r="167" spans="1:16" ht="16.5" customHeight="1" x14ac:dyDescent="0.25">
      <c r="A167" s="14"/>
      <c r="B167" s="41"/>
      <c r="C167" s="64">
        <f t="shared" ref="C167:M167" si="21">SUM(C155:C166)</f>
        <v>0</v>
      </c>
      <c r="D167" s="74">
        <f t="shared" si="21"/>
        <v>0</v>
      </c>
      <c r="E167" s="54">
        <f t="shared" si="21"/>
        <v>0</v>
      </c>
      <c r="F167" s="75">
        <f t="shared" si="21"/>
        <v>0</v>
      </c>
      <c r="G167" s="84">
        <f t="shared" si="21"/>
        <v>0</v>
      </c>
      <c r="H167" s="74">
        <f t="shared" si="21"/>
        <v>0</v>
      </c>
      <c r="I167" s="54">
        <f t="shared" si="21"/>
        <v>0</v>
      </c>
      <c r="J167" s="54">
        <f t="shared" si="21"/>
        <v>0</v>
      </c>
      <c r="K167" s="54">
        <f t="shared" si="21"/>
        <v>0</v>
      </c>
      <c r="L167" s="75">
        <f t="shared" si="21"/>
        <v>0</v>
      </c>
      <c r="M167" s="84">
        <f t="shared" si="21"/>
        <v>0</v>
      </c>
      <c r="N167" s="13"/>
      <c r="P167" s="13"/>
    </row>
    <row r="168" spans="1:16" ht="16.5" customHeight="1" x14ac:dyDescent="0.3">
      <c r="A168" s="11"/>
      <c r="B168" s="44" t="s">
        <v>157</v>
      </c>
      <c r="C168" s="63"/>
      <c r="D168" s="72"/>
      <c r="E168" s="52"/>
      <c r="F168" s="71"/>
      <c r="G168" s="82"/>
      <c r="H168" s="91"/>
      <c r="I168" s="52"/>
      <c r="J168" s="52"/>
      <c r="K168" s="52"/>
      <c r="L168" s="71"/>
      <c r="M168" s="82"/>
      <c r="N168" s="13"/>
      <c r="P168" s="13"/>
    </row>
    <row r="169" spans="1:16" ht="16.5" customHeight="1" x14ac:dyDescent="0.25">
      <c r="A169" s="14">
        <v>6401</v>
      </c>
      <c r="B169" s="41" t="s">
        <v>158</v>
      </c>
      <c r="C169" s="63">
        <f t="shared" si="17"/>
        <v>0</v>
      </c>
      <c r="D169" s="72">
        <f t="shared" si="18"/>
        <v>0</v>
      </c>
      <c r="E169" s="53"/>
      <c r="F169" s="73"/>
      <c r="G169" s="83"/>
      <c r="H169" s="91">
        <f t="shared" si="19"/>
        <v>0</v>
      </c>
      <c r="I169" s="53"/>
      <c r="J169" s="53"/>
      <c r="K169" s="53"/>
      <c r="L169" s="73"/>
      <c r="M169" s="83"/>
      <c r="N169" s="13"/>
      <c r="P169" s="13"/>
    </row>
    <row r="170" spans="1:16" ht="16.5" customHeight="1" x14ac:dyDescent="0.25">
      <c r="A170" s="16">
        <v>6402</v>
      </c>
      <c r="B170" s="45" t="s">
        <v>159</v>
      </c>
      <c r="C170" s="63">
        <f t="shared" si="17"/>
        <v>0</v>
      </c>
      <c r="D170" s="72">
        <f t="shared" si="18"/>
        <v>0</v>
      </c>
      <c r="E170" s="53"/>
      <c r="F170" s="73"/>
      <c r="G170" s="83"/>
      <c r="H170" s="91">
        <f t="shared" si="19"/>
        <v>0</v>
      </c>
      <c r="I170" s="53"/>
      <c r="J170" s="53"/>
      <c r="K170" s="53"/>
      <c r="L170" s="73"/>
      <c r="M170" s="83"/>
      <c r="N170" s="13"/>
      <c r="P170" s="13"/>
    </row>
    <row r="171" spans="1:16" ht="16.5" customHeight="1" x14ac:dyDescent="0.25">
      <c r="A171" s="14">
        <v>6403</v>
      </c>
      <c r="B171" s="41" t="s">
        <v>160</v>
      </c>
      <c r="C171" s="63">
        <f t="shared" si="17"/>
        <v>0</v>
      </c>
      <c r="D171" s="72">
        <f t="shared" si="18"/>
        <v>0</v>
      </c>
      <c r="E171" s="53"/>
      <c r="F171" s="73"/>
      <c r="G171" s="83"/>
      <c r="H171" s="91">
        <f t="shared" si="19"/>
        <v>0</v>
      </c>
      <c r="I171" s="53"/>
      <c r="J171" s="53"/>
      <c r="K171" s="53"/>
      <c r="L171" s="73"/>
      <c r="M171" s="83"/>
      <c r="N171" s="13"/>
      <c r="P171" s="13"/>
    </row>
    <row r="172" spans="1:16" ht="16.5" customHeight="1" x14ac:dyDescent="0.25">
      <c r="A172" s="14">
        <v>6404</v>
      </c>
      <c r="B172" s="41" t="s">
        <v>161</v>
      </c>
      <c r="C172" s="63">
        <f t="shared" si="17"/>
        <v>0</v>
      </c>
      <c r="D172" s="72">
        <f t="shared" si="18"/>
        <v>0</v>
      </c>
      <c r="E172" s="53"/>
      <c r="F172" s="73"/>
      <c r="G172" s="83"/>
      <c r="H172" s="91">
        <f t="shared" si="19"/>
        <v>0</v>
      </c>
      <c r="I172" s="53"/>
      <c r="J172" s="53"/>
      <c r="K172" s="53"/>
      <c r="L172" s="73"/>
      <c r="M172" s="83"/>
      <c r="N172" s="13"/>
      <c r="P172" s="13"/>
    </row>
    <row r="173" spans="1:16" ht="16.5" customHeight="1" x14ac:dyDescent="0.25">
      <c r="A173" s="14">
        <v>6405</v>
      </c>
      <c r="B173" s="41" t="s">
        <v>162</v>
      </c>
      <c r="C173" s="63">
        <f t="shared" si="17"/>
        <v>0</v>
      </c>
      <c r="D173" s="72">
        <f t="shared" si="18"/>
        <v>0</v>
      </c>
      <c r="E173" s="53"/>
      <c r="F173" s="73"/>
      <c r="G173" s="83"/>
      <c r="H173" s="91">
        <f t="shared" si="19"/>
        <v>0</v>
      </c>
      <c r="I173" s="53"/>
      <c r="J173" s="53"/>
      <c r="K173" s="53"/>
      <c r="L173" s="73"/>
      <c r="M173" s="83"/>
      <c r="N173" s="13"/>
      <c r="P173" s="13"/>
    </row>
    <row r="174" spans="1:16" ht="16.5" customHeight="1" x14ac:dyDescent="0.25">
      <c r="A174" s="14">
        <v>6406</v>
      </c>
      <c r="B174" s="41" t="s">
        <v>163</v>
      </c>
      <c r="C174" s="63">
        <f t="shared" si="17"/>
        <v>0</v>
      </c>
      <c r="D174" s="72">
        <f t="shared" si="18"/>
        <v>0</v>
      </c>
      <c r="E174" s="53"/>
      <c r="F174" s="73"/>
      <c r="G174" s="83"/>
      <c r="H174" s="91">
        <f t="shared" si="19"/>
        <v>0</v>
      </c>
      <c r="I174" s="53"/>
      <c r="J174" s="53"/>
      <c r="K174" s="53"/>
      <c r="L174" s="73"/>
      <c r="M174" s="83"/>
      <c r="N174" s="13"/>
      <c r="P174" s="13"/>
    </row>
    <row r="175" spans="1:16" ht="16.5" customHeight="1" x14ac:dyDescent="0.25">
      <c r="A175" s="11"/>
      <c r="B175" s="41"/>
      <c r="C175" s="64">
        <f t="shared" ref="C175:M175" si="22">SUM(C169:C174)</f>
        <v>0</v>
      </c>
      <c r="D175" s="74">
        <f t="shared" si="22"/>
        <v>0</v>
      </c>
      <c r="E175" s="54">
        <f t="shared" si="22"/>
        <v>0</v>
      </c>
      <c r="F175" s="75">
        <f t="shared" si="22"/>
        <v>0</v>
      </c>
      <c r="G175" s="84">
        <f t="shared" si="22"/>
        <v>0</v>
      </c>
      <c r="H175" s="74">
        <f t="shared" si="22"/>
        <v>0</v>
      </c>
      <c r="I175" s="54">
        <f t="shared" si="22"/>
        <v>0</v>
      </c>
      <c r="J175" s="54">
        <f t="shared" si="22"/>
        <v>0</v>
      </c>
      <c r="K175" s="54">
        <f t="shared" si="22"/>
        <v>0</v>
      </c>
      <c r="L175" s="75">
        <f t="shared" si="22"/>
        <v>0</v>
      </c>
      <c r="M175" s="84">
        <f t="shared" si="22"/>
        <v>0</v>
      </c>
      <c r="N175" s="13"/>
      <c r="P175" s="13"/>
    </row>
    <row r="176" spans="1:16" ht="16.5" customHeight="1" x14ac:dyDescent="0.3">
      <c r="A176" s="11"/>
      <c r="B176" s="44" t="s">
        <v>164</v>
      </c>
      <c r="C176" s="63"/>
      <c r="D176" s="72"/>
      <c r="E176" s="52"/>
      <c r="F176" s="71"/>
      <c r="G176" s="82"/>
      <c r="H176" s="91"/>
      <c r="I176" s="52"/>
      <c r="J176" s="52"/>
      <c r="K176" s="52"/>
      <c r="L176" s="71"/>
      <c r="M176" s="82"/>
      <c r="N176" s="13"/>
      <c r="P176" s="13"/>
    </row>
    <row r="177" spans="1:16" ht="16.5" customHeight="1" x14ac:dyDescent="0.25">
      <c r="A177" s="14">
        <v>6501</v>
      </c>
      <c r="B177" s="41" t="s">
        <v>165</v>
      </c>
      <c r="C177" s="63">
        <f t="shared" si="17"/>
        <v>0</v>
      </c>
      <c r="D177" s="72">
        <f t="shared" si="18"/>
        <v>0</v>
      </c>
      <c r="E177" s="53"/>
      <c r="F177" s="73"/>
      <c r="G177" s="83"/>
      <c r="H177" s="91">
        <f t="shared" si="19"/>
        <v>0</v>
      </c>
      <c r="I177" s="53"/>
      <c r="J177" s="53"/>
      <c r="K177" s="53"/>
      <c r="L177" s="73"/>
      <c r="M177" s="83"/>
      <c r="N177" s="13"/>
      <c r="P177" s="13"/>
    </row>
    <row r="178" spans="1:16" ht="16.5" customHeight="1" x14ac:dyDescent="0.25">
      <c r="A178" s="14">
        <v>6502</v>
      </c>
      <c r="B178" s="41" t="s">
        <v>166</v>
      </c>
      <c r="C178" s="63">
        <f t="shared" si="17"/>
        <v>0</v>
      </c>
      <c r="D178" s="72">
        <f t="shared" si="18"/>
        <v>0</v>
      </c>
      <c r="E178" s="53"/>
      <c r="F178" s="73"/>
      <c r="G178" s="83"/>
      <c r="H178" s="91">
        <f t="shared" si="19"/>
        <v>0</v>
      </c>
      <c r="I178" s="53"/>
      <c r="J178" s="53"/>
      <c r="K178" s="53"/>
      <c r="L178" s="73"/>
      <c r="M178" s="83"/>
      <c r="N178" s="13"/>
      <c r="P178" s="13"/>
    </row>
    <row r="179" spans="1:16" ht="16.5" customHeight="1" x14ac:dyDescent="0.25">
      <c r="A179" s="14">
        <v>6503</v>
      </c>
      <c r="B179" s="41" t="s">
        <v>167</v>
      </c>
      <c r="C179" s="63">
        <f t="shared" si="17"/>
        <v>0</v>
      </c>
      <c r="D179" s="72">
        <f t="shared" si="18"/>
        <v>0</v>
      </c>
      <c r="E179" s="53"/>
      <c r="F179" s="73"/>
      <c r="G179" s="83"/>
      <c r="H179" s="91">
        <f t="shared" si="19"/>
        <v>0</v>
      </c>
      <c r="I179" s="53"/>
      <c r="J179" s="53"/>
      <c r="K179" s="53"/>
      <c r="L179" s="73"/>
      <c r="M179" s="83"/>
      <c r="N179" s="13"/>
      <c r="P179" s="13"/>
    </row>
    <row r="180" spans="1:16" ht="16.5" customHeight="1" x14ac:dyDescent="0.25">
      <c r="A180" s="14">
        <v>6504</v>
      </c>
      <c r="B180" s="41" t="s">
        <v>168</v>
      </c>
      <c r="C180" s="63">
        <f t="shared" si="17"/>
        <v>0</v>
      </c>
      <c r="D180" s="72">
        <f t="shared" si="18"/>
        <v>0</v>
      </c>
      <c r="E180" s="53"/>
      <c r="F180" s="73"/>
      <c r="G180" s="83"/>
      <c r="H180" s="91">
        <f t="shared" si="19"/>
        <v>0</v>
      </c>
      <c r="I180" s="53"/>
      <c r="J180" s="53"/>
      <c r="K180" s="53"/>
      <c r="L180" s="73"/>
      <c r="M180" s="83"/>
      <c r="N180" s="13"/>
      <c r="P180" s="13"/>
    </row>
    <row r="181" spans="1:16" ht="16.5" customHeight="1" x14ac:dyDescent="0.25">
      <c r="A181" s="14">
        <v>6505</v>
      </c>
      <c r="B181" s="41" t="s">
        <v>169</v>
      </c>
      <c r="C181" s="63">
        <f t="shared" si="17"/>
        <v>0</v>
      </c>
      <c r="D181" s="72">
        <f t="shared" si="18"/>
        <v>0</v>
      </c>
      <c r="E181" s="53"/>
      <c r="F181" s="73"/>
      <c r="G181" s="83"/>
      <c r="H181" s="91">
        <f t="shared" si="19"/>
        <v>0</v>
      </c>
      <c r="I181" s="53"/>
      <c r="J181" s="53"/>
      <c r="K181" s="53"/>
      <c r="L181" s="73"/>
      <c r="M181" s="83"/>
      <c r="N181" s="13"/>
      <c r="P181" s="13"/>
    </row>
    <row r="182" spans="1:16" ht="16.5" customHeight="1" x14ac:dyDescent="0.25">
      <c r="A182" s="14">
        <v>6506</v>
      </c>
      <c r="B182" s="41" t="s">
        <v>170</v>
      </c>
      <c r="C182" s="63">
        <f t="shared" si="17"/>
        <v>0</v>
      </c>
      <c r="D182" s="72">
        <f t="shared" si="18"/>
        <v>0</v>
      </c>
      <c r="E182" s="53"/>
      <c r="F182" s="73"/>
      <c r="G182" s="83"/>
      <c r="H182" s="91">
        <f t="shared" si="19"/>
        <v>0</v>
      </c>
      <c r="I182" s="53"/>
      <c r="J182" s="53"/>
      <c r="K182" s="53"/>
      <c r="L182" s="73"/>
      <c r="M182" s="83"/>
      <c r="N182" s="13"/>
      <c r="P182" s="13"/>
    </row>
    <row r="183" spans="1:16" ht="16.5" customHeight="1" x14ac:dyDescent="0.25">
      <c r="A183" s="14">
        <v>6507</v>
      </c>
      <c r="B183" s="41" t="s">
        <v>171</v>
      </c>
      <c r="C183" s="63">
        <f t="shared" si="17"/>
        <v>0</v>
      </c>
      <c r="D183" s="72">
        <f t="shared" si="18"/>
        <v>0</v>
      </c>
      <c r="E183" s="53"/>
      <c r="F183" s="73"/>
      <c r="G183" s="83"/>
      <c r="H183" s="91">
        <f t="shared" si="19"/>
        <v>0</v>
      </c>
      <c r="I183" s="53"/>
      <c r="J183" s="53"/>
      <c r="K183" s="53"/>
      <c r="L183" s="73"/>
      <c r="M183" s="83"/>
      <c r="N183" s="13"/>
      <c r="P183" s="13"/>
    </row>
    <row r="184" spans="1:16" ht="16.5" customHeight="1" x14ac:dyDescent="0.25">
      <c r="A184" s="14">
        <v>6508</v>
      </c>
      <c r="B184" s="41" t="s">
        <v>172</v>
      </c>
      <c r="C184" s="63">
        <f t="shared" si="17"/>
        <v>0</v>
      </c>
      <c r="D184" s="72">
        <f t="shared" si="18"/>
        <v>0</v>
      </c>
      <c r="E184" s="53"/>
      <c r="F184" s="73"/>
      <c r="G184" s="83"/>
      <c r="H184" s="91">
        <f t="shared" si="19"/>
        <v>0</v>
      </c>
      <c r="I184" s="53"/>
      <c r="J184" s="53"/>
      <c r="K184" s="53"/>
      <c r="L184" s="73"/>
      <c r="M184" s="83"/>
      <c r="N184" s="13"/>
      <c r="P184" s="13"/>
    </row>
    <row r="185" spans="1:16" ht="16.5" customHeight="1" x14ac:dyDescent="0.25">
      <c r="A185" s="14">
        <v>6509</v>
      </c>
      <c r="B185" s="41" t="s">
        <v>173</v>
      </c>
      <c r="C185" s="63">
        <f t="shared" si="17"/>
        <v>0</v>
      </c>
      <c r="D185" s="72">
        <f t="shared" si="18"/>
        <v>0</v>
      </c>
      <c r="E185" s="53"/>
      <c r="F185" s="73"/>
      <c r="G185" s="83"/>
      <c r="H185" s="91">
        <f t="shared" si="19"/>
        <v>0</v>
      </c>
      <c r="I185" s="53"/>
      <c r="J185" s="53"/>
      <c r="K185" s="53"/>
      <c r="L185" s="73"/>
      <c r="M185" s="83"/>
      <c r="N185" s="13"/>
      <c r="P185" s="13"/>
    </row>
    <row r="186" spans="1:16" ht="16.5" customHeight="1" x14ac:dyDescent="0.25">
      <c r="A186" s="14">
        <v>6510</v>
      </c>
      <c r="B186" s="41" t="s">
        <v>174</v>
      </c>
      <c r="C186" s="63">
        <f t="shared" si="17"/>
        <v>0</v>
      </c>
      <c r="D186" s="72">
        <f t="shared" si="18"/>
        <v>0</v>
      </c>
      <c r="E186" s="53"/>
      <c r="F186" s="73"/>
      <c r="G186" s="83"/>
      <c r="H186" s="91">
        <f t="shared" si="19"/>
        <v>0</v>
      </c>
      <c r="I186" s="53"/>
      <c r="J186" s="53"/>
      <c r="K186" s="53"/>
      <c r="L186" s="73"/>
      <c r="M186" s="83"/>
      <c r="N186" s="13"/>
      <c r="P186" s="13"/>
    </row>
    <row r="187" spans="1:16" ht="16.5" customHeight="1" x14ac:dyDescent="0.25">
      <c r="A187" s="14">
        <v>6511</v>
      </c>
      <c r="B187" s="41" t="s">
        <v>175</v>
      </c>
      <c r="C187" s="63">
        <f t="shared" si="17"/>
        <v>0</v>
      </c>
      <c r="D187" s="72">
        <f t="shared" si="18"/>
        <v>0</v>
      </c>
      <c r="E187" s="53"/>
      <c r="F187" s="73"/>
      <c r="G187" s="83"/>
      <c r="H187" s="91">
        <f t="shared" si="19"/>
        <v>0</v>
      </c>
      <c r="I187" s="53"/>
      <c r="J187" s="53"/>
      <c r="K187" s="53"/>
      <c r="L187" s="73"/>
      <c r="M187" s="83"/>
      <c r="N187" s="13"/>
      <c r="P187" s="13"/>
    </row>
    <row r="188" spans="1:16" ht="16.5" customHeight="1" x14ac:dyDescent="0.25">
      <c r="A188" s="14"/>
      <c r="B188" s="41"/>
      <c r="C188" s="64">
        <f t="shared" ref="C188:M188" si="23">SUM(C177:C187)</f>
        <v>0</v>
      </c>
      <c r="D188" s="74">
        <f t="shared" si="23"/>
        <v>0</v>
      </c>
      <c r="E188" s="54">
        <f t="shared" si="23"/>
        <v>0</v>
      </c>
      <c r="F188" s="75">
        <f t="shared" si="23"/>
        <v>0</v>
      </c>
      <c r="G188" s="84">
        <f t="shared" si="23"/>
        <v>0</v>
      </c>
      <c r="H188" s="74">
        <f t="shared" si="23"/>
        <v>0</v>
      </c>
      <c r="I188" s="54">
        <f t="shared" si="23"/>
        <v>0</v>
      </c>
      <c r="J188" s="54">
        <f t="shared" si="23"/>
        <v>0</v>
      </c>
      <c r="K188" s="54">
        <f t="shared" si="23"/>
        <v>0</v>
      </c>
      <c r="L188" s="75">
        <f t="shared" si="23"/>
        <v>0</v>
      </c>
      <c r="M188" s="84">
        <f t="shared" si="23"/>
        <v>0</v>
      </c>
      <c r="N188" s="13"/>
      <c r="P188" s="13"/>
    </row>
    <row r="189" spans="1:16" ht="16.5" customHeight="1" x14ac:dyDescent="0.3">
      <c r="A189" s="11"/>
      <c r="B189" s="44" t="s">
        <v>176</v>
      </c>
      <c r="C189" s="63"/>
      <c r="D189" s="72"/>
      <c r="E189" s="52"/>
      <c r="F189" s="71"/>
      <c r="G189" s="82"/>
      <c r="H189" s="91"/>
      <c r="I189" s="52"/>
      <c r="J189" s="52"/>
      <c r="K189" s="52"/>
      <c r="L189" s="71"/>
      <c r="M189" s="82"/>
      <c r="N189" s="13"/>
      <c r="P189" s="13"/>
    </row>
    <row r="190" spans="1:16" ht="16.5" customHeight="1" x14ac:dyDescent="0.25">
      <c r="A190" s="14">
        <v>6601</v>
      </c>
      <c r="B190" s="41" t="s">
        <v>177</v>
      </c>
      <c r="C190" s="63">
        <f t="shared" si="17"/>
        <v>0</v>
      </c>
      <c r="D190" s="72">
        <f t="shared" si="18"/>
        <v>0</v>
      </c>
      <c r="E190" s="53"/>
      <c r="F190" s="73"/>
      <c r="G190" s="83"/>
      <c r="H190" s="91">
        <f t="shared" si="19"/>
        <v>0</v>
      </c>
      <c r="I190" s="53"/>
      <c r="J190" s="53"/>
      <c r="K190" s="53"/>
      <c r="L190" s="73"/>
      <c r="M190" s="83"/>
      <c r="N190" s="13"/>
      <c r="P190" s="13"/>
    </row>
    <row r="191" spans="1:16" ht="16.5" customHeight="1" x14ac:dyDescent="0.25">
      <c r="A191" s="14">
        <v>6602</v>
      </c>
      <c r="B191" s="41" t="s">
        <v>178</v>
      </c>
      <c r="C191" s="63">
        <f t="shared" si="17"/>
        <v>0</v>
      </c>
      <c r="D191" s="72">
        <f t="shared" si="18"/>
        <v>0</v>
      </c>
      <c r="E191" s="53"/>
      <c r="F191" s="73"/>
      <c r="G191" s="83"/>
      <c r="H191" s="91">
        <f t="shared" si="19"/>
        <v>0</v>
      </c>
      <c r="I191" s="53"/>
      <c r="J191" s="53"/>
      <c r="K191" s="53"/>
      <c r="L191" s="73"/>
      <c r="M191" s="83"/>
      <c r="N191" s="13"/>
      <c r="P191" s="13"/>
    </row>
    <row r="192" spans="1:16" ht="16.5" customHeight="1" x14ac:dyDescent="0.25">
      <c r="A192" s="14">
        <v>6603</v>
      </c>
      <c r="B192" s="41" t="s">
        <v>179</v>
      </c>
      <c r="C192" s="63">
        <f t="shared" si="17"/>
        <v>0</v>
      </c>
      <c r="D192" s="72">
        <f t="shared" si="18"/>
        <v>0</v>
      </c>
      <c r="E192" s="53"/>
      <c r="F192" s="73"/>
      <c r="G192" s="83"/>
      <c r="H192" s="91">
        <f t="shared" si="19"/>
        <v>0</v>
      </c>
      <c r="I192" s="53"/>
      <c r="J192" s="53"/>
      <c r="K192" s="53"/>
      <c r="L192" s="73"/>
      <c r="M192" s="83"/>
      <c r="N192" s="13"/>
      <c r="P192" s="13"/>
    </row>
    <row r="193" spans="1:16" ht="16.5" customHeight="1" x14ac:dyDescent="0.25">
      <c r="A193" s="14">
        <v>6604</v>
      </c>
      <c r="B193" s="41" t="s">
        <v>180</v>
      </c>
      <c r="C193" s="63">
        <f t="shared" si="17"/>
        <v>0</v>
      </c>
      <c r="D193" s="72">
        <f t="shared" si="18"/>
        <v>0</v>
      </c>
      <c r="E193" s="53"/>
      <c r="F193" s="73"/>
      <c r="G193" s="83"/>
      <c r="H193" s="91">
        <f t="shared" si="19"/>
        <v>0</v>
      </c>
      <c r="I193" s="53"/>
      <c r="J193" s="53"/>
      <c r="K193" s="53"/>
      <c r="L193" s="73"/>
      <c r="M193" s="83"/>
      <c r="N193" s="13"/>
      <c r="P193" s="13"/>
    </row>
    <row r="194" spans="1:16" ht="16.5" customHeight="1" x14ac:dyDescent="0.25">
      <c r="A194" s="14">
        <v>6605</v>
      </c>
      <c r="B194" s="41" t="s">
        <v>181</v>
      </c>
      <c r="C194" s="63">
        <f t="shared" si="17"/>
        <v>0</v>
      </c>
      <c r="D194" s="72">
        <f t="shared" si="18"/>
        <v>0</v>
      </c>
      <c r="E194" s="53"/>
      <c r="F194" s="73"/>
      <c r="G194" s="83"/>
      <c r="H194" s="91">
        <f t="shared" si="19"/>
        <v>0</v>
      </c>
      <c r="I194" s="53"/>
      <c r="J194" s="53"/>
      <c r="K194" s="53"/>
      <c r="L194" s="73"/>
      <c r="M194" s="83"/>
      <c r="N194" s="13"/>
      <c r="P194" s="13"/>
    </row>
    <row r="195" spans="1:16" ht="16.5" customHeight="1" x14ac:dyDescent="0.25">
      <c r="A195" s="14">
        <v>6606</v>
      </c>
      <c r="B195" s="41" t="s">
        <v>182</v>
      </c>
      <c r="C195" s="63">
        <f t="shared" si="17"/>
        <v>0</v>
      </c>
      <c r="D195" s="72">
        <f t="shared" si="18"/>
        <v>0</v>
      </c>
      <c r="E195" s="53"/>
      <c r="F195" s="73"/>
      <c r="G195" s="83"/>
      <c r="H195" s="91">
        <f t="shared" si="19"/>
        <v>0</v>
      </c>
      <c r="I195" s="53"/>
      <c r="J195" s="53"/>
      <c r="K195" s="53"/>
      <c r="L195" s="73"/>
      <c r="M195" s="83"/>
      <c r="N195" s="13"/>
      <c r="P195" s="13"/>
    </row>
    <row r="196" spans="1:16" ht="16.5" customHeight="1" x14ac:dyDescent="0.25">
      <c r="A196" s="14">
        <v>6607</v>
      </c>
      <c r="B196" s="41" t="s">
        <v>183</v>
      </c>
      <c r="C196" s="63">
        <f t="shared" si="17"/>
        <v>0</v>
      </c>
      <c r="D196" s="72">
        <f t="shared" si="18"/>
        <v>0</v>
      </c>
      <c r="E196" s="53"/>
      <c r="F196" s="73"/>
      <c r="G196" s="83"/>
      <c r="H196" s="91">
        <f t="shared" si="19"/>
        <v>0</v>
      </c>
      <c r="I196" s="53"/>
      <c r="J196" s="53"/>
      <c r="K196" s="53"/>
      <c r="L196" s="73"/>
      <c r="M196" s="83"/>
      <c r="N196" s="13"/>
      <c r="P196" s="13"/>
    </row>
    <row r="197" spans="1:16" ht="16.5" customHeight="1" x14ac:dyDescent="0.25">
      <c r="A197" s="14">
        <v>6608</v>
      </c>
      <c r="B197" s="41" t="s">
        <v>184</v>
      </c>
      <c r="C197" s="63">
        <f t="shared" si="17"/>
        <v>0</v>
      </c>
      <c r="D197" s="72">
        <f t="shared" si="18"/>
        <v>0</v>
      </c>
      <c r="E197" s="53"/>
      <c r="F197" s="73"/>
      <c r="G197" s="83"/>
      <c r="H197" s="91">
        <f t="shared" si="19"/>
        <v>0</v>
      </c>
      <c r="I197" s="53"/>
      <c r="J197" s="53"/>
      <c r="K197" s="53"/>
      <c r="L197" s="73"/>
      <c r="M197" s="83"/>
      <c r="N197" s="13"/>
      <c r="P197" s="13"/>
    </row>
    <row r="198" spans="1:16" ht="16.5" customHeight="1" x14ac:dyDescent="0.25">
      <c r="A198" s="14">
        <v>6609</v>
      </c>
      <c r="B198" s="41" t="s">
        <v>185</v>
      </c>
      <c r="C198" s="63">
        <f t="shared" si="17"/>
        <v>0</v>
      </c>
      <c r="D198" s="72">
        <f t="shared" si="18"/>
        <v>0</v>
      </c>
      <c r="E198" s="53"/>
      <c r="F198" s="73"/>
      <c r="G198" s="83"/>
      <c r="H198" s="91">
        <f t="shared" si="19"/>
        <v>0</v>
      </c>
      <c r="I198" s="53"/>
      <c r="J198" s="53"/>
      <c r="K198" s="53"/>
      <c r="L198" s="73"/>
      <c r="M198" s="83"/>
      <c r="N198" s="13"/>
      <c r="P198" s="13"/>
    </row>
    <row r="199" spans="1:16" ht="16.5" customHeight="1" x14ac:dyDescent="0.25">
      <c r="A199" s="14">
        <v>6610</v>
      </c>
      <c r="B199" s="41" t="s">
        <v>186</v>
      </c>
      <c r="C199" s="63">
        <f t="shared" si="17"/>
        <v>0</v>
      </c>
      <c r="D199" s="72">
        <f t="shared" si="18"/>
        <v>0</v>
      </c>
      <c r="E199" s="53"/>
      <c r="F199" s="73"/>
      <c r="G199" s="83"/>
      <c r="H199" s="91">
        <f t="shared" si="19"/>
        <v>0</v>
      </c>
      <c r="I199" s="53"/>
      <c r="J199" s="53"/>
      <c r="K199" s="53"/>
      <c r="L199" s="73"/>
      <c r="M199" s="83"/>
      <c r="N199" s="13"/>
      <c r="P199" s="13"/>
    </row>
    <row r="200" spans="1:16" ht="16.5" customHeight="1" x14ac:dyDescent="0.25">
      <c r="A200" s="14">
        <v>6611</v>
      </c>
      <c r="B200" s="41" t="s">
        <v>187</v>
      </c>
      <c r="C200" s="63">
        <f t="shared" si="17"/>
        <v>0</v>
      </c>
      <c r="D200" s="72">
        <f t="shared" si="18"/>
        <v>0</v>
      </c>
      <c r="E200" s="53"/>
      <c r="F200" s="73"/>
      <c r="G200" s="83"/>
      <c r="H200" s="91">
        <f t="shared" si="19"/>
        <v>0</v>
      </c>
      <c r="I200" s="53"/>
      <c r="J200" s="53"/>
      <c r="K200" s="53"/>
      <c r="L200" s="73"/>
      <c r="M200" s="83"/>
      <c r="N200" s="13"/>
      <c r="P200" s="13"/>
    </row>
    <row r="201" spans="1:16" ht="16.5" customHeight="1" x14ac:dyDescent="0.25">
      <c r="A201" s="14">
        <v>6612</v>
      </c>
      <c r="B201" s="41" t="s">
        <v>188</v>
      </c>
      <c r="C201" s="63">
        <f t="shared" si="17"/>
        <v>0</v>
      </c>
      <c r="D201" s="72">
        <f t="shared" si="18"/>
        <v>0</v>
      </c>
      <c r="E201" s="53"/>
      <c r="F201" s="73"/>
      <c r="G201" s="83"/>
      <c r="H201" s="91">
        <f t="shared" si="19"/>
        <v>0</v>
      </c>
      <c r="I201" s="53"/>
      <c r="J201" s="53"/>
      <c r="K201" s="53"/>
      <c r="L201" s="73"/>
      <c r="M201" s="83"/>
      <c r="N201" s="13"/>
      <c r="P201" s="13"/>
    </row>
    <row r="202" spans="1:16" ht="16.5" customHeight="1" x14ac:dyDescent="0.25">
      <c r="A202" s="14">
        <v>6613</v>
      </c>
      <c r="B202" s="41" t="s">
        <v>189</v>
      </c>
      <c r="C202" s="63">
        <f t="shared" si="17"/>
        <v>0</v>
      </c>
      <c r="D202" s="72">
        <f t="shared" si="18"/>
        <v>0</v>
      </c>
      <c r="E202" s="53"/>
      <c r="F202" s="73"/>
      <c r="G202" s="83"/>
      <c r="H202" s="91">
        <f t="shared" si="19"/>
        <v>0</v>
      </c>
      <c r="I202" s="53"/>
      <c r="J202" s="53"/>
      <c r="K202" s="53"/>
      <c r="L202" s="73"/>
      <c r="M202" s="83"/>
      <c r="N202" s="13"/>
      <c r="P202" s="13"/>
    </row>
    <row r="203" spans="1:16" ht="16.5" customHeight="1" x14ac:dyDescent="0.25">
      <c r="A203" s="14">
        <v>6614</v>
      </c>
      <c r="B203" s="41" t="s">
        <v>190</v>
      </c>
      <c r="C203" s="63">
        <f t="shared" si="17"/>
        <v>0</v>
      </c>
      <c r="D203" s="72">
        <f t="shared" si="18"/>
        <v>0</v>
      </c>
      <c r="E203" s="53"/>
      <c r="F203" s="73"/>
      <c r="G203" s="83"/>
      <c r="H203" s="91">
        <f t="shared" si="19"/>
        <v>0</v>
      </c>
      <c r="I203" s="53"/>
      <c r="J203" s="53"/>
      <c r="K203" s="53"/>
      <c r="L203" s="73"/>
      <c r="M203" s="83"/>
      <c r="N203" s="13"/>
      <c r="P203" s="13"/>
    </row>
    <row r="204" spans="1:16" ht="16.5" customHeight="1" x14ac:dyDescent="0.25">
      <c r="A204" s="14">
        <v>6615</v>
      </c>
      <c r="B204" s="41" t="s">
        <v>191</v>
      </c>
      <c r="C204" s="63">
        <f t="shared" si="17"/>
        <v>0</v>
      </c>
      <c r="D204" s="72">
        <f t="shared" si="18"/>
        <v>0</v>
      </c>
      <c r="E204" s="53"/>
      <c r="F204" s="73"/>
      <c r="G204" s="83"/>
      <c r="H204" s="91">
        <f t="shared" si="19"/>
        <v>0</v>
      </c>
      <c r="I204" s="53"/>
      <c r="J204" s="53"/>
      <c r="K204" s="53"/>
      <c r="L204" s="73"/>
      <c r="M204" s="83"/>
      <c r="N204" s="13"/>
      <c r="P204" s="13"/>
    </row>
    <row r="205" spans="1:16" ht="16.5" customHeight="1" x14ac:dyDescent="0.25">
      <c r="A205" s="14">
        <v>6616</v>
      </c>
      <c r="B205" s="41" t="s">
        <v>192</v>
      </c>
      <c r="C205" s="63">
        <f t="shared" si="17"/>
        <v>0</v>
      </c>
      <c r="D205" s="72">
        <f t="shared" si="18"/>
        <v>0</v>
      </c>
      <c r="E205" s="53"/>
      <c r="F205" s="73"/>
      <c r="G205" s="83"/>
      <c r="H205" s="91">
        <f t="shared" si="19"/>
        <v>0</v>
      </c>
      <c r="I205" s="53"/>
      <c r="J205" s="53"/>
      <c r="K205" s="53"/>
      <c r="L205" s="73"/>
      <c r="M205" s="83"/>
      <c r="N205" s="13"/>
      <c r="P205" s="13"/>
    </row>
    <row r="206" spans="1:16" ht="16.5" customHeight="1" x14ac:dyDescent="0.25">
      <c r="A206" s="14">
        <v>6617</v>
      </c>
      <c r="B206" s="41" t="s">
        <v>193</v>
      </c>
      <c r="C206" s="63">
        <f t="shared" si="17"/>
        <v>0</v>
      </c>
      <c r="D206" s="72">
        <f t="shared" si="18"/>
        <v>0</v>
      </c>
      <c r="E206" s="53"/>
      <c r="F206" s="73"/>
      <c r="G206" s="83"/>
      <c r="H206" s="91">
        <f t="shared" si="19"/>
        <v>0</v>
      </c>
      <c r="I206" s="53"/>
      <c r="J206" s="53"/>
      <c r="K206" s="53"/>
      <c r="L206" s="73"/>
      <c r="M206" s="83"/>
      <c r="N206" s="13"/>
      <c r="P206" s="13"/>
    </row>
    <row r="207" spans="1:16" ht="16.5" customHeight="1" x14ac:dyDescent="0.25">
      <c r="A207" s="14">
        <v>6618</v>
      </c>
      <c r="B207" s="45" t="s">
        <v>194</v>
      </c>
      <c r="C207" s="63">
        <f t="shared" ref="C207:C270" si="24">+D207+G207+H207+M207</f>
        <v>0</v>
      </c>
      <c r="D207" s="72">
        <f t="shared" ref="D207:D270" si="25">+E207+F207</f>
        <v>0</v>
      </c>
      <c r="E207" s="53"/>
      <c r="F207" s="73"/>
      <c r="G207" s="83"/>
      <c r="H207" s="91">
        <f t="shared" ref="H207:H270" si="26">I207+J207+K207+L207</f>
        <v>0</v>
      </c>
      <c r="I207" s="53"/>
      <c r="J207" s="53"/>
      <c r="K207" s="53"/>
      <c r="L207" s="73"/>
      <c r="M207" s="83"/>
      <c r="N207" s="13"/>
      <c r="P207" s="13"/>
    </row>
    <row r="208" spans="1:16" ht="16.5" customHeight="1" x14ac:dyDescent="0.25">
      <c r="A208" s="14"/>
      <c r="B208" s="45"/>
      <c r="C208" s="64">
        <f t="shared" ref="C208:M208" si="27">SUM(C190:C207)</f>
        <v>0</v>
      </c>
      <c r="D208" s="74">
        <f t="shared" si="27"/>
        <v>0</v>
      </c>
      <c r="E208" s="54">
        <f t="shared" si="27"/>
        <v>0</v>
      </c>
      <c r="F208" s="75">
        <f t="shared" si="27"/>
        <v>0</v>
      </c>
      <c r="G208" s="84">
        <f t="shared" si="27"/>
        <v>0</v>
      </c>
      <c r="H208" s="74">
        <f t="shared" si="27"/>
        <v>0</v>
      </c>
      <c r="I208" s="54">
        <f t="shared" si="27"/>
        <v>0</v>
      </c>
      <c r="J208" s="54">
        <f t="shared" si="27"/>
        <v>0</v>
      </c>
      <c r="K208" s="54">
        <f t="shared" si="27"/>
        <v>0</v>
      </c>
      <c r="L208" s="75">
        <f t="shared" si="27"/>
        <v>0</v>
      </c>
      <c r="M208" s="84">
        <f t="shared" si="27"/>
        <v>0</v>
      </c>
      <c r="N208" s="13"/>
      <c r="P208" s="13"/>
    </row>
    <row r="209" spans="1:16" ht="16.5" customHeight="1" x14ac:dyDescent="0.3">
      <c r="A209" s="11"/>
      <c r="B209" s="44" t="s">
        <v>195</v>
      </c>
      <c r="C209" s="63"/>
      <c r="D209" s="72"/>
      <c r="E209" s="52"/>
      <c r="F209" s="71"/>
      <c r="G209" s="82"/>
      <c r="H209" s="91"/>
      <c r="I209" s="52"/>
      <c r="J209" s="52"/>
      <c r="K209" s="52"/>
      <c r="L209" s="71"/>
      <c r="M209" s="82"/>
      <c r="N209" s="13"/>
      <c r="P209" s="13"/>
    </row>
    <row r="210" spans="1:16" ht="16.5" customHeight="1" x14ac:dyDescent="0.25">
      <c r="A210" s="14">
        <v>6701</v>
      </c>
      <c r="B210" s="41" t="s">
        <v>196</v>
      </c>
      <c r="C210" s="63">
        <f t="shared" si="24"/>
        <v>0</v>
      </c>
      <c r="D210" s="72">
        <f t="shared" si="25"/>
        <v>0</v>
      </c>
      <c r="E210" s="53"/>
      <c r="F210" s="73"/>
      <c r="G210" s="83"/>
      <c r="H210" s="91">
        <f t="shared" si="26"/>
        <v>0</v>
      </c>
      <c r="I210" s="53"/>
      <c r="J210" s="53"/>
      <c r="K210" s="53"/>
      <c r="L210" s="73"/>
      <c r="M210" s="83"/>
      <c r="N210" s="13"/>
      <c r="P210" s="13"/>
    </row>
    <row r="211" spans="1:16" ht="16.5" customHeight="1" x14ac:dyDescent="0.25">
      <c r="A211" s="14">
        <v>6702</v>
      </c>
      <c r="B211" s="41" t="s">
        <v>197</v>
      </c>
      <c r="C211" s="63">
        <f t="shared" si="24"/>
        <v>0</v>
      </c>
      <c r="D211" s="72">
        <f t="shared" si="25"/>
        <v>0</v>
      </c>
      <c r="E211" s="53"/>
      <c r="F211" s="73"/>
      <c r="G211" s="83"/>
      <c r="H211" s="91">
        <f t="shared" si="26"/>
        <v>0</v>
      </c>
      <c r="I211" s="53"/>
      <c r="J211" s="53"/>
      <c r="K211" s="53"/>
      <c r="L211" s="73"/>
      <c r="M211" s="83"/>
      <c r="N211" s="13"/>
      <c r="P211" s="13"/>
    </row>
    <row r="212" spans="1:16" ht="16.5" customHeight="1" x14ac:dyDescent="0.25">
      <c r="A212" s="14">
        <v>6703</v>
      </c>
      <c r="B212" s="41" t="s">
        <v>198</v>
      </c>
      <c r="C212" s="63">
        <f t="shared" si="24"/>
        <v>0</v>
      </c>
      <c r="D212" s="72">
        <f t="shared" si="25"/>
        <v>0</v>
      </c>
      <c r="E212" s="53"/>
      <c r="F212" s="73"/>
      <c r="G212" s="83"/>
      <c r="H212" s="91">
        <f t="shared" si="26"/>
        <v>0</v>
      </c>
      <c r="I212" s="53"/>
      <c r="J212" s="53"/>
      <c r="K212" s="53"/>
      <c r="L212" s="73"/>
      <c r="M212" s="83"/>
      <c r="N212" s="13"/>
      <c r="P212" s="13"/>
    </row>
    <row r="213" spans="1:16" ht="16.5" customHeight="1" x14ac:dyDescent="0.25">
      <c r="A213" s="14">
        <v>6704</v>
      </c>
      <c r="B213" s="41" t="s">
        <v>199</v>
      </c>
      <c r="C213" s="63">
        <f t="shared" si="24"/>
        <v>0</v>
      </c>
      <c r="D213" s="72">
        <f t="shared" si="25"/>
        <v>0</v>
      </c>
      <c r="E213" s="53"/>
      <c r="F213" s="73"/>
      <c r="G213" s="83"/>
      <c r="H213" s="91">
        <f t="shared" si="26"/>
        <v>0</v>
      </c>
      <c r="I213" s="53"/>
      <c r="J213" s="53"/>
      <c r="K213" s="53"/>
      <c r="L213" s="73"/>
      <c r="M213" s="83"/>
      <c r="N213" s="13"/>
      <c r="P213" s="13"/>
    </row>
    <row r="214" spans="1:16" ht="16.5" customHeight="1" x14ac:dyDescent="0.25">
      <c r="A214" s="14">
        <v>6705</v>
      </c>
      <c r="B214" s="41" t="s">
        <v>200</v>
      </c>
      <c r="C214" s="63">
        <f t="shared" si="24"/>
        <v>0</v>
      </c>
      <c r="D214" s="72">
        <f t="shared" si="25"/>
        <v>0</v>
      </c>
      <c r="E214" s="53"/>
      <c r="F214" s="73"/>
      <c r="G214" s="83"/>
      <c r="H214" s="91">
        <f t="shared" si="26"/>
        <v>0</v>
      </c>
      <c r="I214" s="53"/>
      <c r="J214" s="53"/>
      <c r="K214" s="53"/>
      <c r="L214" s="73"/>
      <c r="M214" s="83"/>
      <c r="N214" s="13"/>
      <c r="P214" s="13"/>
    </row>
    <row r="215" spans="1:16" ht="16.5" customHeight="1" x14ac:dyDescent="0.25">
      <c r="A215" s="14">
        <v>6706</v>
      </c>
      <c r="B215" s="41" t="s">
        <v>201</v>
      </c>
      <c r="C215" s="63">
        <f t="shared" si="24"/>
        <v>0</v>
      </c>
      <c r="D215" s="72">
        <f t="shared" si="25"/>
        <v>0</v>
      </c>
      <c r="E215" s="53"/>
      <c r="F215" s="73"/>
      <c r="G215" s="83"/>
      <c r="H215" s="91">
        <f t="shared" si="26"/>
        <v>0</v>
      </c>
      <c r="I215" s="53"/>
      <c r="J215" s="53"/>
      <c r="K215" s="53"/>
      <c r="L215" s="73"/>
      <c r="M215" s="83"/>
      <c r="N215" s="13"/>
      <c r="P215" s="13"/>
    </row>
    <row r="216" spans="1:16" ht="16.5" customHeight="1" x14ac:dyDescent="0.25">
      <c r="A216" s="14">
        <v>6707</v>
      </c>
      <c r="B216" s="41" t="s">
        <v>202</v>
      </c>
      <c r="C216" s="63">
        <f t="shared" si="24"/>
        <v>0</v>
      </c>
      <c r="D216" s="72">
        <f t="shared" si="25"/>
        <v>0</v>
      </c>
      <c r="E216" s="53"/>
      <c r="F216" s="73"/>
      <c r="G216" s="83"/>
      <c r="H216" s="91">
        <f t="shared" si="26"/>
        <v>0</v>
      </c>
      <c r="I216" s="53"/>
      <c r="J216" s="53"/>
      <c r="K216" s="53"/>
      <c r="L216" s="73"/>
      <c r="M216" s="83"/>
      <c r="N216" s="13"/>
      <c r="P216" s="13"/>
    </row>
    <row r="217" spans="1:16" ht="16.5" customHeight="1" x14ac:dyDescent="0.25">
      <c r="A217" s="14"/>
      <c r="B217" s="41"/>
      <c r="C217" s="64">
        <f t="shared" ref="C217:M217" si="28">SUM(C210:C216)</f>
        <v>0</v>
      </c>
      <c r="D217" s="74">
        <f t="shared" si="28"/>
        <v>0</v>
      </c>
      <c r="E217" s="54">
        <f t="shared" si="28"/>
        <v>0</v>
      </c>
      <c r="F217" s="75">
        <f t="shared" si="28"/>
        <v>0</v>
      </c>
      <c r="G217" s="84">
        <f t="shared" si="28"/>
        <v>0</v>
      </c>
      <c r="H217" s="74">
        <f t="shared" si="28"/>
        <v>0</v>
      </c>
      <c r="I217" s="54">
        <f t="shared" si="28"/>
        <v>0</v>
      </c>
      <c r="J217" s="54">
        <f t="shared" si="28"/>
        <v>0</v>
      </c>
      <c r="K217" s="54">
        <f t="shared" si="28"/>
        <v>0</v>
      </c>
      <c r="L217" s="75">
        <f t="shared" si="28"/>
        <v>0</v>
      </c>
      <c r="M217" s="84">
        <f t="shared" si="28"/>
        <v>0</v>
      </c>
      <c r="N217" s="13"/>
      <c r="P217" s="13"/>
    </row>
    <row r="218" spans="1:16" ht="16.5" customHeight="1" x14ac:dyDescent="0.3">
      <c r="A218" s="11"/>
      <c r="B218" s="44" t="s">
        <v>203</v>
      </c>
      <c r="C218" s="63"/>
      <c r="D218" s="72"/>
      <c r="E218" s="52"/>
      <c r="F218" s="71"/>
      <c r="G218" s="82"/>
      <c r="H218" s="91"/>
      <c r="I218" s="52"/>
      <c r="J218" s="52"/>
      <c r="K218" s="52"/>
      <c r="L218" s="71"/>
      <c r="M218" s="82"/>
      <c r="N218" s="13"/>
      <c r="P218" s="13"/>
    </row>
    <row r="219" spans="1:16" ht="16.5" customHeight="1" x14ac:dyDescent="0.25">
      <c r="A219" s="14">
        <v>6801</v>
      </c>
      <c r="B219" s="41" t="s">
        <v>204</v>
      </c>
      <c r="C219" s="63">
        <f t="shared" si="24"/>
        <v>0</v>
      </c>
      <c r="D219" s="72">
        <f t="shared" si="25"/>
        <v>0</v>
      </c>
      <c r="E219" s="53"/>
      <c r="F219" s="73"/>
      <c r="G219" s="83"/>
      <c r="H219" s="91">
        <f t="shared" si="26"/>
        <v>0</v>
      </c>
      <c r="I219" s="53"/>
      <c r="J219" s="53"/>
      <c r="K219" s="53"/>
      <c r="L219" s="73"/>
      <c r="M219" s="83"/>
      <c r="N219" s="13"/>
      <c r="P219" s="13"/>
    </row>
    <row r="220" spans="1:16" ht="16.5" customHeight="1" x14ac:dyDescent="0.25">
      <c r="A220" s="14">
        <v>6802</v>
      </c>
      <c r="B220" s="41" t="s">
        <v>48</v>
      </c>
      <c r="C220" s="63">
        <f t="shared" si="24"/>
        <v>0</v>
      </c>
      <c r="D220" s="72">
        <f t="shared" si="25"/>
        <v>0</v>
      </c>
      <c r="E220" s="53"/>
      <c r="F220" s="73"/>
      <c r="G220" s="83"/>
      <c r="H220" s="91">
        <f t="shared" si="26"/>
        <v>0</v>
      </c>
      <c r="I220" s="53"/>
      <c r="J220" s="53"/>
      <c r="K220" s="53"/>
      <c r="L220" s="73"/>
      <c r="M220" s="83"/>
      <c r="N220" s="13"/>
      <c r="P220" s="13"/>
    </row>
    <row r="221" spans="1:16" ht="16.5" customHeight="1" x14ac:dyDescent="0.25">
      <c r="A221" s="14">
        <v>6803</v>
      </c>
      <c r="B221" s="41" t="s">
        <v>205</v>
      </c>
      <c r="C221" s="63">
        <f t="shared" si="24"/>
        <v>0</v>
      </c>
      <c r="D221" s="72">
        <f t="shared" si="25"/>
        <v>0</v>
      </c>
      <c r="E221" s="53"/>
      <c r="F221" s="73"/>
      <c r="G221" s="83"/>
      <c r="H221" s="91">
        <f t="shared" si="26"/>
        <v>0</v>
      </c>
      <c r="I221" s="53"/>
      <c r="J221" s="53"/>
      <c r="K221" s="53"/>
      <c r="L221" s="73"/>
      <c r="M221" s="83"/>
      <c r="N221" s="13"/>
      <c r="P221" s="13"/>
    </row>
    <row r="222" spans="1:16" ht="16.5" customHeight="1" x14ac:dyDescent="0.25">
      <c r="A222" s="14">
        <v>6804</v>
      </c>
      <c r="B222" s="41" t="s">
        <v>206</v>
      </c>
      <c r="C222" s="63">
        <f t="shared" si="24"/>
        <v>0</v>
      </c>
      <c r="D222" s="72">
        <f t="shared" si="25"/>
        <v>0</v>
      </c>
      <c r="E222" s="53"/>
      <c r="F222" s="73"/>
      <c r="G222" s="83"/>
      <c r="H222" s="91">
        <f t="shared" si="26"/>
        <v>0</v>
      </c>
      <c r="I222" s="53"/>
      <c r="J222" s="53"/>
      <c r="K222" s="53"/>
      <c r="L222" s="73"/>
      <c r="M222" s="83"/>
      <c r="N222" s="13"/>
      <c r="P222" s="13"/>
    </row>
    <row r="223" spans="1:16" ht="16.5" customHeight="1" x14ac:dyDescent="0.25">
      <c r="A223" s="14">
        <v>6805</v>
      </c>
      <c r="B223" s="41" t="s">
        <v>207</v>
      </c>
      <c r="C223" s="63">
        <f t="shared" si="24"/>
        <v>0</v>
      </c>
      <c r="D223" s="72">
        <f t="shared" si="25"/>
        <v>0</v>
      </c>
      <c r="E223" s="53"/>
      <c r="F223" s="73"/>
      <c r="G223" s="83"/>
      <c r="H223" s="91">
        <f t="shared" si="26"/>
        <v>0</v>
      </c>
      <c r="I223" s="53"/>
      <c r="J223" s="53"/>
      <c r="K223" s="53"/>
      <c r="L223" s="73"/>
      <c r="M223" s="83"/>
      <c r="N223" s="13"/>
      <c r="P223" s="13"/>
    </row>
    <row r="224" spans="1:16" ht="16.5" customHeight="1" x14ac:dyDescent="0.25">
      <c r="A224" s="14">
        <v>6806</v>
      </c>
      <c r="B224" s="41" t="s">
        <v>208</v>
      </c>
      <c r="C224" s="63">
        <f t="shared" si="24"/>
        <v>0</v>
      </c>
      <c r="D224" s="72">
        <f t="shared" si="25"/>
        <v>0</v>
      </c>
      <c r="E224" s="53"/>
      <c r="F224" s="73"/>
      <c r="G224" s="83"/>
      <c r="H224" s="91">
        <f t="shared" si="26"/>
        <v>0</v>
      </c>
      <c r="I224" s="53"/>
      <c r="J224" s="53"/>
      <c r="K224" s="53"/>
      <c r="L224" s="73"/>
      <c r="M224" s="83"/>
      <c r="N224" s="13"/>
      <c r="P224" s="13"/>
    </row>
    <row r="225" spans="1:16" ht="16.5" customHeight="1" x14ac:dyDescent="0.25">
      <c r="A225" s="14">
        <v>6807</v>
      </c>
      <c r="B225" s="41" t="s">
        <v>209</v>
      </c>
      <c r="C225" s="63">
        <f t="shared" si="24"/>
        <v>0</v>
      </c>
      <c r="D225" s="72">
        <f t="shared" si="25"/>
        <v>0</v>
      </c>
      <c r="E225" s="53"/>
      <c r="F225" s="73"/>
      <c r="G225" s="83"/>
      <c r="H225" s="91">
        <f t="shared" si="26"/>
        <v>0</v>
      </c>
      <c r="I225" s="53"/>
      <c r="J225" s="53"/>
      <c r="K225" s="53"/>
      <c r="L225" s="73"/>
      <c r="M225" s="83"/>
      <c r="N225" s="13"/>
      <c r="P225" s="13"/>
    </row>
    <row r="226" spans="1:16" ht="16.5" customHeight="1" x14ac:dyDescent="0.25">
      <c r="A226" s="14">
        <v>6808</v>
      </c>
      <c r="B226" s="41" t="s">
        <v>210</v>
      </c>
      <c r="C226" s="63">
        <f t="shared" si="24"/>
        <v>0</v>
      </c>
      <c r="D226" s="72">
        <f t="shared" si="25"/>
        <v>0</v>
      </c>
      <c r="E226" s="53"/>
      <c r="F226" s="73"/>
      <c r="G226" s="83"/>
      <c r="H226" s="91">
        <f t="shared" si="26"/>
        <v>0</v>
      </c>
      <c r="I226" s="53"/>
      <c r="J226" s="53"/>
      <c r="K226" s="53"/>
      <c r="L226" s="73"/>
      <c r="M226" s="83"/>
      <c r="N226" s="13"/>
      <c r="P226" s="13"/>
    </row>
    <row r="227" spans="1:16" ht="16.5" customHeight="1" x14ac:dyDescent="0.25">
      <c r="A227" s="14"/>
      <c r="B227" s="41"/>
      <c r="C227" s="64">
        <f t="shared" ref="C227:M227" si="29">SUM(C219:C226)</f>
        <v>0</v>
      </c>
      <c r="D227" s="74">
        <f t="shared" si="29"/>
        <v>0</v>
      </c>
      <c r="E227" s="54">
        <f t="shared" si="29"/>
        <v>0</v>
      </c>
      <c r="F227" s="75">
        <f t="shared" si="29"/>
        <v>0</v>
      </c>
      <c r="G227" s="84">
        <f t="shared" si="29"/>
        <v>0</v>
      </c>
      <c r="H227" s="74">
        <f t="shared" si="29"/>
        <v>0</v>
      </c>
      <c r="I227" s="54">
        <f t="shared" si="29"/>
        <v>0</v>
      </c>
      <c r="J227" s="54">
        <f t="shared" si="29"/>
        <v>0</v>
      </c>
      <c r="K227" s="54">
        <f t="shared" si="29"/>
        <v>0</v>
      </c>
      <c r="L227" s="75">
        <f t="shared" si="29"/>
        <v>0</v>
      </c>
      <c r="M227" s="84">
        <f t="shared" si="29"/>
        <v>0</v>
      </c>
      <c r="N227" s="13"/>
      <c r="P227" s="13"/>
    </row>
    <row r="228" spans="1:16" ht="16.5" customHeight="1" x14ac:dyDescent="0.3">
      <c r="A228" s="11"/>
      <c r="B228" s="44" t="s">
        <v>211</v>
      </c>
      <c r="C228" s="63"/>
      <c r="D228" s="72"/>
      <c r="E228" s="52"/>
      <c r="F228" s="71"/>
      <c r="G228" s="82"/>
      <c r="H228" s="91"/>
      <c r="I228" s="52"/>
      <c r="J228" s="52"/>
      <c r="K228" s="52"/>
      <c r="L228" s="71"/>
      <c r="M228" s="82"/>
      <c r="N228" s="13"/>
      <c r="P228" s="13"/>
    </row>
    <row r="229" spans="1:16" ht="16.5" customHeight="1" x14ac:dyDescent="0.25">
      <c r="A229" s="14">
        <v>6901</v>
      </c>
      <c r="B229" s="41" t="s">
        <v>212</v>
      </c>
      <c r="C229" s="63">
        <f t="shared" si="24"/>
        <v>0</v>
      </c>
      <c r="D229" s="72">
        <f t="shared" si="25"/>
        <v>0</v>
      </c>
      <c r="E229" s="53"/>
      <c r="F229" s="73"/>
      <c r="G229" s="83"/>
      <c r="H229" s="91">
        <f t="shared" si="26"/>
        <v>0</v>
      </c>
      <c r="I229" s="53"/>
      <c r="J229" s="53"/>
      <c r="K229" s="53"/>
      <c r="L229" s="73"/>
      <c r="M229" s="83"/>
      <c r="N229" s="13"/>
      <c r="P229" s="13"/>
    </row>
    <row r="230" spans="1:16" ht="16.5" customHeight="1" x14ac:dyDescent="0.25">
      <c r="A230" s="16">
        <v>6902</v>
      </c>
      <c r="B230" s="45" t="s">
        <v>213</v>
      </c>
      <c r="C230" s="63">
        <f t="shared" si="24"/>
        <v>0</v>
      </c>
      <c r="D230" s="72">
        <f t="shared" si="25"/>
        <v>0</v>
      </c>
      <c r="E230" s="53"/>
      <c r="F230" s="73"/>
      <c r="G230" s="83"/>
      <c r="H230" s="91">
        <f t="shared" si="26"/>
        <v>0</v>
      </c>
      <c r="I230" s="53"/>
      <c r="J230" s="53"/>
      <c r="K230" s="53"/>
      <c r="L230" s="73"/>
      <c r="M230" s="83"/>
      <c r="N230" s="13"/>
      <c r="P230" s="13"/>
    </row>
    <row r="231" spans="1:16" ht="16.5" customHeight="1" x14ac:dyDescent="0.25">
      <c r="A231" s="16">
        <v>6903</v>
      </c>
      <c r="B231" s="45" t="s">
        <v>214</v>
      </c>
      <c r="C231" s="63">
        <f t="shared" si="24"/>
        <v>0</v>
      </c>
      <c r="D231" s="72">
        <f t="shared" si="25"/>
        <v>0</v>
      </c>
      <c r="E231" s="53"/>
      <c r="F231" s="73"/>
      <c r="G231" s="83"/>
      <c r="H231" s="91">
        <f t="shared" si="26"/>
        <v>0</v>
      </c>
      <c r="I231" s="53"/>
      <c r="J231" s="53"/>
      <c r="K231" s="53"/>
      <c r="L231" s="73"/>
      <c r="M231" s="83"/>
      <c r="N231" s="13"/>
      <c r="P231" s="13"/>
    </row>
    <row r="232" spans="1:16" ht="16.5" customHeight="1" x14ac:dyDescent="0.25">
      <c r="A232" s="14">
        <v>6904</v>
      </c>
      <c r="B232" s="41" t="s">
        <v>215</v>
      </c>
      <c r="C232" s="63">
        <f t="shared" si="24"/>
        <v>0</v>
      </c>
      <c r="D232" s="72">
        <f t="shared" si="25"/>
        <v>0</v>
      </c>
      <c r="E232" s="53"/>
      <c r="F232" s="73"/>
      <c r="G232" s="83"/>
      <c r="H232" s="91">
        <f t="shared" si="26"/>
        <v>0</v>
      </c>
      <c r="I232" s="53"/>
      <c r="J232" s="53"/>
      <c r="K232" s="53"/>
      <c r="L232" s="73"/>
      <c r="M232" s="83"/>
      <c r="N232" s="13"/>
      <c r="P232" s="13"/>
    </row>
    <row r="233" spans="1:16" ht="16.5" customHeight="1" x14ac:dyDescent="0.25">
      <c r="A233" s="14">
        <v>6905</v>
      </c>
      <c r="B233" s="41" t="s">
        <v>216</v>
      </c>
      <c r="C233" s="63">
        <f t="shared" si="24"/>
        <v>0</v>
      </c>
      <c r="D233" s="72">
        <f t="shared" si="25"/>
        <v>0</v>
      </c>
      <c r="E233" s="53"/>
      <c r="F233" s="73"/>
      <c r="G233" s="83"/>
      <c r="H233" s="91">
        <f t="shared" si="26"/>
        <v>0</v>
      </c>
      <c r="I233" s="53"/>
      <c r="J233" s="53"/>
      <c r="K233" s="53"/>
      <c r="L233" s="73"/>
      <c r="M233" s="83"/>
      <c r="N233" s="13"/>
      <c r="P233" s="13"/>
    </row>
    <row r="234" spans="1:16" ht="16.5" customHeight="1" x14ac:dyDescent="0.25">
      <c r="A234" s="14">
        <v>6906</v>
      </c>
      <c r="B234" s="41" t="s">
        <v>217</v>
      </c>
      <c r="C234" s="63">
        <f t="shared" si="24"/>
        <v>0</v>
      </c>
      <c r="D234" s="72">
        <f t="shared" si="25"/>
        <v>0</v>
      </c>
      <c r="E234" s="53"/>
      <c r="F234" s="73"/>
      <c r="G234" s="83"/>
      <c r="H234" s="91">
        <f t="shared" si="26"/>
        <v>0</v>
      </c>
      <c r="I234" s="53"/>
      <c r="J234" s="53"/>
      <c r="K234" s="53"/>
      <c r="L234" s="73"/>
      <c r="M234" s="83"/>
      <c r="N234" s="13"/>
      <c r="P234" s="13"/>
    </row>
    <row r="235" spans="1:16" ht="16.5" customHeight="1" x14ac:dyDescent="0.25">
      <c r="A235" s="14">
        <v>6907</v>
      </c>
      <c r="B235" s="41" t="s">
        <v>218</v>
      </c>
      <c r="C235" s="63">
        <f t="shared" si="24"/>
        <v>0</v>
      </c>
      <c r="D235" s="72">
        <f t="shared" si="25"/>
        <v>0</v>
      </c>
      <c r="E235" s="53"/>
      <c r="F235" s="73"/>
      <c r="G235" s="83"/>
      <c r="H235" s="91">
        <f t="shared" si="26"/>
        <v>0</v>
      </c>
      <c r="I235" s="53"/>
      <c r="J235" s="53"/>
      <c r="K235" s="53"/>
      <c r="L235" s="73"/>
      <c r="M235" s="83"/>
      <c r="N235" s="13"/>
      <c r="P235" s="13"/>
    </row>
    <row r="236" spans="1:16" ht="16.5" customHeight="1" x14ac:dyDescent="0.25">
      <c r="A236" s="14"/>
      <c r="B236" s="41"/>
      <c r="C236" s="64">
        <f t="shared" ref="C236:M236" si="30">SUM(C229:C235)</f>
        <v>0</v>
      </c>
      <c r="D236" s="74">
        <f t="shared" si="30"/>
        <v>0</v>
      </c>
      <c r="E236" s="54">
        <f t="shared" si="30"/>
        <v>0</v>
      </c>
      <c r="F236" s="75">
        <f t="shared" si="30"/>
        <v>0</v>
      </c>
      <c r="G236" s="84">
        <f t="shared" si="30"/>
        <v>0</v>
      </c>
      <c r="H236" s="74">
        <f t="shared" si="30"/>
        <v>0</v>
      </c>
      <c r="I236" s="54">
        <f t="shared" si="30"/>
        <v>0</v>
      </c>
      <c r="J236" s="54">
        <f t="shared" si="30"/>
        <v>0</v>
      </c>
      <c r="K236" s="54">
        <f t="shared" si="30"/>
        <v>0</v>
      </c>
      <c r="L236" s="75">
        <f t="shared" si="30"/>
        <v>0</v>
      </c>
      <c r="M236" s="84">
        <f t="shared" si="30"/>
        <v>0</v>
      </c>
      <c r="N236" s="13"/>
      <c r="P236" s="13"/>
    </row>
    <row r="237" spans="1:16" ht="16.5" customHeight="1" x14ac:dyDescent="0.3">
      <c r="A237" s="11"/>
      <c r="B237" s="44" t="s">
        <v>219</v>
      </c>
      <c r="C237" s="63"/>
      <c r="D237" s="72"/>
      <c r="E237" s="52"/>
      <c r="F237" s="71"/>
      <c r="G237" s="82"/>
      <c r="H237" s="91"/>
      <c r="I237" s="52"/>
      <c r="J237" s="52"/>
      <c r="K237" s="52"/>
      <c r="L237" s="71"/>
      <c r="M237" s="82"/>
      <c r="N237" s="13"/>
      <c r="P237" s="13"/>
    </row>
    <row r="238" spans="1:16" ht="16.5" customHeight="1" x14ac:dyDescent="0.25">
      <c r="A238" s="14">
        <v>7001</v>
      </c>
      <c r="B238" s="41" t="s">
        <v>220</v>
      </c>
      <c r="C238" s="63">
        <f t="shared" si="24"/>
        <v>0</v>
      </c>
      <c r="D238" s="72">
        <f t="shared" si="25"/>
        <v>0</v>
      </c>
      <c r="E238" s="53"/>
      <c r="F238" s="73"/>
      <c r="G238" s="83"/>
      <c r="H238" s="91">
        <f t="shared" si="26"/>
        <v>0</v>
      </c>
      <c r="I238" s="53"/>
      <c r="J238" s="53"/>
      <c r="K238" s="53"/>
      <c r="L238" s="73"/>
      <c r="M238" s="83"/>
      <c r="N238" s="13"/>
      <c r="P238" s="13"/>
    </row>
    <row r="239" spans="1:16" ht="16.5" customHeight="1" x14ac:dyDescent="0.25">
      <c r="A239" s="14">
        <v>7002</v>
      </c>
      <c r="B239" s="41" t="s">
        <v>221</v>
      </c>
      <c r="C239" s="63">
        <f t="shared" si="24"/>
        <v>0</v>
      </c>
      <c r="D239" s="72">
        <f t="shared" si="25"/>
        <v>0</v>
      </c>
      <c r="E239" s="53"/>
      <c r="F239" s="73"/>
      <c r="G239" s="83"/>
      <c r="H239" s="91">
        <f t="shared" si="26"/>
        <v>0</v>
      </c>
      <c r="I239" s="53"/>
      <c r="J239" s="53"/>
      <c r="K239" s="53"/>
      <c r="L239" s="73"/>
      <c r="M239" s="83"/>
      <c r="N239" s="13"/>
      <c r="P239" s="13"/>
    </row>
    <row r="240" spans="1:16" ht="16.5" customHeight="1" x14ac:dyDescent="0.25">
      <c r="A240" s="14">
        <v>7003</v>
      </c>
      <c r="B240" s="41" t="s">
        <v>222</v>
      </c>
      <c r="C240" s="63">
        <f t="shared" si="24"/>
        <v>0</v>
      </c>
      <c r="D240" s="72">
        <f t="shared" si="25"/>
        <v>0</v>
      </c>
      <c r="E240" s="53"/>
      <c r="F240" s="73"/>
      <c r="G240" s="83"/>
      <c r="H240" s="91">
        <f t="shared" si="26"/>
        <v>0</v>
      </c>
      <c r="I240" s="53"/>
      <c r="J240" s="53"/>
      <c r="K240" s="53"/>
      <c r="L240" s="73"/>
      <c r="M240" s="83"/>
      <c r="N240" s="13"/>
      <c r="P240" s="13"/>
    </row>
    <row r="241" spans="1:16" ht="16.5" customHeight="1" x14ac:dyDescent="0.25">
      <c r="A241" s="14">
        <v>7004</v>
      </c>
      <c r="B241" s="41" t="s">
        <v>223</v>
      </c>
      <c r="C241" s="63">
        <f t="shared" si="24"/>
        <v>0</v>
      </c>
      <c r="D241" s="72">
        <f t="shared" si="25"/>
        <v>0</v>
      </c>
      <c r="E241" s="53"/>
      <c r="F241" s="73"/>
      <c r="G241" s="83"/>
      <c r="H241" s="91">
        <f t="shared" si="26"/>
        <v>0</v>
      </c>
      <c r="I241" s="53"/>
      <c r="J241" s="53"/>
      <c r="K241" s="53"/>
      <c r="L241" s="73"/>
      <c r="M241" s="83"/>
      <c r="N241" s="13"/>
      <c r="P241" s="13"/>
    </row>
    <row r="242" spans="1:16" ht="16.5" customHeight="1" x14ac:dyDescent="0.25">
      <c r="A242" s="14"/>
      <c r="B242" s="41"/>
      <c r="C242" s="64">
        <f t="shared" ref="C242:M242" si="31">SUM(C238:C241)</f>
        <v>0</v>
      </c>
      <c r="D242" s="74">
        <f t="shared" si="31"/>
        <v>0</v>
      </c>
      <c r="E242" s="54">
        <f t="shared" si="31"/>
        <v>0</v>
      </c>
      <c r="F242" s="75">
        <f t="shared" si="31"/>
        <v>0</v>
      </c>
      <c r="G242" s="84">
        <f t="shared" si="31"/>
        <v>0</v>
      </c>
      <c r="H242" s="74">
        <f t="shared" si="31"/>
        <v>0</v>
      </c>
      <c r="I242" s="54">
        <f t="shared" si="31"/>
        <v>0</v>
      </c>
      <c r="J242" s="54">
        <f t="shared" si="31"/>
        <v>0</v>
      </c>
      <c r="K242" s="54">
        <f t="shared" si="31"/>
        <v>0</v>
      </c>
      <c r="L242" s="75">
        <f t="shared" si="31"/>
        <v>0</v>
      </c>
      <c r="M242" s="84">
        <f t="shared" si="31"/>
        <v>0</v>
      </c>
      <c r="N242" s="13"/>
      <c r="P242" s="13"/>
    </row>
    <row r="243" spans="1:16" ht="16.5" customHeight="1" x14ac:dyDescent="0.3">
      <c r="A243" s="11"/>
      <c r="B243" s="44" t="s">
        <v>224</v>
      </c>
      <c r="C243" s="63"/>
      <c r="D243" s="72"/>
      <c r="E243" s="52"/>
      <c r="F243" s="71"/>
      <c r="G243" s="82"/>
      <c r="H243" s="91"/>
      <c r="I243" s="52"/>
      <c r="J243" s="52"/>
      <c r="K243" s="52"/>
      <c r="L243" s="71"/>
      <c r="M243" s="82"/>
      <c r="N243" s="13"/>
      <c r="P243" s="13"/>
    </row>
    <row r="244" spans="1:16" ht="16.5" customHeight="1" x14ac:dyDescent="0.25">
      <c r="A244" s="14">
        <v>7101</v>
      </c>
      <c r="B244" s="41" t="s">
        <v>225</v>
      </c>
      <c r="C244" s="63">
        <f t="shared" si="24"/>
        <v>0</v>
      </c>
      <c r="D244" s="72">
        <f t="shared" si="25"/>
        <v>0</v>
      </c>
      <c r="E244" s="53"/>
      <c r="F244" s="73"/>
      <c r="G244" s="83"/>
      <c r="H244" s="91">
        <f t="shared" si="26"/>
        <v>0</v>
      </c>
      <c r="I244" s="53"/>
      <c r="J244" s="53"/>
      <c r="K244" s="53"/>
      <c r="L244" s="73"/>
      <c r="M244" s="83"/>
      <c r="N244" s="13"/>
      <c r="P244" s="13"/>
    </row>
    <row r="245" spans="1:16" ht="16.5" customHeight="1" x14ac:dyDescent="0.25">
      <c r="A245" s="14">
        <v>7102</v>
      </c>
      <c r="B245" s="41" t="s">
        <v>226</v>
      </c>
      <c r="C245" s="63">
        <f t="shared" si="24"/>
        <v>0</v>
      </c>
      <c r="D245" s="72">
        <f t="shared" si="25"/>
        <v>0</v>
      </c>
      <c r="E245" s="53"/>
      <c r="F245" s="73"/>
      <c r="G245" s="83"/>
      <c r="H245" s="91">
        <f t="shared" si="26"/>
        <v>0</v>
      </c>
      <c r="I245" s="53"/>
      <c r="J245" s="53"/>
      <c r="K245" s="53"/>
      <c r="L245" s="73"/>
      <c r="M245" s="83"/>
      <c r="N245" s="13"/>
      <c r="P245" s="13"/>
    </row>
    <row r="246" spans="1:16" ht="16.5" customHeight="1" x14ac:dyDescent="0.25">
      <c r="A246" s="14">
        <v>7103</v>
      </c>
      <c r="B246" s="41" t="s">
        <v>227</v>
      </c>
      <c r="C246" s="63">
        <f t="shared" si="24"/>
        <v>0</v>
      </c>
      <c r="D246" s="72">
        <f t="shared" si="25"/>
        <v>0</v>
      </c>
      <c r="E246" s="53"/>
      <c r="F246" s="73"/>
      <c r="G246" s="83"/>
      <c r="H246" s="91">
        <f t="shared" si="26"/>
        <v>0</v>
      </c>
      <c r="I246" s="53"/>
      <c r="J246" s="53"/>
      <c r="K246" s="53"/>
      <c r="L246" s="73"/>
      <c r="M246" s="83"/>
      <c r="N246" s="13"/>
      <c r="P246" s="13"/>
    </row>
    <row r="247" spans="1:16" ht="16.5" customHeight="1" x14ac:dyDescent="0.25">
      <c r="A247" s="14">
        <v>7104</v>
      </c>
      <c r="B247" s="41" t="s">
        <v>228</v>
      </c>
      <c r="C247" s="63">
        <f t="shared" si="24"/>
        <v>0</v>
      </c>
      <c r="D247" s="72">
        <f t="shared" si="25"/>
        <v>0</v>
      </c>
      <c r="E247" s="53"/>
      <c r="F247" s="73"/>
      <c r="G247" s="83"/>
      <c r="H247" s="91">
        <f t="shared" si="26"/>
        <v>0</v>
      </c>
      <c r="I247" s="53"/>
      <c r="J247" s="53"/>
      <c r="K247" s="53"/>
      <c r="L247" s="73"/>
      <c r="M247" s="83"/>
      <c r="N247" s="13"/>
      <c r="P247" s="13"/>
    </row>
    <row r="248" spans="1:16" ht="16.5" customHeight="1" x14ac:dyDescent="0.25">
      <c r="A248" s="14">
        <v>7105</v>
      </c>
      <c r="B248" s="41" t="s">
        <v>229</v>
      </c>
      <c r="C248" s="63">
        <f t="shared" si="24"/>
        <v>0</v>
      </c>
      <c r="D248" s="72">
        <f t="shared" si="25"/>
        <v>0</v>
      </c>
      <c r="E248" s="53"/>
      <c r="F248" s="73"/>
      <c r="G248" s="83"/>
      <c r="H248" s="91">
        <f t="shared" si="26"/>
        <v>0</v>
      </c>
      <c r="I248" s="53"/>
      <c r="J248" s="53"/>
      <c r="K248" s="53"/>
      <c r="L248" s="73"/>
      <c r="M248" s="83"/>
      <c r="N248" s="13"/>
      <c r="P248" s="13"/>
    </row>
    <row r="249" spans="1:16" ht="16.5" customHeight="1" x14ac:dyDescent="0.25">
      <c r="A249" s="14">
        <v>7106</v>
      </c>
      <c r="B249" s="41" t="s">
        <v>230</v>
      </c>
      <c r="C249" s="63">
        <f t="shared" si="24"/>
        <v>0</v>
      </c>
      <c r="D249" s="72">
        <f t="shared" si="25"/>
        <v>0</v>
      </c>
      <c r="E249" s="53"/>
      <c r="F249" s="73"/>
      <c r="G249" s="83"/>
      <c r="H249" s="91">
        <f t="shared" si="26"/>
        <v>0</v>
      </c>
      <c r="I249" s="53"/>
      <c r="J249" s="53"/>
      <c r="K249" s="53"/>
      <c r="L249" s="73"/>
      <c r="M249" s="83"/>
      <c r="N249" s="13"/>
      <c r="P249" s="13"/>
    </row>
    <row r="250" spans="1:16" ht="16.5" customHeight="1" x14ac:dyDescent="0.25">
      <c r="A250" s="14">
        <v>7107</v>
      </c>
      <c r="B250" s="41" t="s">
        <v>231</v>
      </c>
      <c r="C250" s="63">
        <f t="shared" si="24"/>
        <v>0</v>
      </c>
      <c r="D250" s="72">
        <f t="shared" si="25"/>
        <v>0</v>
      </c>
      <c r="E250" s="53"/>
      <c r="F250" s="73"/>
      <c r="G250" s="83"/>
      <c r="H250" s="91">
        <f t="shared" si="26"/>
        <v>0</v>
      </c>
      <c r="I250" s="53"/>
      <c r="J250" s="53"/>
      <c r="K250" s="53"/>
      <c r="L250" s="73"/>
      <c r="M250" s="83"/>
      <c r="N250" s="13"/>
      <c r="P250" s="13"/>
    </row>
    <row r="251" spans="1:16" ht="16.5" customHeight="1" x14ac:dyDescent="0.25">
      <c r="A251" s="14">
        <v>7108</v>
      </c>
      <c r="B251" s="41" t="s">
        <v>232</v>
      </c>
      <c r="C251" s="63">
        <f t="shared" si="24"/>
        <v>0</v>
      </c>
      <c r="D251" s="72">
        <f t="shared" si="25"/>
        <v>0</v>
      </c>
      <c r="E251" s="53"/>
      <c r="F251" s="73"/>
      <c r="G251" s="83"/>
      <c r="H251" s="91">
        <f t="shared" si="26"/>
        <v>0</v>
      </c>
      <c r="I251" s="53"/>
      <c r="J251" s="53"/>
      <c r="K251" s="53"/>
      <c r="L251" s="73"/>
      <c r="M251" s="83"/>
      <c r="N251" s="13"/>
      <c r="P251" s="13"/>
    </row>
    <row r="252" spans="1:16" ht="16.5" customHeight="1" x14ac:dyDescent="0.25">
      <c r="A252" s="14">
        <v>7109</v>
      </c>
      <c r="B252" s="41" t="s">
        <v>233</v>
      </c>
      <c r="C252" s="63">
        <f t="shared" si="24"/>
        <v>0</v>
      </c>
      <c r="D252" s="72">
        <f t="shared" si="25"/>
        <v>0</v>
      </c>
      <c r="E252" s="53"/>
      <c r="F252" s="73"/>
      <c r="G252" s="83"/>
      <c r="H252" s="91">
        <f t="shared" si="26"/>
        <v>0</v>
      </c>
      <c r="I252" s="53"/>
      <c r="J252" s="53"/>
      <c r="K252" s="53"/>
      <c r="L252" s="73"/>
      <c r="M252" s="83"/>
      <c r="N252" s="13"/>
      <c r="P252" s="13"/>
    </row>
    <row r="253" spans="1:16" ht="16.5" customHeight="1" x14ac:dyDescent="0.25">
      <c r="A253" s="14">
        <v>7110</v>
      </c>
      <c r="B253" s="41" t="s">
        <v>234</v>
      </c>
      <c r="C253" s="63">
        <f t="shared" si="24"/>
        <v>0</v>
      </c>
      <c r="D253" s="72">
        <f t="shared" si="25"/>
        <v>0</v>
      </c>
      <c r="E253" s="53"/>
      <c r="F253" s="73"/>
      <c r="G253" s="83"/>
      <c r="H253" s="91">
        <f t="shared" si="26"/>
        <v>0</v>
      </c>
      <c r="I253" s="53"/>
      <c r="J253" s="53"/>
      <c r="K253" s="53"/>
      <c r="L253" s="73"/>
      <c r="M253" s="83"/>
      <c r="N253" s="13"/>
      <c r="P253" s="13"/>
    </row>
    <row r="254" spans="1:16" ht="16.5" customHeight="1" x14ac:dyDescent="0.25">
      <c r="A254" s="14"/>
      <c r="B254" s="41"/>
      <c r="C254" s="64">
        <f t="shared" ref="C254:M254" si="32">SUM(C244:C253)</f>
        <v>0</v>
      </c>
      <c r="D254" s="74">
        <f t="shared" si="32"/>
        <v>0</v>
      </c>
      <c r="E254" s="54">
        <f t="shared" si="32"/>
        <v>0</v>
      </c>
      <c r="F254" s="75">
        <f t="shared" si="32"/>
        <v>0</v>
      </c>
      <c r="G254" s="84">
        <f t="shared" si="32"/>
        <v>0</v>
      </c>
      <c r="H254" s="74">
        <f t="shared" si="32"/>
        <v>0</v>
      </c>
      <c r="I254" s="54">
        <f t="shared" si="32"/>
        <v>0</v>
      </c>
      <c r="J254" s="54">
        <f t="shared" si="32"/>
        <v>0</v>
      </c>
      <c r="K254" s="54">
        <f t="shared" si="32"/>
        <v>0</v>
      </c>
      <c r="L254" s="75">
        <f t="shared" si="32"/>
        <v>0</v>
      </c>
      <c r="M254" s="84">
        <f t="shared" si="32"/>
        <v>0</v>
      </c>
      <c r="N254" s="13"/>
      <c r="P254" s="13"/>
    </row>
    <row r="255" spans="1:16" ht="16.5" customHeight="1" x14ac:dyDescent="0.25">
      <c r="A255" s="14">
        <v>7200</v>
      </c>
      <c r="B255" s="46" t="s">
        <v>235</v>
      </c>
      <c r="C255" s="65">
        <f t="shared" si="24"/>
        <v>0</v>
      </c>
      <c r="D255" s="76">
        <f t="shared" si="25"/>
        <v>0</v>
      </c>
      <c r="E255" s="55"/>
      <c r="F255" s="77"/>
      <c r="G255" s="85"/>
      <c r="H255" s="92">
        <f t="shared" si="26"/>
        <v>0</v>
      </c>
      <c r="I255" s="55"/>
      <c r="J255" s="56"/>
      <c r="K255" s="56"/>
      <c r="L255" s="93"/>
      <c r="M255" s="95"/>
      <c r="N255" s="13"/>
      <c r="P255" s="13"/>
    </row>
    <row r="256" spans="1:16" ht="16.5" customHeight="1" x14ac:dyDescent="0.3">
      <c r="A256" s="14"/>
      <c r="B256" s="44" t="s">
        <v>236</v>
      </c>
      <c r="C256" s="63"/>
      <c r="D256" s="72"/>
      <c r="E256" s="52"/>
      <c r="F256" s="71"/>
      <c r="G256" s="82"/>
      <c r="H256" s="91"/>
      <c r="I256" s="52"/>
      <c r="J256" s="52"/>
      <c r="K256" s="52"/>
      <c r="L256" s="71"/>
      <c r="M256" s="82"/>
      <c r="N256" s="13"/>
      <c r="P256" s="13"/>
    </row>
    <row r="257" spans="1:17" ht="16.5" customHeight="1" x14ac:dyDescent="0.25">
      <c r="A257" s="14">
        <v>7301</v>
      </c>
      <c r="B257" s="41" t="s">
        <v>237</v>
      </c>
      <c r="C257" s="63">
        <f t="shared" si="24"/>
        <v>0</v>
      </c>
      <c r="D257" s="72">
        <f t="shared" si="25"/>
        <v>0</v>
      </c>
      <c r="E257" s="53"/>
      <c r="F257" s="73"/>
      <c r="G257" s="83"/>
      <c r="H257" s="91">
        <f t="shared" si="26"/>
        <v>0</v>
      </c>
      <c r="I257" s="53"/>
      <c r="J257" s="53"/>
      <c r="K257" s="53"/>
      <c r="L257" s="73"/>
      <c r="M257" s="83"/>
      <c r="N257" s="13"/>
      <c r="P257" s="13"/>
    </row>
    <row r="258" spans="1:17" ht="16.5" customHeight="1" x14ac:dyDescent="0.25">
      <c r="A258" s="14">
        <v>7302</v>
      </c>
      <c r="B258" s="41" t="s">
        <v>238</v>
      </c>
      <c r="C258" s="63">
        <f t="shared" si="24"/>
        <v>0</v>
      </c>
      <c r="D258" s="72">
        <f t="shared" si="25"/>
        <v>0</v>
      </c>
      <c r="E258" s="53"/>
      <c r="F258" s="73"/>
      <c r="G258" s="83"/>
      <c r="H258" s="91">
        <f t="shared" si="26"/>
        <v>0</v>
      </c>
      <c r="I258" s="53"/>
      <c r="J258" s="53"/>
      <c r="K258" s="53"/>
      <c r="L258" s="73"/>
      <c r="M258" s="83"/>
      <c r="N258" s="13"/>
      <c r="P258" s="13"/>
    </row>
    <row r="259" spans="1:17" ht="16.5" customHeight="1" x14ac:dyDescent="0.25">
      <c r="A259" s="14">
        <v>7303</v>
      </c>
      <c r="B259" s="41" t="s">
        <v>239</v>
      </c>
      <c r="C259" s="63">
        <f t="shared" si="24"/>
        <v>0</v>
      </c>
      <c r="D259" s="72">
        <f t="shared" si="25"/>
        <v>0</v>
      </c>
      <c r="E259" s="53"/>
      <c r="F259" s="73"/>
      <c r="G259" s="83"/>
      <c r="H259" s="91">
        <f t="shared" si="26"/>
        <v>0</v>
      </c>
      <c r="I259" s="53"/>
      <c r="J259" s="53"/>
      <c r="K259" s="53"/>
      <c r="L259" s="73"/>
      <c r="M259" s="83"/>
      <c r="N259" s="13"/>
      <c r="P259" s="13"/>
    </row>
    <row r="260" spans="1:17" ht="16.5" customHeight="1" x14ac:dyDescent="0.25">
      <c r="A260" s="14">
        <v>7304</v>
      </c>
      <c r="B260" s="41" t="s">
        <v>240</v>
      </c>
      <c r="C260" s="63">
        <f t="shared" si="24"/>
        <v>0</v>
      </c>
      <c r="D260" s="72">
        <f t="shared" si="25"/>
        <v>0</v>
      </c>
      <c r="E260" s="53"/>
      <c r="F260" s="73"/>
      <c r="G260" s="83"/>
      <c r="H260" s="91">
        <f t="shared" si="26"/>
        <v>0</v>
      </c>
      <c r="I260" s="53"/>
      <c r="J260" s="53"/>
      <c r="K260" s="53"/>
      <c r="L260" s="73"/>
      <c r="M260" s="83"/>
      <c r="N260" s="13"/>
      <c r="P260" s="13"/>
      <c r="Q260" s="13"/>
    </row>
    <row r="261" spans="1:17" ht="16.5" customHeight="1" x14ac:dyDescent="0.25">
      <c r="A261" s="14">
        <v>7305</v>
      </c>
      <c r="B261" s="41" t="s">
        <v>241</v>
      </c>
      <c r="C261" s="63">
        <f t="shared" si="24"/>
        <v>0</v>
      </c>
      <c r="D261" s="72">
        <f t="shared" si="25"/>
        <v>0</v>
      </c>
      <c r="E261" s="53"/>
      <c r="F261" s="73"/>
      <c r="G261" s="83"/>
      <c r="H261" s="91">
        <f t="shared" si="26"/>
        <v>0</v>
      </c>
      <c r="I261" s="53"/>
      <c r="J261" s="53"/>
      <c r="K261" s="53"/>
      <c r="L261" s="73"/>
      <c r="M261" s="83"/>
      <c r="N261" s="13"/>
      <c r="P261" s="13"/>
    </row>
    <row r="262" spans="1:17" ht="16.5" customHeight="1" x14ac:dyDescent="0.25">
      <c r="A262" s="14">
        <v>7306</v>
      </c>
      <c r="B262" s="41" t="s">
        <v>242</v>
      </c>
      <c r="C262" s="63">
        <f t="shared" si="24"/>
        <v>0</v>
      </c>
      <c r="D262" s="72">
        <f t="shared" si="25"/>
        <v>0</v>
      </c>
      <c r="E262" s="53"/>
      <c r="F262" s="73"/>
      <c r="G262" s="83"/>
      <c r="H262" s="91">
        <f t="shared" si="26"/>
        <v>0</v>
      </c>
      <c r="I262" s="53"/>
      <c r="J262" s="53"/>
      <c r="K262" s="53"/>
      <c r="L262" s="73"/>
      <c r="M262" s="83"/>
      <c r="N262" s="13"/>
      <c r="P262" s="13"/>
    </row>
    <row r="263" spans="1:17" ht="16.5" customHeight="1" x14ac:dyDescent="0.25">
      <c r="A263" s="14">
        <v>7307</v>
      </c>
      <c r="B263" s="41" t="s">
        <v>243</v>
      </c>
      <c r="C263" s="63">
        <f t="shared" si="24"/>
        <v>0</v>
      </c>
      <c r="D263" s="72">
        <f t="shared" si="25"/>
        <v>0</v>
      </c>
      <c r="E263" s="53"/>
      <c r="F263" s="73"/>
      <c r="G263" s="83"/>
      <c r="H263" s="91">
        <f t="shared" si="26"/>
        <v>0</v>
      </c>
      <c r="I263" s="53"/>
      <c r="J263" s="53"/>
      <c r="K263" s="53"/>
      <c r="L263" s="73"/>
      <c r="M263" s="83"/>
      <c r="N263" s="13"/>
      <c r="P263" s="13"/>
    </row>
    <row r="264" spans="1:17" ht="16.5" customHeight="1" x14ac:dyDescent="0.25">
      <c r="A264" s="14">
        <v>7308</v>
      </c>
      <c r="B264" s="41" t="s">
        <v>244</v>
      </c>
      <c r="C264" s="63">
        <f t="shared" si="24"/>
        <v>0</v>
      </c>
      <c r="D264" s="72">
        <f t="shared" si="25"/>
        <v>0</v>
      </c>
      <c r="E264" s="53"/>
      <c r="F264" s="73"/>
      <c r="G264" s="83"/>
      <c r="H264" s="91">
        <f t="shared" si="26"/>
        <v>0</v>
      </c>
      <c r="I264" s="53"/>
      <c r="J264" s="53"/>
      <c r="K264" s="53"/>
      <c r="L264" s="73"/>
      <c r="M264" s="83"/>
      <c r="N264" s="13"/>
      <c r="P264" s="13"/>
    </row>
    <row r="265" spans="1:17" ht="16.5" customHeight="1" x14ac:dyDescent="0.25">
      <c r="A265" s="14">
        <v>7309</v>
      </c>
      <c r="B265" s="41" t="s">
        <v>245</v>
      </c>
      <c r="C265" s="63">
        <f t="shared" si="24"/>
        <v>0</v>
      </c>
      <c r="D265" s="72">
        <f t="shared" si="25"/>
        <v>0</v>
      </c>
      <c r="E265" s="53"/>
      <c r="F265" s="73"/>
      <c r="G265" s="83"/>
      <c r="H265" s="91">
        <f t="shared" si="26"/>
        <v>0</v>
      </c>
      <c r="I265" s="53"/>
      <c r="J265" s="53"/>
      <c r="K265" s="53"/>
      <c r="L265" s="73"/>
      <c r="M265" s="83"/>
      <c r="N265" s="13"/>
      <c r="P265" s="13"/>
    </row>
    <row r="266" spans="1:17" ht="16.5" customHeight="1" x14ac:dyDescent="0.25">
      <c r="A266" s="14">
        <v>7310</v>
      </c>
      <c r="B266" s="41" t="s">
        <v>246</v>
      </c>
      <c r="C266" s="63">
        <f t="shared" si="24"/>
        <v>0</v>
      </c>
      <c r="D266" s="72">
        <f t="shared" si="25"/>
        <v>0</v>
      </c>
      <c r="E266" s="53"/>
      <c r="F266" s="73"/>
      <c r="G266" s="83"/>
      <c r="H266" s="91">
        <f t="shared" si="26"/>
        <v>0</v>
      </c>
      <c r="I266" s="53"/>
      <c r="J266" s="53"/>
      <c r="K266" s="53"/>
      <c r="L266" s="73"/>
      <c r="M266" s="83"/>
      <c r="N266" s="13"/>
      <c r="P266" s="13"/>
    </row>
    <row r="267" spans="1:17" ht="16.5" customHeight="1" x14ac:dyDescent="0.25">
      <c r="A267" s="14">
        <v>7311</v>
      </c>
      <c r="B267" s="41" t="s">
        <v>247</v>
      </c>
      <c r="C267" s="63">
        <f t="shared" si="24"/>
        <v>0</v>
      </c>
      <c r="D267" s="72">
        <f t="shared" si="25"/>
        <v>0</v>
      </c>
      <c r="E267" s="53"/>
      <c r="F267" s="73"/>
      <c r="G267" s="83"/>
      <c r="H267" s="91">
        <f t="shared" si="26"/>
        <v>0</v>
      </c>
      <c r="I267" s="53"/>
      <c r="J267" s="53"/>
      <c r="K267" s="53"/>
      <c r="L267" s="73"/>
      <c r="M267" s="83"/>
      <c r="N267" s="13"/>
      <c r="P267" s="13"/>
    </row>
    <row r="268" spans="1:17" ht="16.5" customHeight="1" x14ac:dyDescent="0.25">
      <c r="A268" s="14">
        <v>7312</v>
      </c>
      <c r="B268" s="41" t="s">
        <v>248</v>
      </c>
      <c r="C268" s="63">
        <f t="shared" si="24"/>
        <v>0</v>
      </c>
      <c r="D268" s="72">
        <f t="shared" si="25"/>
        <v>0</v>
      </c>
      <c r="E268" s="53"/>
      <c r="F268" s="73"/>
      <c r="G268" s="83"/>
      <c r="H268" s="91">
        <f t="shared" si="26"/>
        <v>0</v>
      </c>
      <c r="I268" s="53"/>
      <c r="J268" s="53"/>
      <c r="K268" s="53"/>
      <c r="L268" s="73"/>
      <c r="M268" s="83"/>
      <c r="N268" s="13"/>
      <c r="P268" s="13"/>
    </row>
    <row r="269" spans="1:17" ht="16.5" customHeight="1" x14ac:dyDescent="0.25">
      <c r="A269" s="14">
        <v>7313</v>
      </c>
      <c r="B269" s="41" t="s">
        <v>249</v>
      </c>
      <c r="C269" s="63">
        <f t="shared" si="24"/>
        <v>0</v>
      </c>
      <c r="D269" s="72">
        <f t="shared" si="25"/>
        <v>0</v>
      </c>
      <c r="E269" s="53"/>
      <c r="F269" s="73"/>
      <c r="G269" s="83"/>
      <c r="H269" s="91">
        <f t="shared" si="26"/>
        <v>0</v>
      </c>
      <c r="I269" s="53"/>
      <c r="J269" s="53"/>
      <c r="K269" s="53"/>
      <c r="L269" s="73"/>
      <c r="M269" s="83"/>
      <c r="N269" s="13"/>
      <c r="P269" s="13"/>
    </row>
    <row r="270" spans="1:17" ht="16.5" customHeight="1" x14ac:dyDescent="0.25">
      <c r="A270" s="14">
        <v>7314</v>
      </c>
      <c r="B270" s="41" t="s">
        <v>250</v>
      </c>
      <c r="C270" s="63">
        <f t="shared" si="24"/>
        <v>0</v>
      </c>
      <c r="D270" s="72">
        <f t="shared" si="25"/>
        <v>0</v>
      </c>
      <c r="E270" s="53"/>
      <c r="F270" s="73"/>
      <c r="G270" s="83"/>
      <c r="H270" s="91">
        <f t="shared" si="26"/>
        <v>0</v>
      </c>
      <c r="I270" s="53"/>
      <c r="J270" s="53"/>
      <c r="K270" s="53"/>
      <c r="L270" s="73"/>
      <c r="M270" s="83"/>
      <c r="N270" s="13"/>
      <c r="P270" s="13"/>
    </row>
    <row r="271" spans="1:17" ht="16.5" customHeight="1" x14ac:dyDescent="0.25">
      <c r="A271" s="14">
        <v>7315</v>
      </c>
      <c r="B271" s="41" t="s">
        <v>251</v>
      </c>
      <c r="C271" s="63">
        <f t="shared" ref="C271:C330" si="33">+D271+G271+H271+M271</f>
        <v>0</v>
      </c>
      <c r="D271" s="72">
        <f t="shared" ref="D271:D330" si="34">+E271+F271</f>
        <v>0</v>
      </c>
      <c r="E271" s="53"/>
      <c r="F271" s="73"/>
      <c r="G271" s="83"/>
      <c r="H271" s="91">
        <f t="shared" ref="H271:H329" si="35">I271+J271+K271+L271</f>
        <v>0</v>
      </c>
      <c r="I271" s="53"/>
      <c r="J271" s="53"/>
      <c r="K271" s="53"/>
      <c r="L271" s="73"/>
      <c r="M271" s="83"/>
      <c r="N271" s="13"/>
      <c r="P271" s="13"/>
    </row>
    <row r="272" spans="1:17" ht="16.5" customHeight="1" x14ac:dyDescent="0.25">
      <c r="A272" s="14">
        <v>7316</v>
      </c>
      <c r="B272" s="41" t="s">
        <v>252</v>
      </c>
      <c r="C272" s="63">
        <f t="shared" si="33"/>
        <v>0</v>
      </c>
      <c r="D272" s="72">
        <f t="shared" si="34"/>
        <v>0</v>
      </c>
      <c r="E272" s="53"/>
      <c r="F272" s="73"/>
      <c r="G272" s="83"/>
      <c r="H272" s="91">
        <f t="shared" si="35"/>
        <v>0</v>
      </c>
      <c r="I272" s="53"/>
      <c r="J272" s="53"/>
      <c r="K272" s="53"/>
      <c r="L272" s="73"/>
      <c r="M272" s="83"/>
      <c r="N272" s="13"/>
      <c r="P272" s="13"/>
    </row>
    <row r="273" spans="1:16" ht="16.5" customHeight="1" x14ac:dyDescent="0.25">
      <c r="A273" s="14">
        <v>7317</v>
      </c>
      <c r="B273" s="41" t="s">
        <v>253</v>
      </c>
      <c r="C273" s="63">
        <f t="shared" si="33"/>
        <v>0</v>
      </c>
      <c r="D273" s="72">
        <f t="shared" si="34"/>
        <v>0</v>
      </c>
      <c r="E273" s="53"/>
      <c r="F273" s="73"/>
      <c r="G273" s="83"/>
      <c r="H273" s="91">
        <f t="shared" si="35"/>
        <v>0</v>
      </c>
      <c r="I273" s="53"/>
      <c r="J273" s="53"/>
      <c r="K273" s="53"/>
      <c r="L273" s="73"/>
      <c r="M273" s="83"/>
      <c r="N273" s="13"/>
      <c r="P273" s="13"/>
    </row>
    <row r="274" spans="1:16" ht="16.5" customHeight="1" x14ac:dyDescent="0.25">
      <c r="A274" s="16">
        <v>7318</v>
      </c>
      <c r="B274" s="47" t="s">
        <v>254</v>
      </c>
      <c r="C274" s="63">
        <f t="shared" si="33"/>
        <v>0</v>
      </c>
      <c r="D274" s="72">
        <f t="shared" si="34"/>
        <v>0</v>
      </c>
      <c r="E274" s="53"/>
      <c r="F274" s="73"/>
      <c r="G274" s="83"/>
      <c r="H274" s="91">
        <f t="shared" si="35"/>
        <v>0</v>
      </c>
      <c r="I274" s="53"/>
      <c r="J274" s="53"/>
      <c r="K274" s="53"/>
      <c r="L274" s="73"/>
      <c r="M274" s="83"/>
      <c r="N274" s="13"/>
      <c r="P274" s="13"/>
    </row>
    <row r="275" spans="1:16" ht="16.5" customHeight="1" x14ac:dyDescent="0.25">
      <c r="A275" s="14">
        <v>7319</v>
      </c>
      <c r="B275" s="41" t="s">
        <v>255</v>
      </c>
      <c r="C275" s="63">
        <f t="shared" si="33"/>
        <v>0</v>
      </c>
      <c r="D275" s="72">
        <f t="shared" si="34"/>
        <v>0</v>
      </c>
      <c r="E275" s="53"/>
      <c r="F275" s="73"/>
      <c r="G275" s="83"/>
      <c r="H275" s="91">
        <f t="shared" si="35"/>
        <v>0</v>
      </c>
      <c r="I275" s="53"/>
      <c r="J275" s="53"/>
      <c r="K275" s="53"/>
      <c r="L275" s="73"/>
      <c r="M275" s="83"/>
      <c r="N275" s="13"/>
      <c r="P275" s="13"/>
    </row>
    <row r="276" spans="1:16" ht="16.5" customHeight="1" x14ac:dyDescent="0.25">
      <c r="A276" s="14">
        <v>7320</v>
      </c>
      <c r="B276" s="41" t="s">
        <v>256</v>
      </c>
      <c r="C276" s="63">
        <f t="shared" si="33"/>
        <v>0</v>
      </c>
      <c r="D276" s="72">
        <f t="shared" si="34"/>
        <v>0</v>
      </c>
      <c r="E276" s="53"/>
      <c r="F276" s="73"/>
      <c r="G276" s="83"/>
      <c r="H276" s="91">
        <f t="shared" si="35"/>
        <v>0</v>
      </c>
      <c r="I276" s="53"/>
      <c r="J276" s="53"/>
      <c r="K276" s="53"/>
      <c r="L276" s="73"/>
      <c r="M276" s="83"/>
      <c r="N276" s="13"/>
      <c r="P276" s="13"/>
    </row>
    <row r="277" spans="1:16" ht="16.5" customHeight="1" x14ac:dyDescent="0.25">
      <c r="A277" s="14">
        <v>7321</v>
      </c>
      <c r="B277" s="41" t="s">
        <v>257</v>
      </c>
      <c r="C277" s="63">
        <f t="shared" si="33"/>
        <v>0</v>
      </c>
      <c r="D277" s="72">
        <f t="shared" si="34"/>
        <v>0</v>
      </c>
      <c r="E277" s="53"/>
      <c r="F277" s="73"/>
      <c r="G277" s="83"/>
      <c r="H277" s="91">
        <f t="shared" si="35"/>
        <v>0</v>
      </c>
      <c r="I277" s="53"/>
      <c r="J277" s="53"/>
      <c r="K277" s="53"/>
      <c r="L277" s="73"/>
      <c r="M277" s="83"/>
      <c r="N277" s="13"/>
      <c r="P277" s="13"/>
    </row>
    <row r="278" spans="1:16" ht="16.5" customHeight="1" x14ac:dyDescent="0.25">
      <c r="A278" s="14">
        <v>7322</v>
      </c>
      <c r="B278" s="41" t="s">
        <v>258</v>
      </c>
      <c r="C278" s="63">
        <f t="shared" si="33"/>
        <v>0</v>
      </c>
      <c r="D278" s="72">
        <f t="shared" si="34"/>
        <v>0</v>
      </c>
      <c r="E278" s="53"/>
      <c r="F278" s="73"/>
      <c r="G278" s="83"/>
      <c r="H278" s="91">
        <f t="shared" si="35"/>
        <v>0</v>
      </c>
      <c r="I278" s="53"/>
      <c r="J278" s="53"/>
      <c r="K278" s="53"/>
      <c r="L278" s="73"/>
      <c r="M278" s="83"/>
      <c r="N278" s="13"/>
      <c r="P278" s="13"/>
    </row>
    <row r="279" spans="1:16" ht="16.5" customHeight="1" x14ac:dyDescent="0.25">
      <c r="A279" s="11"/>
      <c r="B279" s="48"/>
      <c r="C279" s="64">
        <f t="shared" ref="C279:M279" si="36">SUM(C257:C278)</f>
        <v>0</v>
      </c>
      <c r="D279" s="74">
        <f t="shared" si="36"/>
        <v>0</v>
      </c>
      <c r="E279" s="54">
        <f t="shared" si="36"/>
        <v>0</v>
      </c>
      <c r="F279" s="75">
        <f t="shared" si="36"/>
        <v>0</v>
      </c>
      <c r="G279" s="84">
        <f t="shared" si="36"/>
        <v>0</v>
      </c>
      <c r="H279" s="74">
        <f t="shared" si="36"/>
        <v>0</v>
      </c>
      <c r="I279" s="54">
        <f t="shared" si="36"/>
        <v>0</v>
      </c>
      <c r="J279" s="54">
        <f t="shared" si="36"/>
        <v>0</v>
      </c>
      <c r="K279" s="54">
        <f t="shared" si="36"/>
        <v>0</v>
      </c>
      <c r="L279" s="75">
        <f t="shared" si="36"/>
        <v>0</v>
      </c>
      <c r="M279" s="84">
        <f t="shared" si="36"/>
        <v>0</v>
      </c>
      <c r="N279" s="13"/>
      <c r="P279" s="13"/>
    </row>
    <row r="280" spans="1:16" ht="16.5" customHeight="1" x14ac:dyDescent="0.3">
      <c r="A280" s="11"/>
      <c r="B280" s="44" t="s">
        <v>259</v>
      </c>
      <c r="C280" s="63"/>
      <c r="D280" s="72"/>
      <c r="E280" s="52"/>
      <c r="F280" s="71"/>
      <c r="G280" s="82"/>
      <c r="H280" s="91"/>
      <c r="I280" s="52"/>
      <c r="J280" s="52"/>
      <c r="K280" s="52"/>
      <c r="L280" s="71"/>
      <c r="M280" s="82"/>
      <c r="N280" s="13"/>
      <c r="P280" s="13"/>
    </row>
    <row r="281" spans="1:16" ht="16.5" customHeight="1" x14ac:dyDescent="0.25">
      <c r="A281" s="14">
        <v>7401</v>
      </c>
      <c r="B281" s="41" t="s">
        <v>260</v>
      </c>
      <c r="C281" s="63">
        <f t="shared" si="33"/>
        <v>0</v>
      </c>
      <c r="D281" s="72">
        <f t="shared" si="34"/>
        <v>0</v>
      </c>
      <c r="E281" s="53"/>
      <c r="F281" s="73"/>
      <c r="G281" s="83"/>
      <c r="H281" s="91">
        <f t="shared" si="35"/>
        <v>0</v>
      </c>
      <c r="I281" s="53"/>
      <c r="J281" s="53"/>
      <c r="K281" s="53"/>
      <c r="L281" s="73"/>
      <c r="M281" s="83"/>
      <c r="N281" s="13"/>
      <c r="P281" s="13"/>
    </row>
    <row r="282" spans="1:16" ht="16.5" customHeight="1" x14ac:dyDescent="0.25">
      <c r="A282" s="14">
        <v>7402</v>
      </c>
      <c r="B282" s="41" t="s">
        <v>261</v>
      </c>
      <c r="C282" s="63">
        <f t="shared" si="33"/>
        <v>0</v>
      </c>
      <c r="D282" s="72">
        <f t="shared" si="34"/>
        <v>0</v>
      </c>
      <c r="E282" s="53"/>
      <c r="F282" s="73"/>
      <c r="G282" s="83"/>
      <c r="H282" s="91">
        <f t="shared" si="35"/>
        <v>0</v>
      </c>
      <c r="I282" s="53"/>
      <c r="J282" s="53"/>
      <c r="K282" s="53"/>
      <c r="L282" s="73"/>
      <c r="M282" s="83"/>
      <c r="N282" s="13"/>
      <c r="P282" s="13"/>
    </row>
    <row r="283" spans="1:16" ht="16.5" customHeight="1" x14ac:dyDescent="0.25">
      <c r="A283" s="14">
        <v>7403</v>
      </c>
      <c r="B283" s="41" t="s">
        <v>262</v>
      </c>
      <c r="C283" s="63">
        <f t="shared" si="33"/>
        <v>0</v>
      </c>
      <c r="D283" s="72">
        <f t="shared" si="34"/>
        <v>0</v>
      </c>
      <c r="E283" s="53"/>
      <c r="F283" s="73"/>
      <c r="G283" s="83"/>
      <c r="H283" s="91">
        <f t="shared" si="35"/>
        <v>0</v>
      </c>
      <c r="I283" s="53"/>
      <c r="J283" s="53"/>
      <c r="K283" s="53"/>
      <c r="L283" s="73"/>
      <c r="M283" s="83"/>
      <c r="N283" s="13"/>
      <c r="P283" s="13"/>
    </row>
    <row r="284" spans="1:16" ht="16.5" customHeight="1" x14ac:dyDescent="0.25">
      <c r="A284" s="14">
        <v>7404</v>
      </c>
      <c r="B284" s="41" t="s">
        <v>263</v>
      </c>
      <c r="C284" s="63">
        <f t="shared" si="33"/>
        <v>0</v>
      </c>
      <c r="D284" s="72">
        <f t="shared" si="34"/>
        <v>0</v>
      </c>
      <c r="E284" s="53"/>
      <c r="F284" s="73"/>
      <c r="G284" s="83"/>
      <c r="H284" s="91">
        <f t="shared" si="35"/>
        <v>0</v>
      </c>
      <c r="I284" s="53"/>
      <c r="J284" s="53"/>
      <c r="K284" s="53"/>
      <c r="L284" s="73"/>
      <c r="M284" s="83"/>
      <c r="N284" s="13"/>
      <c r="P284" s="13"/>
    </row>
    <row r="285" spans="1:16" ht="16.5" customHeight="1" x14ac:dyDescent="0.25">
      <c r="A285" s="14">
        <v>7405</v>
      </c>
      <c r="B285" s="41" t="s">
        <v>264</v>
      </c>
      <c r="C285" s="63">
        <f t="shared" si="33"/>
        <v>0</v>
      </c>
      <c r="D285" s="72">
        <f t="shared" si="34"/>
        <v>0</v>
      </c>
      <c r="E285" s="53"/>
      <c r="F285" s="73"/>
      <c r="G285" s="83"/>
      <c r="H285" s="91">
        <f t="shared" si="35"/>
        <v>0</v>
      </c>
      <c r="I285" s="53"/>
      <c r="J285" s="53"/>
      <c r="K285" s="53"/>
      <c r="L285" s="73"/>
      <c r="M285" s="83"/>
      <c r="N285" s="13"/>
      <c r="P285" s="13"/>
    </row>
    <row r="286" spans="1:16" ht="16.5" customHeight="1" x14ac:dyDescent="0.25">
      <c r="A286" s="14">
        <v>7406</v>
      </c>
      <c r="B286" s="41" t="s">
        <v>265</v>
      </c>
      <c r="C286" s="63">
        <f t="shared" si="33"/>
        <v>0</v>
      </c>
      <c r="D286" s="72">
        <f t="shared" si="34"/>
        <v>0</v>
      </c>
      <c r="E286" s="53"/>
      <c r="F286" s="73"/>
      <c r="G286" s="83"/>
      <c r="H286" s="91">
        <f t="shared" si="35"/>
        <v>0</v>
      </c>
      <c r="I286" s="53"/>
      <c r="J286" s="53"/>
      <c r="K286" s="53"/>
      <c r="L286" s="73"/>
      <c r="M286" s="83"/>
      <c r="N286" s="13"/>
      <c r="P286" s="13"/>
    </row>
    <row r="287" spans="1:16" ht="16.5" customHeight="1" x14ac:dyDescent="0.25">
      <c r="A287" s="14">
        <v>7407</v>
      </c>
      <c r="B287" s="41" t="s">
        <v>266</v>
      </c>
      <c r="C287" s="63">
        <f t="shared" si="33"/>
        <v>0</v>
      </c>
      <c r="D287" s="72">
        <f t="shared" si="34"/>
        <v>0</v>
      </c>
      <c r="E287" s="53"/>
      <c r="F287" s="73"/>
      <c r="G287" s="83"/>
      <c r="H287" s="91">
        <f t="shared" si="35"/>
        <v>0</v>
      </c>
      <c r="I287" s="53"/>
      <c r="J287" s="53"/>
      <c r="K287" s="53"/>
      <c r="L287" s="73"/>
      <c r="M287" s="83"/>
      <c r="N287" s="13"/>
      <c r="P287" s="13"/>
    </row>
    <row r="288" spans="1:16" ht="16.5" customHeight="1" x14ac:dyDescent="0.25">
      <c r="A288" s="14">
        <v>7408</v>
      </c>
      <c r="B288" s="41" t="s">
        <v>267</v>
      </c>
      <c r="C288" s="63">
        <f t="shared" si="33"/>
        <v>0</v>
      </c>
      <c r="D288" s="72">
        <f t="shared" si="34"/>
        <v>0</v>
      </c>
      <c r="E288" s="53"/>
      <c r="F288" s="73"/>
      <c r="G288" s="83"/>
      <c r="H288" s="91">
        <f t="shared" si="35"/>
        <v>0</v>
      </c>
      <c r="I288" s="53"/>
      <c r="J288" s="53"/>
      <c r="K288" s="53"/>
      <c r="L288" s="73"/>
      <c r="M288" s="83"/>
      <c r="N288" s="13"/>
      <c r="P288" s="13"/>
    </row>
    <row r="289" spans="1:16" ht="16.5" customHeight="1" x14ac:dyDescent="0.25">
      <c r="A289" s="14">
        <v>7409</v>
      </c>
      <c r="B289" s="41" t="s">
        <v>268</v>
      </c>
      <c r="C289" s="63">
        <f t="shared" si="33"/>
        <v>0</v>
      </c>
      <c r="D289" s="72">
        <f t="shared" si="34"/>
        <v>0</v>
      </c>
      <c r="E289" s="53"/>
      <c r="F289" s="73"/>
      <c r="G289" s="83"/>
      <c r="H289" s="91">
        <f t="shared" si="35"/>
        <v>0</v>
      </c>
      <c r="I289" s="53"/>
      <c r="J289" s="53"/>
      <c r="K289" s="53"/>
      <c r="L289" s="73"/>
      <c r="M289" s="83"/>
      <c r="N289" s="13"/>
      <c r="P289" s="13"/>
    </row>
    <row r="290" spans="1:16" ht="16.5" customHeight="1" x14ac:dyDescent="0.25">
      <c r="A290" s="14">
        <v>7410</v>
      </c>
      <c r="B290" s="41" t="s">
        <v>269</v>
      </c>
      <c r="C290" s="63">
        <f t="shared" si="33"/>
        <v>0</v>
      </c>
      <c r="D290" s="72">
        <f t="shared" si="34"/>
        <v>0</v>
      </c>
      <c r="E290" s="53"/>
      <c r="F290" s="73"/>
      <c r="G290" s="83"/>
      <c r="H290" s="91">
        <f t="shared" si="35"/>
        <v>0</v>
      </c>
      <c r="I290" s="53"/>
      <c r="J290" s="53"/>
      <c r="K290" s="53"/>
      <c r="L290" s="73"/>
      <c r="M290" s="83"/>
      <c r="N290" s="13"/>
      <c r="P290" s="13"/>
    </row>
    <row r="291" spans="1:16" ht="16.5" customHeight="1" x14ac:dyDescent="0.25">
      <c r="A291" s="14">
        <v>7411</v>
      </c>
      <c r="B291" s="41" t="s">
        <v>270</v>
      </c>
      <c r="C291" s="63">
        <f t="shared" si="33"/>
        <v>0</v>
      </c>
      <c r="D291" s="72">
        <f t="shared" si="34"/>
        <v>0</v>
      </c>
      <c r="E291" s="53"/>
      <c r="F291" s="73"/>
      <c r="G291" s="83"/>
      <c r="H291" s="91">
        <f t="shared" si="35"/>
        <v>0</v>
      </c>
      <c r="I291" s="53"/>
      <c r="J291" s="53"/>
      <c r="K291" s="53"/>
      <c r="L291" s="73"/>
      <c r="M291" s="83"/>
      <c r="N291" s="13"/>
      <c r="P291" s="13"/>
    </row>
    <row r="292" spans="1:16" ht="16.5" customHeight="1" x14ac:dyDescent="0.25">
      <c r="A292" s="14"/>
      <c r="B292" s="41"/>
      <c r="C292" s="64">
        <f t="shared" ref="C292:M292" si="37">SUM(C281:C291)</f>
        <v>0</v>
      </c>
      <c r="D292" s="74">
        <f t="shared" si="37"/>
        <v>0</v>
      </c>
      <c r="E292" s="54">
        <f t="shared" si="37"/>
        <v>0</v>
      </c>
      <c r="F292" s="75">
        <f t="shared" si="37"/>
        <v>0</v>
      </c>
      <c r="G292" s="84">
        <f t="shared" si="37"/>
        <v>0</v>
      </c>
      <c r="H292" s="74">
        <f t="shared" si="37"/>
        <v>0</v>
      </c>
      <c r="I292" s="54">
        <f t="shared" si="37"/>
        <v>0</v>
      </c>
      <c r="J292" s="54">
        <f t="shared" si="37"/>
        <v>0</v>
      </c>
      <c r="K292" s="54">
        <f t="shared" si="37"/>
        <v>0</v>
      </c>
      <c r="L292" s="75">
        <f t="shared" si="37"/>
        <v>0</v>
      </c>
      <c r="M292" s="84">
        <f t="shared" si="37"/>
        <v>0</v>
      </c>
      <c r="N292" s="13"/>
      <c r="P292" s="13"/>
    </row>
    <row r="293" spans="1:16" ht="16.5" customHeight="1" x14ac:dyDescent="0.3">
      <c r="A293" s="11"/>
      <c r="B293" s="44" t="s">
        <v>271</v>
      </c>
      <c r="C293" s="63"/>
      <c r="D293" s="72"/>
      <c r="E293" s="52"/>
      <c r="F293" s="71"/>
      <c r="G293" s="82"/>
      <c r="H293" s="91"/>
      <c r="I293" s="52"/>
      <c r="J293" s="52"/>
      <c r="K293" s="52"/>
      <c r="L293" s="71"/>
      <c r="M293" s="82"/>
      <c r="N293" s="13"/>
      <c r="P293" s="13"/>
    </row>
    <row r="294" spans="1:16" ht="16.5" customHeight="1" x14ac:dyDescent="0.25">
      <c r="A294" s="14">
        <v>7501</v>
      </c>
      <c r="B294" s="41" t="s">
        <v>272</v>
      </c>
      <c r="C294" s="63">
        <f t="shared" si="33"/>
        <v>0</v>
      </c>
      <c r="D294" s="72">
        <f t="shared" si="34"/>
        <v>0</v>
      </c>
      <c r="E294" s="53"/>
      <c r="F294" s="73"/>
      <c r="G294" s="83"/>
      <c r="H294" s="91">
        <f t="shared" si="35"/>
        <v>0</v>
      </c>
      <c r="I294" s="53"/>
      <c r="J294" s="53"/>
      <c r="K294" s="53"/>
      <c r="L294" s="73"/>
      <c r="M294" s="83"/>
      <c r="N294" s="13"/>
      <c r="P294" s="13"/>
    </row>
    <row r="295" spans="1:16" ht="16.5" customHeight="1" x14ac:dyDescent="0.25">
      <c r="A295" s="14">
        <v>7502</v>
      </c>
      <c r="B295" s="41" t="s">
        <v>273</v>
      </c>
      <c r="C295" s="63">
        <f t="shared" si="33"/>
        <v>0</v>
      </c>
      <c r="D295" s="72">
        <f t="shared" si="34"/>
        <v>0</v>
      </c>
      <c r="E295" s="53"/>
      <c r="F295" s="73"/>
      <c r="G295" s="83"/>
      <c r="H295" s="91">
        <f t="shared" si="35"/>
        <v>0</v>
      </c>
      <c r="I295" s="53"/>
      <c r="J295" s="53"/>
      <c r="K295" s="53"/>
      <c r="L295" s="73"/>
      <c r="M295" s="83"/>
      <c r="N295" s="13"/>
      <c r="P295" s="13"/>
    </row>
    <row r="296" spans="1:16" ht="16.5" customHeight="1" x14ac:dyDescent="0.25">
      <c r="A296" s="14">
        <v>7503</v>
      </c>
      <c r="B296" s="41" t="s">
        <v>274</v>
      </c>
      <c r="C296" s="63">
        <f t="shared" si="33"/>
        <v>0</v>
      </c>
      <c r="D296" s="72">
        <f t="shared" si="34"/>
        <v>0</v>
      </c>
      <c r="E296" s="53"/>
      <c r="F296" s="73"/>
      <c r="G296" s="83"/>
      <c r="H296" s="91">
        <f t="shared" si="35"/>
        <v>0</v>
      </c>
      <c r="I296" s="53"/>
      <c r="J296" s="53"/>
      <c r="K296" s="53"/>
      <c r="L296" s="73"/>
      <c r="M296" s="83"/>
      <c r="N296" s="13"/>
      <c r="P296" s="13"/>
    </row>
    <row r="297" spans="1:16" ht="16.5" customHeight="1" x14ac:dyDescent="0.25">
      <c r="A297" s="14">
        <v>7504</v>
      </c>
      <c r="B297" s="41" t="s">
        <v>275</v>
      </c>
      <c r="C297" s="63">
        <f t="shared" si="33"/>
        <v>0</v>
      </c>
      <c r="D297" s="72">
        <f t="shared" si="34"/>
        <v>0</v>
      </c>
      <c r="E297" s="53"/>
      <c r="F297" s="73"/>
      <c r="G297" s="83"/>
      <c r="H297" s="91">
        <f t="shared" si="35"/>
        <v>0</v>
      </c>
      <c r="I297" s="53"/>
      <c r="J297" s="53"/>
      <c r="K297" s="53"/>
      <c r="L297" s="73"/>
      <c r="M297" s="83"/>
      <c r="N297" s="13"/>
      <c r="P297" s="13"/>
    </row>
    <row r="298" spans="1:16" ht="16.5" customHeight="1" x14ac:dyDescent="0.25">
      <c r="A298" s="14">
        <v>7505</v>
      </c>
      <c r="B298" s="41" t="s">
        <v>276</v>
      </c>
      <c r="C298" s="63">
        <f t="shared" si="33"/>
        <v>0</v>
      </c>
      <c r="D298" s="72">
        <f t="shared" si="34"/>
        <v>0</v>
      </c>
      <c r="E298" s="53"/>
      <c r="F298" s="73"/>
      <c r="G298" s="83"/>
      <c r="H298" s="91">
        <f t="shared" si="35"/>
        <v>0</v>
      </c>
      <c r="I298" s="53"/>
      <c r="J298" s="53"/>
      <c r="K298" s="53"/>
      <c r="L298" s="73"/>
      <c r="M298" s="83"/>
      <c r="N298" s="13"/>
      <c r="P298" s="13"/>
    </row>
    <row r="299" spans="1:16" ht="16.5" customHeight="1" x14ac:dyDescent="0.25">
      <c r="A299" s="14"/>
      <c r="B299" s="41"/>
      <c r="C299" s="64">
        <f t="shared" ref="C299:M299" si="38">SUM(C294:C298)</f>
        <v>0</v>
      </c>
      <c r="D299" s="74">
        <f t="shared" si="38"/>
        <v>0</v>
      </c>
      <c r="E299" s="54">
        <f t="shared" si="38"/>
        <v>0</v>
      </c>
      <c r="F299" s="75">
        <f t="shared" si="38"/>
        <v>0</v>
      </c>
      <c r="G299" s="84">
        <f t="shared" si="38"/>
        <v>0</v>
      </c>
      <c r="H299" s="74">
        <f t="shared" si="38"/>
        <v>0</v>
      </c>
      <c r="I299" s="54">
        <f t="shared" si="38"/>
        <v>0</v>
      </c>
      <c r="J299" s="54">
        <f t="shared" si="38"/>
        <v>0</v>
      </c>
      <c r="K299" s="54">
        <f t="shared" si="38"/>
        <v>0</v>
      </c>
      <c r="L299" s="75">
        <f t="shared" si="38"/>
        <v>0</v>
      </c>
      <c r="M299" s="84">
        <f t="shared" si="38"/>
        <v>0</v>
      </c>
      <c r="N299" s="13"/>
      <c r="P299" s="13"/>
    </row>
    <row r="300" spans="1:16" ht="16.5" customHeight="1" x14ac:dyDescent="0.3">
      <c r="A300" s="11"/>
      <c r="B300" s="44" t="s">
        <v>277</v>
      </c>
      <c r="C300" s="63"/>
      <c r="D300" s="72"/>
      <c r="E300" s="52"/>
      <c r="F300" s="71"/>
      <c r="G300" s="82"/>
      <c r="H300" s="91"/>
      <c r="I300" s="52"/>
      <c r="J300" s="52"/>
      <c r="K300" s="52"/>
      <c r="L300" s="71"/>
      <c r="M300" s="82"/>
      <c r="N300" s="50"/>
      <c r="P300" s="13"/>
    </row>
    <row r="301" spans="1:16" ht="16.5" customHeight="1" x14ac:dyDescent="0.25">
      <c r="A301" s="14">
        <v>7601</v>
      </c>
      <c r="B301" s="41" t="s">
        <v>278</v>
      </c>
      <c r="C301" s="63">
        <f t="shared" si="33"/>
        <v>0</v>
      </c>
      <c r="D301" s="72">
        <f t="shared" si="34"/>
        <v>0</v>
      </c>
      <c r="E301" s="53"/>
      <c r="F301" s="73"/>
      <c r="G301" s="83"/>
      <c r="H301" s="91">
        <f t="shared" si="35"/>
        <v>0</v>
      </c>
      <c r="I301" s="53"/>
      <c r="J301" s="53"/>
      <c r="K301" s="53"/>
      <c r="L301" s="73"/>
      <c r="M301" s="83"/>
      <c r="N301" s="13"/>
      <c r="P301" s="13"/>
    </row>
    <row r="302" spans="1:16" ht="16.5" customHeight="1" x14ac:dyDescent="0.25">
      <c r="A302" s="14">
        <v>7602</v>
      </c>
      <c r="B302" s="41" t="s">
        <v>279</v>
      </c>
      <c r="C302" s="63">
        <f t="shared" si="33"/>
        <v>0</v>
      </c>
      <c r="D302" s="72">
        <f t="shared" si="34"/>
        <v>0</v>
      </c>
      <c r="E302" s="53"/>
      <c r="F302" s="73"/>
      <c r="G302" s="83"/>
      <c r="H302" s="91">
        <f t="shared" si="35"/>
        <v>0</v>
      </c>
      <c r="I302" s="53"/>
      <c r="J302" s="53"/>
      <c r="K302" s="53"/>
      <c r="L302" s="73"/>
      <c r="M302" s="83"/>
      <c r="N302" s="13"/>
      <c r="P302" s="13"/>
    </row>
    <row r="303" spans="1:16" ht="16.5" customHeight="1" x14ac:dyDescent="0.25">
      <c r="A303" s="14">
        <v>7603</v>
      </c>
      <c r="B303" s="41" t="s">
        <v>280</v>
      </c>
      <c r="C303" s="63">
        <f t="shared" si="33"/>
        <v>0</v>
      </c>
      <c r="D303" s="72">
        <f t="shared" si="34"/>
        <v>0</v>
      </c>
      <c r="E303" s="53"/>
      <c r="F303" s="73"/>
      <c r="G303" s="83"/>
      <c r="H303" s="91">
        <f t="shared" si="35"/>
        <v>0</v>
      </c>
      <c r="I303" s="53"/>
      <c r="J303" s="53"/>
      <c r="K303" s="53"/>
      <c r="L303" s="73"/>
      <c r="M303" s="83"/>
      <c r="N303" s="13"/>
      <c r="P303" s="13"/>
    </row>
    <row r="304" spans="1:16" ht="16.5" customHeight="1" x14ac:dyDescent="0.25">
      <c r="A304" s="16">
        <v>7604</v>
      </c>
      <c r="B304" s="45" t="s">
        <v>281</v>
      </c>
      <c r="C304" s="63">
        <f t="shared" si="33"/>
        <v>0</v>
      </c>
      <c r="D304" s="72">
        <f t="shared" si="34"/>
        <v>0</v>
      </c>
      <c r="E304" s="53"/>
      <c r="F304" s="73"/>
      <c r="G304" s="83"/>
      <c r="H304" s="91">
        <f t="shared" si="35"/>
        <v>0</v>
      </c>
      <c r="I304" s="53"/>
      <c r="J304" s="53"/>
      <c r="K304" s="53"/>
      <c r="L304" s="73"/>
      <c r="M304" s="83"/>
      <c r="N304" s="13"/>
      <c r="P304" s="13"/>
    </row>
    <row r="305" spans="1:16" ht="16.5" customHeight="1" x14ac:dyDescent="0.25">
      <c r="A305" s="14">
        <v>7605</v>
      </c>
      <c r="B305" s="41" t="s">
        <v>282</v>
      </c>
      <c r="C305" s="63">
        <f t="shared" si="33"/>
        <v>0</v>
      </c>
      <c r="D305" s="72">
        <f t="shared" si="34"/>
        <v>0</v>
      </c>
      <c r="E305" s="53"/>
      <c r="F305" s="73"/>
      <c r="G305" s="83"/>
      <c r="H305" s="91">
        <f t="shared" si="35"/>
        <v>0</v>
      </c>
      <c r="I305" s="53"/>
      <c r="J305" s="53"/>
      <c r="K305" s="53"/>
      <c r="L305" s="73"/>
      <c r="M305" s="83"/>
      <c r="N305" s="13"/>
      <c r="P305" s="13"/>
    </row>
    <row r="306" spans="1:16" ht="16.5" customHeight="1" x14ac:dyDescent="0.25">
      <c r="A306" s="14">
        <v>7606</v>
      </c>
      <c r="B306" s="41" t="s">
        <v>283</v>
      </c>
      <c r="C306" s="63">
        <f t="shared" si="33"/>
        <v>0</v>
      </c>
      <c r="D306" s="72">
        <f t="shared" si="34"/>
        <v>0</v>
      </c>
      <c r="E306" s="53"/>
      <c r="F306" s="73"/>
      <c r="G306" s="83"/>
      <c r="H306" s="91">
        <f t="shared" si="35"/>
        <v>0</v>
      </c>
      <c r="I306" s="53"/>
      <c r="J306" s="53"/>
      <c r="K306" s="53"/>
      <c r="L306" s="73"/>
      <c r="M306" s="83"/>
      <c r="N306" s="13"/>
      <c r="P306" s="13"/>
    </row>
    <row r="307" spans="1:16" ht="16.5" customHeight="1" x14ac:dyDescent="0.25">
      <c r="A307" s="14">
        <v>7607</v>
      </c>
      <c r="B307" s="41" t="s">
        <v>284</v>
      </c>
      <c r="C307" s="63">
        <f t="shared" si="33"/>
        <v>0</v>
      </c>
      <c r="D307" s="72">
        <f t="shared" si="34"/>
        <v>0</v>
      </c>
      <c r="E307" s="53"/>
      <c r="F307" s="73"/>
      <c r="G307" s="83"/>
      <c r="H307" s="91">
        <f t="shared" si="35"/>
        <v>0</v>
      </c>
      <c r="I307" s="53"/>
      <c r="J307" s="53"/>
      <c r="K307" s="53"/>
      <c r="L307" s="73"/>
      <c r="M307" s="83"/>
      <c r="N307" s="13"/>
      <c r="P307" s="13"/>
    </row>
    <row r="308" spans="1:16" ht="16.5" customHeight="1" x14ac:dyDescent="0.25">
      <c r="A308" s="14">
        <v>7608</v>
      </c>
      <c r="B308" s="41" t="s">
        <v>285</v>
      </c>
      <c r="C308" s="63">
        <f t="shared" si="33"/>
        <v>0</v>
      </c>
      <c r="D308" s="72">
        <f t="shared" si="34"/>
        <v>0</v>
      </c>
      <c r="E308" s="53"/>
      <c r="F308" s="73"/>
      <c r="G308" s="83"/>
      <c r="H308" s="91">
        <f t="shared" si="35"/>
        <v>0</v>
      </c>
      <c r="I308" s="53"/>
      <c r="J308" s="53"/>
      <c r="K308" s="53"/>
      <c r="L308" s="73"/>
      <c r="M308" s="83"/>
      <c r="N308" s="13"/>
      <c r="P308" s="13"/>
    </row>
    <row r="309" spans="1:16" ht="16.5" customHeight="1" x14ac:dyDescent="0.25">
      <c r="A309" s="14">
        <v>7609</v>
      </c>
      <c r="B309" s="41" t="s">
        <v>286</v>
      </c>
      <c r="C309" s="63">
        <f t="shared" si="33"/>
        <v>0</v>
      </c>
      <c r="D309" s="72">
        <f t="shared" si="34"/>
        <v>0</v>
      </c>
      <c r="E309" s="53"/>
      <c r="F309" s="73"/>
      <c r="G309" s="83"/>
      <c r="H309" s="91">
        <f t="shared" si="35"/>
        <v>0</v>
      </c>
      <c r="I309" s="53"/>
      <c r="J309" s="53"/>
      <c r="K309" s="53"/>
      <c r="L309" s="73"/>
      <c r="M309" s="83"/>
      <c r="N309" s="13"/>
      <c r="P309" s="13"/>
    </row>
    <row r="310" spans="1:16" ht="16.5" customHeight="1" x14ac:dyDescent="0.25">
      <c r="A310" s="14">
        <v>7610</v>
      </c>
      <c r="B310" s="41" t="s">
        <v>287</v>
      </c>
      <c r="C310" s="63">
        <f t="shared" si="33"/>
        <v>0</v>
      </c>
      <c r="D310" s="72">
        <f t="shared" si="34"/>
        <v>0</v>
      </c>
      <c r="E310" s="53"/>
      <c r="F310" s="73"/>
      <c r="G310" s="83"/>
      <c r="H310" s="91">
        <f t="shared" si="35"/>
        <v>0</v>
      </c>
      <c r="I310" s="53"/>
      <c r="J310" s="53"/>
      <c r="K310" s="53"/>
      <c r="L310" s="73"/>
      <c r="M310" s="83"/>
      <c r="N310" s="13"/>
      <c r="P310" s="13"/>
    </row>
    <row r="311" spans="1:16" ht="16.5" customHeight="1" x14ac:dyDescent="0.25">
      <c r="A311" s="14">
        <v>7611</v>
      </c>
      <c r="B311" s="41" t="s">
        <v>288</v>
      </c>
      <c r="C311" s="63">
        <f t="shared" si="33"/>
        <v>0</v>
      </c>
      <c r="D311" s="72">
        <f t="shared" si="34"/>
        <v>0</v>
      </c>
      <c r="E311" s="53"/>
      <c r="F311" s="73"/>
      <c r="G311" s="83"/>
      <c r="H311" s="91">
        <f t="shared" si="35"/>
        <v>0</v>
      </c>
      <c r="I311" s="53"/>
      <c r="J311" s="53"/>
      <c r="K311" s="53"/>
      <c r="L311" s="73"/>
      <c r="M311" s="83"/>
      <c r="N311" s="13"/>
      <c r="P311" s="13"/>
    </row>
    <row r="312" spans="1:16" ht="16.5" customHeight="1" x14ac:dyDescent="0.25">
      <c r="A312" s="14"/>
      <c r="B312" s="41"/>
      <c r="C312" s="64">
        <f t="shared" ref="C312:M312" si="39">SUM(C301:C311)</f>
        <v>0</v>
      </c>
      <c r="D312" s="74">
        <f t="shared" si="39"/>
        <v>0</v>
      </c>
      <c r="E312" s="54">
        <f t="shared" si="39"/>
        <v>0</v>
      </c>
      <c r="F312" s="75">
        <f t="shared" si="39"/>
        <v>0</v>
      </c>
      <c r="G312" s="84">
        <f t="shared" si="39"/>
        <v>0</v>
      </c>
      <c r="H312" s="74">
        <f t="shared" si="39"/>
        <v>0</v>
      </c>
      <c r="I312" s="54">
        <f t="shared" si="39"/>
        <v>0</v>
      </c>
      <c r="J312" s="54">
        <f t="shared" si="39"/>
        <v>0</v>
      </c>
      <c r="K312" s="54">
        <f t="shared" si="39"/>
        <v>0</v>
      </c>
      <c r="L312" s="75">
        <f t="shared" si="39"/>
        <v>0</v>
      </c>
      <c r="M312" s="84">
        <f t="shared" si="39"/>
        <v>0</v>
      </c>
      <c r="N312" s="13"/>
      <c r="P312" s="13"/>
    </row>
    <row r="313" spans="1:16" ht="16.5" customHeight="1" x14ac:dyDescent="0.3">
      <c r="A313" s="11"/>
      <c r="B313" s="44" t="s">
        <v>289</v>
      </c>
      <c r="C313" s="63"/>
      <c r="D313" s="72"/>
      <c r="E313" s="52"/>
      <c r="F313" s="71"/>
      <c r="G313" s="82"/>
      <c r="H313" s="91"/>
      <c r="I313" s="52"/>
      <c r="J313" s="52"/>
      <c r="K313" s="52"/>
      <c r="L313" s="71"/>
      <c r="M313" s="82"/>
      <c r="N313" s="13"/>
      <c r="P313" s="13"/>
    </row>
    <row r="314" spans="1:16" ht="16.5" customHeight="1" x14ac:dyDescent="0.25">
      <c r="A314" s="14">
        <v>7701</v>
      </c>
      <c r="B314" s="41" t="s">
        <v>290</v>
      </c>
      <c r="C314" s="63">
        <f t="shared" si="33"/>
        <v>0</v>
      </c>
      <c r="D314" s="72">
        <f t="shared" si="34"/>
        <v>0</v>
      </c>
      <c r="E314" s="53"/>
      <c r="F314" s="73"/>
      <c r="G314" s="83"/>
      <c r="H314" s="91">
        <f t="shared" si="35"/>
        <v>0</v>
      </c>
      <c r="I314" s="53"/>
      <c r="J314" s="53"/>
      <c r="K314" s="53"/>
      <c r="L314" s="73"/>
      <c r="M314" s="83"/>
      <c r="N314" s="13"/>
      <c r="P314" s="13"/>
    </row>
    <row r="315" spans="1:16" ht="16.5" customHeight="1" x14ac:dyDescent="0.25">
      <c r="A315" s="14">
        <v>7702</v>
      </c>
      <c r="B315" s="41" t="s">
        <v>291</v>
      </c>
      <c r="C315" s="63">
        <f t="shared" si="33"/>
        <v>0</v>
      </c>
      <c r="D315" s="72">
        <f t="shared" si="34"/>
        <v>0</v>
      </c>
      <c r="E315" s="53"/>
      <c r="F315" s="73"/>
      <c r="G315" s="83"/>
      <c r="H315" s="91">
        <f t="shared" si="35"/>
        <v>0</v>
      </c>
      <c r="I315" s="53"/>
      <c r="J315" s="53"/>
      <c r="K315" s="53"/>
      <c r="L315" s="73"/>
      <c r="M315" s="83"/>
      <c r="N315" s="13"/>
      <c r="P315" s="13"/>
    </row>
    <row r="316" spans="1:16" ht="16.5" customHeight="1" x14ac:dyDescent="0.25">
      <c r="A316" s="14">
        <v>7703</v>
      </c>
      <c r="B316" s="41" t="s">
        <v>292</v>
      </c>
      <c r="C316" s="63">
        <f t="shared" si="33"/>
        <v>0</v>
      </c>
      <c r="D316" s="72">
        <f t="shared" si="34"/>
        <v>0</v>
      </c>
      <c r="E316" s="53"/>
      <c r="F316" s="73"/>
      <c r="G316" s="83"/>
      <c r="H316" s="91">
        <f t="shared" si="35"/>
        <v>0</v>
      </c>
      <c r="I316" s="53"/>
      <c r="J316" s="53"/>
      <c r="K316" s="53"/>
      <c r="L316" s="73"/>
      <c r="M316" s="83"/>
      <c r="N316" s="13"/>
      <c r="P316" s="13"/>
    </row>
    <row r="317" spans="1:16" ht="16.5" customHeight="1" x14ac:dyDescent="0.25">
      <c r="A317" s="14">
        <v>7704</v>
      </c>
      <c r="B317" s="41" t="s">
        <v>293</v>
      </c>
      <c r="C317" s="63">
        <f t="shared" si="33"/>
        <v>0</v>
      </c>
      <c r="D317" s="72">
        <f t="shared" si="34"/>
        <v>0</v>
      </c>
      <c r="E317" s="53"/>
      <c r="F317" s="73"/>
      <c r="G317" s="83"/>
      <c r="H317" s="91">
        <f t="shared" si="35"/>
        <v>0</v>
      </c>
      <c r="I317" s="53"/>
      <c r="J317" s="53"/>
      <c r="K317" s="53"/>
      <c r="L317" s="73"/>
      <c r="M317" s="83"/>
      <c r="N317" s="13"/>
      <c r="P317" s="13"/>
    </row>
    <row r="318" spans="1:16" ht="16.5" customHeight="1" x14ac:dyDescent="0.25">
      <c r="A318" s="14">
        <v>7705</v>
      </c>
      <c r="B318" s="41" t="s">
        <v>294</v>
      </c>
      <c r="C318" s="63">
        <f t="shared" si="33"/>
        <v>0</v>
      </c>
      <c r="D318" s="72">
        <f t="shared" si="34"/>
        <v>0</v>
      </c>
      <c r="E318" s="53"/>
      <c r="F318" s="73"/>
      <c r="G318" s="83"/>
      <c r="H318" s="91">
        <f t="shared" si="35"/>
        <v>0</v>
      </c>
      <c r="I318" s="53"/>
      <c r="J318" s="53"/>
      <c r="K318" s="53"/>
      <c r="L318" s="73"/>
      <c r="M318" s="83"/>
      <c r="N318" s="13"/>
      <c r="P318" s="13"/>
    </row>
    <row r="319" spans="1:16" ht="16.5" customHeight="1" x14ac:dyDescent="0.25">
      <c r="A319" s="14">
        <v>7706</v>
      </c>
      <c r="B319" s="41" t="s">
        <v>295</v>
      </c>
      <c r="C319" s="63">
        <f t="shared" si="33"/>
        <v>0</v>
      </c>
      <c r="D319" s="72">
        <f t="shared" si="34"/>
        <v>0</v>
      </c>
      <c r="E319" s="53"/>
      <c r="F319" s="73"/>
      <c r="G319" s="83"/>
      <c r="H319" s="91">
        <f t="shared" si="35"/>
        <v>0</v>
      </c>
      <c r="I319" s="53"/>
      <c r="J319" s="53"/>
      <c r="K319" s="53"/>
      <c r="L319" s="73"/>
      <c r="M319" s="83"/>
      <c r="N319" s="13"/>
      <c r="P319" s="13"/>
    </row>
    <row r="320" spans="1:16" ht="16.5" customHeight="1" x14ac:dyDescent="0.25">
      <c r="A320" s="14">
        <v>7707</v>
      </c>
      <c r="B320" s="41" t="s">
        <v>296</v>
      </c>
      <c r="C320" s="63">
        <f t="shared" si="33"/>
        <v>0</v>
      </c>
      <c r="D320" s="72">
        <f t="shared" si="34"/>
        <v>0</v>
      </c>
      <c r="E320" s="53"/>
      <c r="F320" s="73"/>
      <c r="G320" s="83"/>
      <c r="H320" s="91">
        <f t="shared" si="35"/>
        <v>0</v>
      </c>
      <c r="I320" s="53"/>
      <c r="J320" s="53"/>
      <c r="K320" s="53"/>
      <c r="L320" s="73"/>
      <c r="M320" s="83"/>
      <c r="N320" s="13"/>
      <c r="P320" s="13"/>
    </row>
    <row r="321" spans="1:16" ht="16.5" customHeight="1" x14ac:dyDescent="0.25">
      <c r="A321" s="14">
        <v>7708</v>
      </c>
      <c r="B321" s="41" t="s">
        <v>297</v>
      </c>
      <c r="C321" s="63">
        <f t="shared" si="33"/>
        <v>0</v>
      </c>
      <c r="D321" s="72">
        <f t="shared" si="34"/>
        <v>0</v>
      </c>
      <c r="E321" s="53"/>
      <c r="F321" s="73"/>
      <c r="G321" s="83"/>
      <c r="H321" s="91">
        <f t="shared" si="35"/>
        <v>0</v>
      </c>
      <c r="I321" s="53"/>
      <c r="J321" s="53"/>
      <c r="K321" s="53"/>
      <c r="L321" s="73"/>
      <c r="M321" s="83"/>
      <c r="N321" s="13"/>
      <c r="P321" s="13"/>
    </row>
    <row r="322" spans="1:16" ht="16.5" customHeight="1" x14ac:dyDescent="0.25">
      <c r="A322" s="14">
        <v>7709</v>
      </c>
      <c r="B322" s="41" t="s">
        <v>298</v>
      </c>
      <c r="C322" s="63">
        <f t="shared" si="33"/>
        <v>0</v>
      </c>
      <c r="D322" s="72">
        <f t="shared" si="34"/>
        <v>0</v>
      </c>
      <c r="E322" s="53"/>
      <c r="F322" s="73"/>
      <c r="G322" s="83"/>
      <c r="H322" s="91">
        <f t="shared" si="35"/>
        <v>0</v>
      </c>
      <c r="I322" s="53"/>
      <c r="J322" s="53"/>
      <c r="K322" s="53"/>
      <c r="L322" s="73"/>
      <c r="M322" s="83"/>
      <c r="N322" s="13"/>
      <c r="P322" s="13"/>
    </row>
    <row r="323" spans="1:16" ht="16.5" customHeight="1" x14ac:dyDescent="0.25">
      <c r="A323" s="14">
        <v>7710</v>
      </c>
      <c r="B323" s="41" t="s">
        <v>299</v>
      </c>
      <c r="C323" s="63">
        <f t="shared" si="33"/>
        <v>0</v>
      </c>
      <c r="D323" s="72">
        <f t="shared" si="34"/>
        <v>0</v>
      </c>
      <c r="E323" s="53"/>
      <c r="F323" s="73"/>
      <c r="G323" s="83"/>
      <c r="H323" s="91">
        <f t="shared" si="35"/>
        <v>0</v>
      </c>
      <c r="I323" s="53"/>
      <c r="J323" s="53"/>
      <c r="K323" s="53"/>
      <c r="L323" s="73"/>
      <c r="M323" s="83"/>
      <c r="N323" s="13"/>
      <c r="P323" s="13"/>
    </row>
    <row r="324" spans="1:16" ht="16.5" customHeight="1" x14ac:dyDescent="0.25">
      <c r="A324" s="14"/>
      <c r="B324" s="41"/>
      <c r="C324" s="64">
        <f t="shared" ref="C324:M324" si="40">SUM(C314:C323)</f>
        <v>0</v>
      </c>
      <c r="D324" s="74">
        <f t="shared" si="40"/>
        <v>0</v>
      </c>
      <c r="E324" s="54">
        <f t="shared" si="40"/>
        <v>0</v>
      </c>
      <c r="F324" s="75">
        <f t="shared" si="40"/>
        <v>0</v>
      </c>
      <c r="G324" s="84">
        <f t="shared" si="40"/>
        <v>0</v>
      </c>
      <c r="H324" s="74">
        <f t="shared" si="40"/>
        <v>0</v>
      </c>
      <c r="I324" s="54">
        <f t="shared" si="40"/>
        <v>0</v>
      </c>
      <c r="J324" s="54">
        <f t="shared" si="40"/>
        <v>0</v>
      </c>
      <c r="K324" s="54">
        <f t="shared" si="40"/>
        <v>0</v>
      </c>
      <c r="L324" s="75">
        <f t="shared" si="40"/>
        <v>0</v>
      </c>
      <c r="M324" s="84">
        <f t="shared" si="40"/>
        <v>0</v>
      </c>
      <c r="N324" s="13"/>
      <c r="P324" s="13"/>
    </row>
    <row r="325" spans="1:16" ht="16.5" customHeight="1" x14ac:dyDescent="0.3">
      <c r="A325" s="11"/>
      <c r="B325" s="44" t="s">
        <v>300</v>
      </c>
      <c r="C325" s="63"/>
      <c r="D325" s="72"/>
      <c r="E325" s="52"/>
      <c r="F325" s="71"/>
      <c r="G325" s="82"/>
      <c r="H325" s="91"/>
      <c r="I325" s="52"/>
      <c r="J325" s="52"/>
      <c r="K325" s="52"/>
      <c r="L325" s="71"/>
      <c r="M325" s="82"/>
      <c r="N325" s="13"/>
      <c r="P325" s="13"/>
    </row>
    <row r="326" spans="1:16" ht="16.5" customHeight="1" x14ac:dyDescent="0.25">
      <c r="A326" s="14">
        <v>7801</v>
      </c>
      <c r="B326" s="41" t="s">
        <v>301</v>
      </c>
      <c r="C326" s="63">
        <f t="shared" si="33"/>
        <v>0</v>
      </c>
      <c r="D326" s="72">
        <f t="shared" si="34"/>
        <v>0</v>
      </c>
      <c r="E326" s="53"/>
      <c r="F326" s="73"/>
      <c r="G326" s="83"/>
      <c r="H326" s="91">
        <f t="shared" si="35"/>
        <v>0</v>
      </c>
      <c r="I326" s="53"/>
      <c r="J326" s="53"/>
      <c r="K326" s="53"/>
      <c r="L326" s="73"/>
      <c r="M326" s="83"/>
      <c r="N326" s="13"/>
      <c r="P326" s="13"/>
    </row>
    <row r="327" spans="1:16" ht="16.5" customHeight="1" x14ac:dyDescent="0.25">
      <c r="A327" s="14">
        <v>7802</v>
      </c>
      <c r="B327" s="41" t="s">
        <v>302</v>
      </c>
      <c r="C327" s="63">
        <f t="shared" si="33"/>
        <v>0</v>
      </c>
      <c r="D327" s="72">
        <f t="shared" si="34"/>
        <v>0</v>
      </c>
      <c r="E327" s="53"/>
      <c r="F327" s="73"/>
      <c r="G327" s="83"/>
      <c r="H327" s="91">
        <f t="shared" si="35"/>
        <v>0</v>
      </c>
      <c r="I327" s="53"/>
      <c r="J327" s="53"/>
      <c r="K327" s="53"/>
      <c r="L327" s="73"/>
      <c r="M327" s="83"/>
      <c r="N327" s="13"/>
      <c r="P327" s="13"/>
    </row>
    <row r="328" spans="1:16" ht="16.5" customHeight="1" x14ac:dyDescent="0.25">
      <c r="A328" s="14">
        <v>7803</v>
      </c>
      <c r="B328" s="41" t="s">
        <v>303</v>
      </c>
      <c r="C328" s="63">
        <f t="shared" si="33"/>
        <v>0</v>
      </c>
      <c r="D328" s="72">
        <f t="shared" si="34"/>
        <v>0</v>
      </c>
      <c r="E328" s="53"/>
      <c r="F328" s="73"/>
      <c r="G328" s="83"/>
      <c r="H328" s="91">
        <f t="shared" si="35"/>
        <v>0</v>
      </c>
      <c r="I328" s="53"/>
      <c r="J328" s="53"/>
      <c r="K328" s="53"/>
      <c r="L328" s="73"/>
      <c r="M328" s="83"/>
      <c r="N328" s="13"/>
      <c r="P328" s="13"/>
    </row>
    <row r="329" spans="1:16" ht="16.5" customHeight="1" x14ac:dyDescent="0.25">
      <c r="A329" s="14">
        <v>7804</v>
      </c>
      <c r="B329" s="41" t="s">
        <v>304</v>
      </c>
      <c r="C329" s="63">
        <f t="shared" si="33"/>
        <v>0</v>
      </c>
      <c r="D329" s="72">
        <f t="shared" si="34"/>
        <v>0</v>
      </c>
      <c r="E329" s="53"/>
      <c r="F329" s="73"/>
      <c r="G329" s="83"/>
      <c r="H329" s="91">
        <f t="shared" si="35"/>
        <v>0</v>
      </c>
      <c r="I329" s="53"/>
      <c r="J329" s="53"/>
      <c r="K329" s="53"/>
      <c r="L329" s="73"/>
      <c r="M329" s="83"/>
      <c r="N329" s="13"/>
      <c r="P329" s="13"/>
    </row>
    <row r="330" spans="1:16" ht="16.5" customHeight="1" x14ac:dyDescent="0.25">
      <c r="A330" s="14">
        <v>7805</v>
      </c>
      <c r="B330" s="41" t="s">
        <v>305</v>
      </c>
      <c r="C330" s="63">
        <f t="shared" si="33"/>
        <v>0</v>
      </c>
      <c r="D330" s="72">
        <f t="shared" si="34"/>
        <v>0</v>
      </c>
      <c r="E330" s="53"/>
      <c r="F330" s="73"/>
      <c r="G330" s="83"/>
      <c r="H330" s="91">
        <f>I330+J330+K330+L330</f>
        <v>0</v>
      </c>
      <c r="I330" s="53"/>
      <c r="J330" s="53"/>
      <c r="K330" s="53"/>
      <c r="L330" s="73"/>
      <c r="M330" s="83"/>
      <c r="N330" s="13"/>
      <c r="P330" s="13"/>
    </row>
    <row r="331" spans="1:16" ht="16.5" customHeight="1" x14ac:dyDescent="0.25">
      <c r="A331" s="11"/>
      <c r="B331" s="49"/>
      <c r="C331" s="64">
        <f t="shared" ref="C331:M331" si="41">SUM(C326:C330)</f>
        <v>0</v>
      </c>
      <c r="D331" s="74">
        <f t="shared" si="41"/>
        <v>0</v>
      </c>
      <c r="E331" s="54">
        <f t="shared" si="41"/>
        <v>0</v>
      </c>
      <c r="F331" s="75">
        <f t="shared" si="41"/>
        <v>0</v>
      </c>
      <c r="G331" s="84">
        <f t="shared" si="41"/>
        <v>0</v>
      </c>
      <c r="H331" s="74">
        <f t="shared" si="41"/>
        <v>0</v>
      </c>
      <c r="I331" s="54">
        <f t="shared" si="41"/>
        <v>0</v>
      </c>
      <c r="J331" s="54">
        <f t="shared" si="41"/>
        <v>0</v>
      </c>
      <c r="K331" s="54">
        <f t="shared" si="41"/>
        <v>0</v>
      </c>
      <c r="L331" s="75">
        <f t="shared" si="41"/>
        <v>0</v>
      </c>
      <c r="M331" s="84">
        <f t="shared" si="41"/>
        <v>0</v>
      </c>
      <c r="N331" s="13"/>
      <c r="P331" s="13"/>
    </row>
    <row r="332" spans="1:16" ht="16.5" customHeight="1" thickBot="1" x14ac:dyDescent="0.3">
      <c r="A332" s="41"/>
      <c r="B332" s="49"/>
      <c r="C332" s="66"/>
      <c r="D332" s="78"/>
      <c r="E332" s="57"/>
      <c r="F332" s="79"/>
      <c r="G332" s="86"/>
      <c r="H332" s="78"/>
      <c r="I332" s="57"/>
      <c r="J332" s="57"/>
      <c r="K332" s="57"/>
      <c r="L332" s="79"/>
      <c r="M332" s="86"/>
      <c r="N332" s="13"/>
      <c r="P332" s="13"/>
    </row>
    <row r="333" spans="1:16" ht="16.5" customHeight="1" thickBot="1" x14ac:dyDescent="0.3">
      <c r="B333" s="58" t="s">
        <v>306</v>
      </c>
      <c r="C333" s="67">
        <f t="shared" ref="C333:M333" si="42">C28+C43+C57+C69+C82+C94+C100+C110+C119+C130+C140+C153+C167+C175+C188+C208+C217+C227+C236+C242+C254+C255+C279+C292+C299+C312+C324+C331</f>
        <v>0</v>
      </c>
      <c r="D333" s="80">
        <f t="shared" si="42"/>
        <v>0</v>
      </c>
      <c r="E333" s="59">
        <f t="shared" si="42"/>
        <v>0</v>
      </c>
      <c r="F333" s="60">
        <f t="shared" si="42"/>
        <v>0</v>
      </c>
      <c r="G333" s="87">
        <f t="shared" si="42"/>
        <v>0</v>
      </c>
      <c r="H333" s="80">
        <f t="shared" si="42"/>
        <v>0</v>
      </c>
      <c r="I333" s="59">
        <f t="shared" si="42"/>
        <v>0</v>
      </c>
      <c r="J333" s="59">
        <f t="shared" si="42"/>
        <v>0</v>
      </c>
      <c r="K333" s="59">
        <f t="shared" si="42"/>
        <v>0</v>
      </c>
      <c r="L333" s="60">
        <f t="shared" si="42"/>
        <v>0</v>
      </c>
      <c r="M333" s="87">
        <f t="shared" si="42"/>
        <v>0</v>
      </c>
    </row>
    <row r="334" spans="1:16" ht="16.5" customHeight="1" x14ac:dyDescent="0.25">
      <c r="C334" s="13"/>
      <c r="D334" s="13"/>
      <c r="E334" s="13"/>
      <c r="F334" s="13"/>
      <c r="G334" s="13"/>
      <c r="H334" s="13"/>
      <c r="I334" s="13"/>
      <c r="J334" s="13"/>
      <c r="K334" s="13"/>
      <c r="L334" s="13"/>
      <c r="M334" s="13"/>
    </row>
    <row r="335" spans="1:16" ht="16.5" customHeight="1" x14ac:dyDescent="0.25">
      <c r="D335" s="18"/>
      <c r="E335" s="18"/>
      <c r="F335" s="18"/>
      <c r="G335" s="18"/>
    </row>
    <row r="336" spans="1:16" ht="16.5" customHeight="1" x14ac:dyDescent="0.25">
      <c r="D336" s="18"/>
      <c r="E336" s="18"/>
      <c r="F336" s="18"/>
      <c r="G336" s="18"/>
    </row>
    <row r="337" spans="1:13" s="17" customFormat="1" ht="19.5" customHeight="1" x14ac:dyDescent="0.25">
      <c r="C337" s="19"/>
      <c r="D337" s="19"/>
      <c r="E337" s="19"/>
      <c r="F337" s="19"/>
      <c r="G337" s="19"/>
      <c r="H337" s="19"/>
      <c r="I337" s="19"/>
      <c r="J337" s="19"/>
      <c r="K337" s="19"/>
      <c r="L337" s="19"/>
      <c r="M337" s="19"/>
    </row>
    <row r="338" spans="1:13" s="17" customFormat="1" ht="18.75" customHeight="1" x14ac:dyDescent="0.3">
      <c r="D338" s="20"/>
      <c r="E338" s="21"/>
      <c r="H338" s="21"/>
      <c r="K338" s="22"/>
      <c r="M338" s="23"/>
    </row>
    <row r="339" spans="1:13" s="17" customFormat="1" ht="18.75" x14ac:dyDescent="0.3">
      <c r="A339" s="24"/>
      <c r="B339" s="25"/>
      <c r="C339" s="24"/>
      <c r="D339" s="26"/>
      <c r="E339" s="24"/>
      <c r="F339" s="24"/>
      <c r="G339" s="24"/>
      <c r="H339" s="27"/>
      <c r="I339" s="27"/>
      <c r="J339" s="27"/>
      <c r="K339" s="27"/>
      <c r="L339" s="27"/>
      <c r="M339" s="27"/>
    </row>
    <row r="340" spans="1:13" s="17" customFormat="1" ht="18.75" x14ac:dyDescent="0.3">
      <c r="A340" s="24"/>
      <c r="B340" s="25"/>
      <c r="C340" s="24"/>
      <c r="D340" s="26"/>
      <c r="E340" s="24"/>
      <c r="F340" s="24"/>
      <c r="G340" s="24"/>
      <c r="H340" s="28"/>
    </row>
    <row r="341" spans="1:13" s="29" customFormat="1" ht="33.75" customHeight="1" x14ac:dyDescent="0.3">
      <c r="B341" s="25"/>
      <c r="D341" s="25"/>
      <c r="H341" s="30"/>
    </row>
    <row r="342" spans="1:13" s="29" customFormat="1" ht="33.75" customHeight="1" x14ac:dyDescent="0.3">
      <c r="B342" s="25"/>
      <c r="D342" s="25"/>
      <c r="H342" s="30"/>
    </row>
    <row r="343" spans="1:13" s="29" customFormat="1" ht="86.1" customHeight="1" x14ac:dyDescent="0.3">
      <c r="B343" s="25"/>
      <c r="D343" s="25"/>
      <c r="H343" s="30"/>
    </row>
    <row r="344" spans="1:13" s="29" customFormat="1" ht="33.75" customHeight="1" x14ac:dyDescent="0.3">
      <c r="B344" s="25"/>
      <c r="D344" s="25"/>
      <c r="H344" s="30"/>
    </row>
    <row r="345" spans="1:13" s="29" customFormat="1" ht="33.75" customHeight="1" x14ac:dyDescent="0.3">
      <c r="B345" s="25"/>
      <c r="D345" s="25"/>
      <c r="H345" s="30"/>
    </row>
    <row r="346" spans="1:13" s="29" customFormat="1" ht="49.9" customHeight="1" x14ac:dyDescent="0.3">
      <c r="B346" s="25"/>
      <c r="D346" s="25"/>
      <c r="H346" s="30"/>
    </row>
    <row r="347" spans="1:13" s="29" customFormat="1" ht="69" customHeight="1" x14ac:dyDescent="0.3">
      <c r="B347" s="25"/>
      <c r="D347" s="25"/>
      <c r="H347" s="30"/>
    </row>
    <row r="348" spans="1:13" s="17" customFormat="1" ht="18.75" x14ac:dyDescent="0.3">
      <c r="A348" s="24"/>
      <c r="B348" s="25"/>
      <c r="C348" s="24"/>
      <c r="D348" s="26"/>
      <c r="E348" s="26"/>
      <c r="F348" s="31"/>
      <c r="G348" s="31"/>
    </row>
    <row r="349" spans="1:13" s="17" customFormat="1" ht="18.75" x14ac:dyDescent="0.3">
      <c r="A349" s="24"/>
      <c r="B349" s="25"/>
      <c r="C349" s="24"/>
      <c r="D349" s="32"/>
      <c r="E349" s="26"/>
      <c r="F349" s="31"/>
      <c r="G349" s="31"/>
    </row>
    <row r="350" spans="1:13" s="17" customFormat="1" ht="18.75" x14ac:dyDescent="0.3">
      <c r="A350" s="24"/>
      <c r="B350" s="25"/>
      <c r="C350" s="24"/>
      <c r="D350" s="24"/>
      <c r="E350" s="24"/>
      <c r="F350" s="24"/>
      <c r="G350" s="24"/>
    </row>
    <row r="351" spans="1:13" ht="18.75" x14ac:dyDescent="0.3">
      <c r="A351" s="33"/>
      <c r="B351" s="25"/>
      <c r="C351" s="24"/>
      <c r="D351" s="24"/>
      <c r="E351" s="24"/>
      <c r="F351" s="33"/>
      <c r="G351" s="33"/>
      <c r="I351"/>
      <c r="J351"/>
      <c r="K351"/>
      <c r="L351"/>
      <c r="M351"/>
    </row>
    <row r="352" spans="1:13" ht="18.75" x14ac:dyDescent="0.3">
      <c r="A352" s="33"/>
      <c r="B352" s="25"/>
      <c r="C352" s="24"/>
      <c r="D352" s="24"/>
      <c r="E352" s="24"/>
      <c r="F352" s="33"/>
      <c r="G352" s="33"/>
      <c r="H352"/>
      <c r="I352"/>
      <c r="J352"/>
      <c r="K352"/>
      <c r="L352"/>
      <c r="M352"/>
    </row>
    <row r="353" spans="1:7" s="37" customFormat="1" ht="16.5" customHeight="1" x14ac:dyDescent="0.25">
      <c r="A353" s="35"/>
      <c r="B353" s="35"/>
      <c r="C353" s="34"/>
      <c r="D353" s="36"/>
      <c r="E353" s="36"/>
      <c r="F353" s="36"/>
      <c r="G353" s="36"/>
    </row>
    <row r="354" spans="1:7" s="37" customFormat="1" ht="16.5" customHeight="1" x14ac:dyDescent="0.25">
      <c r="A354" s="35"/>
      <c r="B354" s="35"/>
      <c r="C354" s="34"/>
      <c r="D354" s="36"/>
      <c r="E354" s="36"/>
      <c r="F354" s="36"/>
      <c r="G354" s="36"/>
    </row>
    <row r="355" spans="1:7" ht="16.5" customHeight="1" x14ac:dyDescent="0.25">
      <c r="D355" s="18"/>
      <c r="E355" s="18"/>
      <c r="F355" s="18"/>
      <c r="G355" s="18"/>
    </row>
    <row r="356" spans="1:7" ht="16.5" customHeight="1" x14ac:dyDescent="0.25">
      <c r="D356" s="18"/>
      <c r="E356" s="18"/>
      <c r="F356" s="18"/>
      <c r="G356" s="18"/>
    </row>
    <row r="357" spans="1:7" ht="16.5" customHeight="1" x14ac:dyDescent="0.25">
      <c r="D357" s="18"/>
      <c r="E357" s="18"/>
      <c r="F357" s="18"/>
      <c r="G357" s="18"/>
    </row>
    <row r="358" spans="1:7" ht="16.5" customHeight="1" x14ac:dyDescent="0.25">
      <c r="D358" s="18"/>
      <c r="E358" s="18"/>
      <c r="F358" s="18"/>
      <c r="G358" s="18"/>
    </row>
    <row r="359" spans="1:7" ht="16.5" customHeight="1" x14ac:dyDescent="0.25">
      <c r="D359" s="18"/>
      <c r="E359" s="18"/>
      <c r="F359" s="18"/>
      <c r="G359" s="18"/>
    </row>
    <row r="360" spans="1:7" ht="16.5" customHeight="1" x14ac:dyDescent="0.25">
      <c r="D360" s="18"/>
      <c r="E360" s="18"/>
      <c r="F360" s="18"/>
      <c r="G360" s="18"/>
    </row>
    <row r="361" spans="1:7" ht="16.5" customHeight="1" x14ac:dyDescent="0.25">
      <c r="D361" s="18"/>
      <c r="E361" s="18"/>
      <c r="F361" s="18"/>
      <c r="G361" s="18"/>
    </row>
    <row r="362" spans="1:7" ht="16.5" customHeight="1" x14ac:dyDescent="0.25">
      <c r="D362" s="18"/>
      <c r="E362" s="18"/>
      <c r="F362" s="18"/>
      <c r="G362" s="18"/>
    </row>
    <row r="363" spans="1:7" ht="16.5" customHeight="1" x14ac:dyDescent="0.25">
      <c r="D363" s="18"/>
      <c r="E363" s="18"/>
      <c r="F363" s="18"/>
      <c r="G363" s="18"/>
    </row>
    <row r="364" spans="1:7" ht="16.5" customHeight="1" x14ac:dyDescent="0.25">
      <c r="D364" s="18"/>
      <c r="E364" s="18"/>
      <c r="F364" s="18"/>
      <c r="G364" s="18"/>
    </row>
    <row r="365" spans="1:7" ht="16.5" customHeight="1" x14ac:dyDescent="0.25">
      <c r="D365" s="18"/>
      <c r="E365" s="18"/>
      <c r="F365" s="18"/>
      <c r="G365" s="18"/>
    </row>
    <row r="366" spans="1:7" ht="16.5" customHeight="1" x14ac:dyDescent="0.25">
      <c r="D366" s="18"/>
      <c r="E366" s="18"/>
      <c r="F366" s="18"/>
      <c r="G366" s="18"/>
    </row>
    <row r="367" spans="1:7" ht="16.5" customHeight="1" x14ac:dyDescent="0.25">
      <c r="D367" s="18"/>
      <c r="E367" s="18"/>
      <c r="F367" s="18"/>
      <c r="G367" s="18"/>
    </row>
    <row r="368" spans="1:7" ht="16.5" customHeight="1" x14ac:dyDescent="0.25">
      <c r="D368" s="18"/>
      <c r="E368" s="18"/>
      <c r="F368" s="18"/>
      <c r="G368" s="18"/>
    </row>
    <row r="369" spans="4:13" ht="16.5" customHeight="1" x14ac:dyDescent="0.25">
      <c r="D369" s="18"/>
      <c r="E369" s="18"/>
      <c r="F369" s="18"/>
      <c r="G369" s="18"/>
      <c r="H369"/>
      <c r="I369"/>
      <c r="J369"/>
      <c r="K369"/>
      <c r="L369"/>
      <c r="M369"/>
    </row>
    <row r="370" spans="4:13" ht="16.5" customHeight="1" x14ac:dyDescent="0.25">
      <c r="D370" s="18"/>
      <c r="E370" s="18"/>
      <c r="F370" s="18"/>
      <c r="G370" s="18"/>
      <c r="H370"/>
      <c r="I370"/>
      <c r="J370"/>
      <c r="K370"/>
      <c r="L370"/>
      <c r="M370"/>
    </row>
    <row r="371" spans="4:13" ht="16.5" customHeight="1" x14ac:dyDescent="0.25">
      <c r="D371" s="18"/>
      <c r="E371" s="18"/>
      <c r="F371" s="18"/>
      <c r="G371" s="18"/>
      <c r="H371"/>
      <c r="I371"/>
      <c r="J371"/>
      <c r="K371"/>
      <c r="L371"/>
      <c r="M371"/>
    </row>
    <row r="372" spans="4:13" ht="16.5" customHeight="1" x14ac:dyDescent="0.25">
      <c r="D372" s="18"/>
      <c r="E372" s="18"/>
      <c r="F372" s="18"/>
      <c r="G372" s="18"/>
      <c r="H372"/>
      <c r="I372"/>
      <c r="J372"/>
      <c r="K372"/>
      <c r="L372"/>
      <c r="M372"/>
    </row>
    <row r="373" spans="4:13" ht="16.5" customHeight="1" x14ac:dyDescent="0.25">
      <c r="D373" s="18"/>
      <c r="E373" s="18"/>
      <c r="F373" s="18"/>
      <c r="G373" s="18"/>
      <c r="H373"/>
      <c r="I373"/>
      <c r="J373"/>
      <c r="K373"/>
      <c r="L373"/>
      <c r="M373"/>
    </row>
  </sheetData>
  <autoFilter ref="B1:B373"/>
  <mergeCells count="22">
    <mergeCell ref="L10:L11"/>
    <mergeCell ref="D9:D11"/>
    <mergeCell ref="E9:F9"/>
    <mergeCell ref="G9:G11"/>
    <mergeCell ref="H9:H11"/>
    <mergeCell ref="I9:L9"/>
    <mergeCell ref="A1:M1"/>
    <mergeCell ref="A3:M3"/>
    <mergeCell ref="A4:M4"/>
    <mergeCell ref="A5:M5"/>
    <mergeCell ref="A7:A11"/>
    <mergeCell ref="B7:B11"/>
    <mergeCell ref="C7:C11"/>
    <mergeCell ref="D7:M7"/>
    <mergeCell ref="D8:F8"/>
    <mergeCell ref="G8:M8"/>
    <mergeCell ref="M9:M11"/>
    <mergeCell ref="E10:E11"/>
    <mergeCell ref="F10:F11"/>
    <mergeCell ref="I10:I11"/>
    <mergeCell ref="J10:J11"/>
    <mergeCell ref="K10:K11"/>
  </mergeCells>
  <pageMargins left="0.45" right="0.45" top="0.5" bottom="0.5" header="0.3" footer="0.3"/>
  <pageSetup paperSize="9"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3"/>
  <sheetViews>
    <sheetView topLeftCell="A6" zoomScale="80" zoomScaleNormal="80" zoomScaleSheetLayoutView="70" workbookViewId="0">
      <selection activeCell="D8" sqref="D8:F8"/>
    </sheetView>
  </sheetViews>
  <sheetFormatPr defaultRowHeight="15" x14ac:dyDescent="0.25"/>
  <cols>
    <col min="1" max="1" width="6.5703125" customWidth="1"/>
    <col min="2" max="2" width="36.140625" customWidth="1"/>
    <col min="3" max="3" width="27" customWidth="1"/>
    <col min="4" max="4" width="38.28515625" style="17" customWidth="1"/>
    <col min="5" max="6" width="15.7109375" style="17" customWidth="1"/>
    <col min="7" max="7" width="31.28515625" style="17" customWidth="1"/>
    <col min="8" max="8" width="28.140625" style="17" customWidth="1"/>
    <col min="9" max="12" width="15.7109375" style="17" customWidth="1"/>
    <col min="13" max="13" width="63.5703125" style="17" customWidth="1"/>
    <col min="17" max="17" width="13" customWidth="1"/>
  </cols>
  <sheetData>
    <row r="1" spans="1:16" ht="17.25" customHeight="1" x14ac:dyDescent="0.3">
      <c r="A1" s="148"/>
      <c r="B1" s="148"/>
      <c r="C1" s="148"/>
      <c r="D1" s="148"/>
      <c r="E1" s="148"/>
      <c r="F1" s="148"/>
      <c r="G1" s="148"/>
      <c r="H1" s="148"/>
      <c r="I1" s="148"/>
      <c r="J1" s="148"/>
      <c r="K1" s="148"/>
      <c r="L1" s="148"/>
      <c r="M1" s="148"/>
    </row>
    <row r="2" spans="1:16" ht="16.5" customHeight="1" x14ac:dyDescent="0.25">
      <c r="A2" s="1"/>
      <c r="B2" s="2"/>
      <c r="C2" s="3"/>
      <c r="D2" s="3"/>
      <c r="E2" s="3"/>
      <c r="F2" s="3"/>
      <c r="G2" s="4"/>
      <c r="H2" s="4"/>
      <c r="I2" s="4"/>
      <c r="J2" s="4"/>
      <c r="K2" s="4"/>
      <c r="L2" s="4"/>
      <c r="M2" s="4"/>
    </row>
    <row r="3" spans="1:16" ht="25.5" x14ac:dyDescent="0.35">
      <c r="A3" s="149"/>
      <c r="B3" s="149"/>
      <c r="C3" s="149"/>
      <c r="D3" s="149"/>
      <c r="E3" s="149"/>
      <c r="F3" s="149"/>
      <c r="G3" s="149"/>
      <c r="H3" s="149"/>
      <c r="I3" s="149"/>
      <c r="J3" s="149"/>
      <c r="K3" s="149"/>
      <c r="L3" s="149"/>
      <c r="M3" s="149"/>
    </row>
    <row r="4" spans="1:16" ht="20.25" x14ac:dyDescent="0.3">
      <c r="A4" s="150"/>
      <c r="B4" s="150"/>
      <c r="C4" s="150"/>
      <c r="D4" s="150"/>
      <c r="E4" s="150"/>
      <c r="F4" s="150"/>
      <c r="G4" s="150"/>
      <c r="H4" s="150"/>
      <c r="I4" s="150"/>
      <c r="J4" s="150"/>
      <c r="K4" s="150"/>
      <c r="L4" s="150"/>
      <c r="M4" s="150"/>
    </row>
    <row r="5" spans="1:16" ht="20.25" x14ac:dyDescent="0.3">
      <c r="A5" s="150"/>
      <c r="B5" s="150"/>
      <c r="C5" s="150"/>
      <c r="D5" s="150"/>
      <c r="E5" s="150"/>
      <c r="F5" s="150"/>
      <c r="G5" s="150"/>
      <c r="H5" s="150"/>
      <c r="I5" s="150"/>
      <c r="J5" s="150"/>
      <c r="K5" s="150"/>
      <c r="L5" s="150"/>
      <c r="M5" s="150"/>
    </row>
    <row r="6" spans="1:16" ht="16.5" customHeight="1" thickBot="1" x14ac:dyDescent="0.3">
      <c r="A6" s="5"/>
      <c r="B6" s="5"/>
      <c r="C6" s="6"/>
      <c r="D6" s="7"/>
      <c r="E6" s="7"/>
      <c r="F6" s="7"/>
      <c r="G6" s="8"/>
      <c r="H6" s="8"/>
      <c r="I6" s="8"/>
      <c r="J6" s="8"/>
      <c r="K6" s="8"/>
      <c r="L6" s="8"/>
      <c r="M6" s="9" t="s">
        <v>0</v>
      </c>
    </row>
    <row r="7" spans="1:16" s="10" customFormat="1" ht="49.5" customHeight="1" thickBot="1" x14ac:dyDescent="0.25">
      <c r="A7" s="152" t="s">
        <v>1</v>
      </c>
      <c r="B7" s="155" t="s">
        <v>2</v>
      </c>
      <c r="C7" s="158" t="s">
        <v>313</v>
      </c>
      <c r="D7" s="161" t="s">
        <v>314</v>
      </c>
      <c r="E7" s="162"/>
      <c r="F7" s="162"/>
      <c r="G7" s="162"/>
      <c r="H7" s="162"/>
      <c r="I7" s="162"/>
      <c r="J7" s="162"/>
      <c r="K7" s="162"/>
      <c r="L7" s="162"/>
      <c r="M7" s="163"/>
    </row>
    <row r="8" spans="1:16" s="10" customFormat="1" ht="72.75" customHeight="1" thickBot="1" x14ac:dyDescent="0.25">
      <c r="A8" s="153"/>
      <c r="B8" s="156"/>
      <c r="C8" s="159"/>
      <c r="D8" s="164" t="s">
        <v>3</v>
      </c>
      <c r="E8" s="165"/>
      <c r="F8" s="166"/>
      <c r="G8" s="167" t="s">
        <v>4</v>
      </c>
      <c r="H8" s="165"/>
      <c r="I8" s="165"/>
      <c r="J8" s="165"/>
      <c r="K8" s="165"/>
      <c r="L8" s="165"/>
      <c r="M8" s="166"/>
    </row>
    <row r="9" spans="1:16" s="10" customFormat="1" ht="16.5" customHeight="1" thickBot="1" x14ac:dyDescent="0.25">
      <c r="A9" s="153"/>
      <c r="B9" s="156"/>
      <c r="C9" s="187"/>
      <c r="D9" s="168" t="s">
        <v>5</v>
      </c>
      <c r="E9" s="170" t="s">
        <v>6</v>
      </c>
      <c r="F9" s="171"/>
      <c r="G9" s="172" t="s">
        <v>7</v>
      </c>
      <c r="H9" s="175" t="s">
        <v>8</v>
      </c>
      <c r="I9" s="170" t="s">
        <v>6</v>
      </c>
      <c r="J9" s="180"/>
      <c r="K9" s="180"/>
      <c r="L9" s="181"/>
      <c r="M9" s="172" t="s">
        <v>307</v>
      </c>
    </row>
    <row r="10" spans="1:16" s="10" customFormat="1" ht="32.25" customHeight="1" x14ac:dyDescent="0.2">
      <c r="A10" s="153"/>
      <c r="B10" s="156"/>
      <c r="C10" s="187"/>
      <c r="D10" s="169"/>
      <c r="E10" s="183" t="s">
        <v>9</v>
      </c>
      <c r="F10" s="185" t="s">
        <v>10</v>
      </c>
      <c r="G10" s="173"/>
      <c r="H10" s="176"/>
      <c r="I10" s="189" t="s">
        <v>11</v>
      </c>
      <c r="J10" s="190" t="s">
        <v>12</v>
      </c>
      <c r="K10" s="192" t="s">
        <v>13</v>
      </c>
      <c r="L10" s="192" t="s">
        <v>14</v>
      </c>
      <c r="M10" s="173"/>
    </row>
    <row r="11" spans="1:16" s="10" customFormat="1" ht="158.25" customHeight="1" thickBot="1" x14ac:dyDescent="0.25">
      <c r="A11" s="154"/>
      <c r="B11" s="157"/>
      <c r="C11" s="188"/>
      <c r="D11" s="169"/>
      <c r="E11" s="184"/>
      <c r="F11" s="186"/>
      <c r="G11" s="174"/>
      <c r="H11" s="177"/>
      <c r="I11" s="189"/>
      <c r="J11" s="191"/>
      <c r="K11" s="193"/>
      <c r="L11" s="193" t="s">
        <v>14</v>
      </c>
      <c r="M11" s="173"/>
    </row>
    <row r="12" spans="1:16" ht="16.5" customHeight="1" x14ac:dyDescent="0.25">
      <c r="A12" s="11"/>
      <c r="B12" s="41"/>
      <c r="C12" s="61"/>
      <c r="D12" s="68"/>
      <c r="E12" s="51"/>
      <c r="F12" s="69"/>
      <c r="G12" s="81"/>
      <c r="H12" s="88"/>
      <c r="I12" s="89"/>
      <c r="J12" s="89"/>
      <c r="K12" s="89"/>
      <c r="L12" s="90"/>
      <c r="M12" s="94"/>
    </row>
    <row r="13" spans="1:16" ht="16.5" customHeight="1" x14ac:dyDescent="0.3">
      <c r="A13" s="12"/>
      <c r="B13" s="42" t="s">
        <v>15</v>
      </c>
      <c r="C13" s="62"/>
      <c r="D13" s="70"/>
      <c r="E13" s="52"/>
      <c r="F13" s="71"/>
      <c r="G13" s="82"/>
      <c r="H13" s="70"/>
      <c r="I13" s="52"/>
      <c r="J13" s="52"/>
      <c r="K13" s="52"/>
      <c r="L13" s="71"/>
      <c r="M13" s="82"/>
      <c r="N13" s="13"/>
      <c r="O13" s="13"/>
      <c r="P13" s="13"/>
    </row>
    <row r="14" spans="1:16" ht="16.5" customHeight="1" x14ac:dyDescent="0.25">
      <c r="A14" s="14">
        <v>5101</v>
      </c>
      <c r="B14" s="43" t="s">
        <v>16</v>
      </c>
      <c r="C14" s="63">
        <f>+D14+G14+H14+M14</f>
        <v>0</v>
      </c>
      <c r="D14" s="72">
        <f>+E14+F14</f>
        <v>0</v>
      </c>
      <c r="E14" s="53"/>
      <c r="F14" s="73"/>
      <c r="G14" s="83"/>
      <c r="H14" s="91">
        <f>I14+J14+K14+L14</f>
        <v>0</v>
      </c>
      <c r="I14" s="53"/>
      <c r="J14" s="53"/>
      <c r="K14" s="53"/>
      <c r="L14" s="73"/>
      <c r="M14" s="83"/>
      <c r="N14" s="13"/>
      <c r="P14" s="13"/>
    </row>
    <row r="15" spans="1:16" ht="16.5" customHeight="1" x14ac:dyDescent="0.25">
      <c r="A15" s="14">
        <v>5102</v>
      </c>
      <c r="B15" s="43" t="s">
        <v>17</v>
      </c>
      <c r="C15" s="63">
        <f t="shared" ref="C15:C78" si="0">+D15+G15+H15+M15</f>
        <v>0</v>
      </c>
      <c r="D15" s="72">
        <f t="shared" ref="D15:D78" si="1">+E15+F15</f>
        <v>0</v>
      </c>
      <c r="E15" s="53"/>
      <c r="F15" s="73"/>
      <c r="G15" s="83"/>
      <c r="H15" s="91">
        <f t="shared" ref="H15:H78" si="2">I15+J15+K15+L15</f>
        <v>0</v>
      </c>
      <c r="I15" s="53"/>
      <c r="J15" s="53"/>
      <c r="K15" s="53"/>
      <c r="L15" s="73"/>
      <c r="M15" s="83"/>
      <c r="N15" s="13"/>
      <c r="P15" s="13"/>
    </row>
    <row r="16" spans="1:16" ht="16.5" customHeight="1" x14ac:dyDescent="0.25">
      <c r="A16" s="14">
        <v>5103</v>
      </c>
      <c r="B16" s="43" t="s">
        <v>18</v>
      </c>
      <c r="C16" s="63">
        <f t="shared" si="0"/>
        <v>0</v>
      </c>
      <c r="D16" s="72">
        <f t="shared" si="1"/>
        <v>0</v>
      </c>
      <c r="E16" s="53"/>
      <c r="F16" s="73"/>
      <c r="G16" s="83"/>
      <c r="H16" s="91">
        <f t="shared" si="2"/>
        <v>0</v>
      </c>
      <c r="I16" s="53"/>
      <c r="J16" s="53"/>
      <c r="K16" s="53"/>
      <c r="L16" s="73"/>
      <c r="M16" s="83"/>
      <c r="N16" s="13"/>
      <c r="P16" s="13"/>
    </row>
    <row r="17" spans="1:16" ht="16.5" customHeight="1" x14ac:dyDescent="0.25">
      <c r="A17" s="14">
        <v>5104</v>
      </c>
      <c r="B17" s="43" t="s">
        <v>19</v>
      </c>
      <c r="C17" s="63">
        <f t="shared" si="0"/>
        <v>0</v>
      </c>
      <c r="D17" s="72">
        <f t="shared" si="1"/>
        <v>0</v>
      </c>
      <c r="E17" s="53"/>
      <c r="F17" s="73"/>
      <c r="G17" s="83"/>
      <c r="H17" s="91">
        <f t="shared" si="2"/>
        <v>0</v>
      </c>
      <c r="I17" s="53"/>
      <c r="J17" s="53"/>
      <c r="K17" s="53"/>
      <c r="L17" s="73"/>
      <c r="M17" s="83"/>
      <c r="N17" s="13"/>
      <c r="P17" s="13"/>
    </row>
    <row r="18" spans="1:16" ht="16.5" customHeight="1" x14ac:dyDescent="0.25">
      <c r="A18" s="14">
        <v>5105</v>
      </c>
      <c r="B18" s="43" t="s">
        <v>20</v>
      </c>
      <c r="C18" s="63">
        <f t="shared" si="0"/>
        <v>0</v>
      </c>
      <c r="D18" s="72">
        <f t="shared" si="1"/>
        <v>0</v>
      </c>
      <c r="E18" s="53"/>
      <c r="F18" s="73"/>
      <c r="G18" s="83"/>
      <c r="H18" s="91">
        <f t="shared" si="2"/>
        <v>0</v>
      </c>
      <c r="I18" s="53"/>
      <c r="J18" s="53"/>
      <c r="K18" s="53"/>
      <c r="L18" s="73"/>
      <c r="M18" s="83"/>
      <c r="N18" s="13"/>
      <c r="P18" s="13"/>
    </row>
    <row r="19" spans="1:16" ht="16.5" customHeight="1" x14ac:dyDescent="0.25">
      <c r="A19" s="14">
        <v>5106</v>
      </c>
      <c r="B19" s="43" t="s">
        <v>21</v>
      </c>
      <c r="C19" s="63">
        <f t="shared" si="0"/>
        <v>0</v>
      </c>
      <c r="D19" s="72">
        <f t="shared" si="1"/>
        <v>0</v>
      </c>
      <c r="E19" s="53"/>
      <c r="F19" s="73"/>
      <c r="G19" s="83"/>
      <c r="H19" s="91">
        <f t="shared" si="2"/>
        <v>0</v>
      </c>
      <c r="I19" s="53"/>
      <c r="J19" s="53"/>
      <c r="K19" s="53"/>
      <c r="L19" s="73"/>
      <c r="M19" s="83"/>
      <c r="N19" s="13"/>
      <c r="P19" s="13"/>
    </row>
    <row r="20" spans="1:16" ht="16.5" customHeight="1" x14ac:dyDescent="0.25">
      <c r="A20" s="14">
        <v>5107</v>
      </c>
      <c r="B20" s="43" t="s">
        <v>22</v>
      </c>
      <c r="C20" s="63">
        <f t="shared" si="0"/>
        <v>0</v>
      </c>
      <c r="D20" s="72">
        <f t="shared" si="1"/>
        <v>0</v>
      </c>
      <c r="E20" s="53"/>
      <c r="F20" s="73"/>
      <c r="G20" s="83"/>
      <c r="H20" s="91">
        <f t="shared" si="2"/>
        <v>0</v>
      </c>
      <c r="I20" s="53"/>
      <c r="J20" s="53"/>
      <c r="K20" s="53"/>
      <c r="L20" s="73"/>
      <c r="M20" s="83"/>
      <c r="N20" s="13"/>
      <c r="P20" s="13"/>
    </row>
    <row r="21" spans="1:16" ht="16.5" customHeight="1" x14ac:dyDescent="0.25">
      <c r="A21" s="14">
        <v>5108</v>
      </c>
      <c r="B21" s="43" t="s">
        <v>23</v>
      </c>
      <c r="C21" s="63">
        <f t="shared" si="0"/>
        <v>0</v>
      </c>
      <c r="D21" s="72">
        <f t="shared" si="1"/>
        <v>0</v>
      </c>
      <c r="E21" s="53"/>
      <c r="F21" s="73"/>
      <c r="G21" s="83"/>
      <c r="H21" s="91">
        <f t="shared" si="2"/>
        <v>0</v>
      </c>
      <c r="I21" s="53"/>
      <c r="J21" s="53"/>
      <c r="K21" s="53"/>
      <c r="L21" s="73"/>
      <c r="M21" s="83"/>
      <c r="N21" s="13"/>
      <c r="P21" s="13"/>
    </row>
    <row r="22" spans="1:16" ht="16.5" customHeight="1" x14ac:dyDescent="0.25">
      <c r="A22" s="14">
        <v>5109</v>
      </c>
      <c r="B22" s="43" t="s">
        <v>24</v>
      </c>
      <c r="C22" s="63">
        <f t="shared" si="0"/>
        <v>0</v>
      </c>
      <c r="D22" s="72">
        <f t="shared" si="1"/>
        <v>0</v>
      </c>
      <c r="E22" s="53"/>
      <c r="F22" s="73"/>
      <c r="G22" s="83"/>
      <c r="H22" s="91">
        <f t="shared" si="2"/>
        <v>0</v>
      </c>
      <c r="I22" s="53"/>
      <c r="J22" s="53"/>
      <c r="K22" s="53"/>
      <c r="L22" s="73"/>
      <c r="M22" s="83"/>
      <c r="N22" s="13"/>
      <c r="P22" s="13"/>
    </row>
    <row r="23" spans="1:16" ht="16.5" customHeight="1" x14ac:dyDescent="0.25">
      <c r="A23" s="14">
        <v>5110</v>
      </c>
      <c r="B23" s="43" t="s">
        <v>25</v>
      </c>
      <c r="C23" s="63">
        <f t="shared" si="0"/>
        <v>0</v>
      </c>
      <c r="D23" s="72">
        <f t="shared" si="1"/>
        <v>0</v>
      </c>
      <c r="E23" s="53"/>
      <c r="F23" s="73"/>
      <c r="G23" s="83"/>
      <c r="H23" s="91">
        <f t="shared" si="2"/>
        <v>0</v>
      </c>
      <c r="I23" s="53"/>
      <c r="J23" s="53"/>
      <c r="K23" s="53"/>
      <c r="L23" s="73"/>
      <c r="M23" s="83"/>
      <c r="N23" s="13"/>
      <c r="P23" s="13"/>
    </row>
    <row r="24" spans="1:16" ht="16.5" customHeight="1" x14ac:dyDescent="0.25">
      <c r="A24" s="14">
        <v>5111</v>
      </c>
      <c r="B24" s="43" t="s">
        <v>26</v>
      </c>
      <c r="C24" s="63">
        <f t="shared" si="0"/>
        <v>0</v>
      </c>
      <c r="D24" s="72">
        <f t="shared" si="1"/>
        <v>0</v>
      </c>
      <c r="E24" s="53"/>
      <c r="F24" s="73"/>
      <c r="G24" s="83"/>
      <c r="H24" s="91">
        <f t="shared" si="2"/>
        <v>0</v>
      </c>
      <c r="I24" s="53"/>
      <c r="J24" s="53"/>
      <c r="K24" s="53"/>
      <c r="L24" s="73"/>
      <c r="M24" s="83"/>
      <c r="N24" s="13"/>
      <c r="P24" s="13"/>
    </row>
    <row r="25" spans="1:16" ht="16.5" customHeight="1" x14ac:dyDescent="0.25">
      <c r="A25" s="14">
        <v>5112</v>
      </c>
      <c r="B25" s="43" t="s">
        <v>27</v>
      </c>
      <c r="C25" s="63">
        <f t="shared" si="0"/>
        <v>0</v>
      </c>
      <c r="D25" s="72">
        <f t="shared" si="1"/>
        <v>0</v>
      </c>
      <c r="E25" s="53"/>
      <c r="F25" s="73"/>
      <c r="G25" s="83"/>
      <c r="H25" s="91">
        <f t="shared" si="2"/>
        <v>0</v>
      </c>
      <c r="I25" s="53"/>
      <c r="J25" s="53"/>
      <c r="K25" s="53"/>
      <c r="L25" s="73"/>
      <c r="M25" s="83"/>
      <c r="N25" s="13"/>
      <c r="P25" s="13"/>
    </row>
    <row r="26" spans="1:16" ht="16.5" customHeight="1" x14ac:dyDescent="0.25">
      <c r="A26" s="14">
        <v>5113</v>
      </c>
      <c r="B26" s="43" t="s">
        <v>28</v>
      </c>
      <c r="C26" s="63">
        <f t="shared" si="0"/>
        <v>0</v>
      </c>
      <c r="D26" s="72">
        <f t="shared" si="1"/>
        <v>0</v>
      </c>
      <c r="E26" s="53"/>
      <c r="F26" s="73"/>
      <c r="G26" s="83"/>
      <c r="H26" s="91">
        <f t="shared" si="2"/>
        <v>0</v>
      </c>
      <c r="I26" s="53"/>
      <c r="J26" s="53"/>
      <c r="K26" s="53"/>
      <c r="L26" s="73"/>
      <c r="M26" s="83"/>
      <c r="N26" s="13"/>
      <c r="P26" s="13"/>
    </row>
    <row r="27" spans="1:16" ht="16.5" customHeight="1" x14ac:dyDescent="0.25">
      <c r="A27" s="14">
        <v>5114</v>
      </c>
      <c r="B27" s="43" t="s">
        <v>29</v>
      </c>
      <c r="C27" s="63">
        <f t="shared" si="0"/>
        <v>0</v>
      </c>
      <c r="D27" s="72">
        <f t="shared" si="1"/>
        <v>0</v>
      </c>
      <c r="E27" s="53"/>
      <c r="F27" s="73"/>
      <c r="G27" s="83"/>
      <c r="H27" s="91">
        <f t="shared" si="2"/>
        <v>0</v>
      </c>
      <c r="I27" s="53"/>
      <c r="J27" s="53"/>
      <c r="K27" s="53"/>
      <c r="L27" s="73"/>
      <c r="M27" s="83"/>
      <c r="N27" s="13"/>
      <c r="P27" s="13"/>
    </row>
    <row r="28" spans="1:16" ht="16.5" customHeight="1" x14ac:dyDescent="0.25">
      <c r="A28" s="14"/>
      <c r="B28" s="43"/>
      <c r="C28" s="64">
        <f t="shared" ref="C28:M28" si="3">SUM(C14:C27)</f>
        <v>0</v>
      </c>
      <c r="D28" s="74">
        <f t="shared" si="3"/>
        <v>0</v>
      </c>
      <c r="E28" s="54">
        <f t="shared" si="3"/>
        <v>0</v>
      </c>
      <c r="F28" s="75">
        <f t="shared" si="3"/>
        <v>0</v>
      </c>
      <c r="G28" s="84">
        <f t="shared" si="3"/>
        <v>0</v>
      </c>
      <c r="H28" s="74">
        <f t="shared" si="3"/>
        <v>0</v>
      </c>
      <c r="I28" s="54">
        <f t="shared" si="3"/>
        <v>0</v>
      </c>
      <c r="J28" s="54">
        <f t="shared" si="3"/>
        <v>0</v>
      </c>
      <c r="K28" s="54">
        <f t="shared" si="3"/>
        <v>0</v>
      </c>
      <c r="L28" s="75">
        <f t="shared" si="3"/>
        <v>0</v>
      </c>
      <c r="M28" s="84">
        <f t="shared" si="3"/>
        <v>0</v>
      </c>
      <c r="N28" s="13"/>
      <c r="P28" s="13"/>
    </row>
    <row r="29" spans="1:16" ht="16.5" customHeight="1" x14ac:dyDescent="0.3">
      <c r="A29" s="15"/>
      <c r="B29" s="44" t="s">
        <v>30</v>
      </c>
      <c r="C29" s="63"/>
      <c r="D29" s="72"/>
      <c r="E29" s="52"/>
      <c r="F29" s="71"/>
      <c r="G29" s="82"/>
      <c r="H29" s="91"/>
      <c r="I29" s="52"/>
      <c r="J29" s="52"/>
      <c r="K29" s="52"/>
      <c r="L29" s="71"/>
      <c r="M29" s="82"/>
      <c r="N29" s="13"/>
      <c r="P29" s="13"/>
    </row>
    <row r="30" spans="1:16" ht="16.5" customHeight="1" x14ac:dyDescent="0.25">
      <c r="A30" s="14">
        <v>5201</v>
      </c>
      <c r="B30" s="41" t="s">
        <v>31</v>
      </c>
      <c r="C30" s="63">
        <f t="shared" si="0"/>
        <v>0</v>
      </c>
      <c r="D30" s="72">
        <f t="shared" si="1"/>
        <v>0</v>
      </c>
      <c r="E30" s="53"/>
      <c r="F30" s="73"/>
      <c r="G30" s="83"/>
      <c r="H30" s="91">
        <f t="shared" si="2"/>
        <v>0</v>
      </c>
      <c r="I30" s="53"/>
      <c r="J30" s="53"/>
      <c r="K30" s="53"/>
      <c r="L30" s="73"/>
      <c r="M30" s="83"/>
      <c r="N30" s="13"/>
      <c r="P30" s="13"/>
    </row>
    <row r="31" spans="1:16" ht="16.5" customHeight="1" x14ac:dyDescent="0.25">
      <c r="A31" s="14">
        <v>5202</v>
      </c>
      <c r="B31" s="41" t="s">
        <v>32</v>
      </c>
      <c r="C31" s="63">
        <f t="shared" si="0"/>
        <v>0</v>
      </c>
      <c r="D31" s="72">
        <f t="shared" si="1"/>
        <v>0</v>
      </c>
      <c r="E31" s="53"/>
      <c r="F31" s="73"/>
      <c r="G31" s="83"/>
      <c r="H31" s="91">
        <f t="shared" si="2"/>
        <v>0</v>
      </c>
      <c r="I31" s="53"/>
      <c r="J31" s="53"/>
      <c r="K31" s="53"/>
      <c r="L31" s="73"/>
      <c r="M31" s="83"/>
      <c r="N31" s="13"/>
      <c r="P31" s="13"/>
    </row>
    <row r="32" spans="1:16" ht="16.5" customHeight="1" x14ac:dyDescent="0.25">
      <c r="A32" s="14">
        <v>5203</v>
      </c>
      <c r="B32" s="41" t="s">
        <v>33</v>
      </c>
      <c r="C32" s="63">
        <f t="shared" si="0"/>
        <v>0</v>
      </c>
      <c r="D32" s="72">
        <f t="shared" si="1"/>
        <v>0</v>
      </c>
      <c r="E32" s="53"/>
      <c r="F32" s="73"/>
      <c r="G32" s="83"/>
      <c r="H32" s="91">
        <f t="shared" si="2"/>
        <v>0</v>
      </c>
      <c r="I32" s="53"/>
      <c r="J32" s="53"/>
      <c r="K32" s="53"/>
      <c r="L32" s="73"/>
      <c r="M32" s="83"/>
      <c r="N32" s="13"/>
      <c r="P32" s="13"/>
    </row>
    <row r="33" spans="1:18" ht="16.5" customHeight="1" x14ac:dyDescent="0.25">
      <c r="A33" s="14">
        <v>5204</v>
      </c>
      <c r="B33" s="41" t="s">
        <v>34</v>
      </c>
      <c r="C33" s="63">
        <f t="shared" si="0"/>
        <v>0</v>
      </c>
      <c r="D33" s="72">
        <f t="shared" si="1"/>
        <v>0</v>
      </c>
      <c r="E33" s="53"/>
      <c r="F33" s="73"/>
      <c r="G33" s="83"/>
      <c r="H33" s="91">
        <f t="shared" si="2"/>
        <v>0</v>
      </c>
      <c r="I33" s="53"/>
      <c r="J33" s="53"/>
      <c r="K33" s="53"/>
      <c r="L33" s="73"/>
      <c r="M33" s="83"/>
      <c r="N33" s="13"/>
      <c r="P33" s="13"/>
    </row>
    <row r="34" spans="1:18" ht="16.5" customHeight="1" x14ac:dyDescent="0.25">
      <c r="A34" s="14">
        <v>5205</v>
      </c>
      <c r="B34" s="41" t="s">
        <v>35</v>
      </c>
      <c r="C34" s="63">
        <f t="shared" si="0"/>
        <v>0</v>
      </c>
      <c r="D34" s="72">
        <f t="shared" si="1"/>
        <v>0</v>
      </c>
      <c r="E34" s="53"/>
      <c r="F34" s="73"/>
      <c r="G34" s="83"/>
      <c r="H34" s="91">
        <f t="shared" si="2"/>
        <v>0</v>
      </c>
      <c r="I34" s="53"/>
      <c r="J34" s="53"/>
      <c r="K34" s="53"/>
      <c r="L34" s="73"/>
      <c r="M34" s="83"/>
      <c r="N34" s="13"/>
      <c r="P34" s="13"/>
    </row>
    <row r="35" spans="1:18" ht="16.5" customHeight="1" x14ac:dyDescent="0.25">
      <c r="A35" s="14">
        <v>5206</v>
      </c>
      <c r="B35" s="41" t="s">
        <v>36</v>
      </c>
      <c r="C35" s="63">
        <f t="shared" si="0"/>
        <v>0</v>
      </c>
      <c r="D35" s="72">
        <f t="shared" si="1"/>
        <v>0</v>
      </c>
      <c r="E35" s="53"/>
      <c r="F35" s="73"/>
      <c r="G35" s="83"/>
      <c r="H35" s="91">
        <f t="shared" si="2"/>
        <v>0</v>
      </c>
      <c r="I35" s="53"/>
      <c r="J35" s="53"/>
      <c r="K35" s="53"/>
      <c r="L35" s="73"/>
      <c r="M35" s="83"/>
      <c r="N35" s="13"/>
      <c r="P35" s="13"/>
    </row>
    <row r="36" spans="1:18" ht="16.5" customHeight="1" x14ac:dyDescent="0.25">
      <c r="A36" s="14">
        <v>5207</v>
      </c>
      <c r="B36" s="41" t="s">
        <v>37</v>
      </c>
      <c r="C36" s="63">
        <f t="shared" si="0"/>
        <v>0</v>
      </c>
      <c r="D36" s="72">
        <f t="shared" si="1"/>
        <v>0</v>
      </c>
      <c r="E36" s="53"/>
      <c r="F36" s="73"/>
      <c r="G36" s="83"/>
      <c r="H36" s="91">
        <f t="shared" si="2"/>
        <v>0</v>
      </c>
      <c r="I36" s="53"/>
      <c r="J36" s="53"/>
      <c r="K36" s="53"/>
      <c r="L36" s="73"/>
      <c r="M36" s="83"/>
      <c r="N36" s="13"/>
      <c r="P36" s="13"/>
    </row>
    <row r="37" spans="1:18" ht="16.5" customHeight="1" x14ac:dyDescent="0.25">
      <c r="A37" s="14">
        <v>5208</v>
      </c>
      <c r="B37" s="41" t="s">
        <v>38</v>
      </c>
      <c r="C37" s="63">
        <f t="shared" si="0"/>
        <v>0</v>
      </c>
      <c r="D37" s="72">
        <f t="shared" si="1"/>
        <v>0</v>
      </c>
      <c r="E37" s="53"/>
      <c r="F37" s="73"/>
      <c r="G37" s="83"/>
      <c r="H37" s="91">
        <f t="shared" si="2"/>
        <v>0</v>
      </c>
      <c r="I37" s="53"/>
      <c r="J37" s="53"/>
      <c r="K37" s="53"/>
      <c r="L37" s="73"/>
      <c r="M37" s="83"/>
      <c r="N37" s="13"/>
      <c r="P37" s="13"/>
    </row>
    <row r="38" spans="1:18" ht="16.5" customHeight="1" x14ac:dyDescent="0.25">
      <c r="A38" s="16">
        <v>5209</v>
      </c>
      <c r="B38" s="45" t="s">
        <v>39</v>
      </c>
      <c r="C38" s="63">
        <f t="shared" si="0"/>
        <v>0</v>
      </c>
      <c r="D38" s="72">
        <f t="shared" si="1"/>
        <v>0</v>
      </c>
      <c r="E38" s="53"/>
      <c r="F38" s="73"/>
      <c r="G38" s="83"/>
      <c r="H38" s="91">
        <f t="shared" si="2"/>
        <v>0</v>
      </c>
      <c r="I38" s="53"/>
      <c r="J38" s="53"/>
      <c r="K38" s="53"/>
      <c r="L38" s="73"/>
      <c r="M38" s="83"/>
      <c r="N38" s="13"/>
      <c r="P38" s="13"/>
    </row>
    <row r="39" spans="1:18" ht="16.5" customHeight="1" x14ac:dyDescent="0.25">
      <c r="A39" s="16">
        <v>5210</v>
      </c>
      <c r="B39" s="45" t="s">
        <v>40</v>
      </c>
      <c r="C39" s="63">
        <f t="shared" si="0"/>
        <v>0</v>
      </c>
      <c r="D39" s="72">
        <f t="shared" si="1"/>
        <v>0</v>
      </c>
      <c r="E39" s="53"/>
      <c r="F39" s="73"/>
      <c r="G39" s="83"/>
      <c r="H39" s="91">
        <f t="shared" si="2"/>
        <v>0</v>
      </c>
      <c r="I39" s="53"/>
      <c r="J39" s="53"/>
      <c r="K39" s="53"/>
      <c r="L39" s="73"/>
      <c r="M39" s="83"/>
      <c r="N39" s="13"/>
      <c r="P39" s="13"/>
    </row>
    <row r="40" spans="1:18" ht="16.5" customHeight="1" x14ac:dyDescent="0.25">
      <c r="A40" s="14">
        <v>5211</v>
      </c>
      <c r="B40" s="41" t="s">
        <v>41</v>
      </c>
      <c r="C40" s="63">
        <f t="shared" si="0"/>
        <v>0</v>
      </c>
      <c r="D40" s="72">
        <f t="shared" si="1"/>
        <v>0</v>
      </c>
      <c r="E40" s="53"/>
      <c r="F40" s="73"/>
      <c r="G40" s="83"/>
      <c r="H40" s="91">
        <f t="shared" si="2"/>
        <v>0</v>
      </c>
      <c r="I40" s="53"/>
      <c r="J40" s="53"/>
      <c r="K40" s="53"/>
      <c r="L40" s="73"/>
      <c r="M40" s="83"/>
      <c r="N40" s="13"/>
      <c r="P40" s="13"/>
    </row>
    <row r="41" spans="1:18" ht="16.5" customHeight="1" x14ac:dyDescent="0.25">
      <c r="A41" s="14">
        <v>5212</v>
      </c>
      <c r="B41" s="41" t="s">
        <v>42</v>
      </c>
      <c r="C41" s="63">
        <f t="shared" si="0"/>
        <v>0</v>
      </c>
      <c r="D41" s="72">
        <f t="shared" si="1"/>
        <v>0</v>
      </c>
      <c r="E41" s="53"/>
      <c r="F41" s="73"/>
      <c r="G41" s="83"/>
      <c r="H41" s="91">
        <f t="shared" si="2"/>
        <v>0</v>
      </c>
      <c r="I41" s="53"/>
      <c r="J41" s="53"/>
      <c r="K41" s="53"/>
      <c r="L41" s="73"/>
      <c r="M41" s="83"/>
      <c r="N41" s="13"/>
      <c r="P41" s="13"/>
    </row>
    <row r="42" spans="1:18" ht="16.5" customHeight="1" x14ac:dyDescent="0.25">
      <c r="A42" s="14">
        <v>5213</v>
      </c>
      <c r="B42" s="41" t="s">
        <v>43</v>
      </c>
      <c r="C42" s="63">
        <f t="shared" si="0"/>
        <v>0</v>
      </c>
      <c r="D42" s="72">
        <f t="shared" si="1"/>
        <v>0</v>
      </c>
      <c r="E42" s="53"/>
      <c r="F42" s="73"/>
      <c r="G42" s="83"/>
      <c r="H42" s="91">
        <f t="shared" si="2"/>
        <v>0</v>
      </c>
      <c r="I42" s="53"/>
      <c r="J42" s="53"/>
      <c r="K42" s="53"/>
      <c r="L42" s="73"/>
      <c r="M42" s="83"/>
      <c r="N42" s="13"/>
      <c r="P42" s="13"/>
    </row>
    <row r="43" spans="1:18" ht="16.5" customHeight="1" x14ac:dyDescent="0.25">
      <c r="A43" s="14"/>
      <c r="B43" s="41"/>
      <c r="C43" s="64">
        <f t="shared" ref="C43:M43" si="4">SUM(C30:C42)</f>
        <v>0</v>
      </c>
      <c r="D43" s="74">
        <f t="shared" si="4"/>
        <v>0</v>
      </c>
      <c r="E43" s="54">
        <f t="shared" si="4"/>
        <v>0</v>
      </c>
      <c r="F43" s="75">
        <f t="shared" si="4"/>
        <v>0</v>
      </c>
      <c r="G43" s="84">
        <f t="shared" si="4"/>
        <v>0</v>
      </c>
      <c r="H43" s="74">
        <f t="shared" si="4"/>
        <v>0</v>
      </c>
      <c r="I43" s="54">
        <f t="shared" si="4"/>
        <v>0</v>
      </c>
      <c r="J43" s="54">
        <f t="shared" si="4"/>
        <v>0</v>
      </c>
      <c r="K43" s="54">
        <f t="shared" si="4"/>
        <v>0</v>
      </c>
      <c r="L43" s="75">
        <f t="shared" si="4"/>
        <v>0</v>
      </c>
      <c r="M43" s="84">
        <f t="shared" si="4"/>
        <v>0</v>
      </c>
      <c r="N43" s="13"/>
      <c r="P43" s="13"/>
    </row>
    <row r="44" spans="1:18" ht="16.5" customHeight="1" x14ac:dyDescent="0.3">
      <c r="A44" s="15"/>
      <c r="B44" s="44" t="s">
        <v>44</v>
      </c>
      <c r="C44" s="63"/>
      <c r="D44" s="72"/>
      <c r="E44" s="52"/>
      <c r="F44" s="71"/>
      <c r="G44" s="82"/>
      <c r="H44" s="91"/>
      <c r="I44" s="52"/>
      <c r="J44" s="52"/>
      <c r="K44" s="52"/>
      <c r="L44" s="71"/>
      <c r="M44" s="82"/>
      <c r="N44" s="13"/>
      <c r="P44" s="13"/>
    </row>
    <row r="45" spans="1:18" ht="16.5" customHeight="1" x14ac:dyDescent="0.25">
      <c r="A45" s="14">
        <v>5301</v>
      </c>
      <c r="B45" s="41" t="s">
        <v>45</v>
      </c>
      <c r="C45" s="63">
        <f t="shared" si="0"/>
        <v>0</v>
      </c>
      <c r="D45" s="72">
        <f t="shared" si="1"/>
        <v>0</v>
      </c>
      <c r="E45" s="53"/>
      <c r="F45" s="73"/>
      <c r="G45" s="83"/>
      <c r="H45" s="91">
        <f t="shared" si="2"/>
        <v>0</v>
      </c>
      <c r="I45" s="53"/>
      <c r="J45" s="53"/>
      <c r="K45" s="53"/>
      <c r="L45" s="73"/>
      <c r="M45" s="83"/>
      <c r="N45" s="13"/>
      <c r="P45" s="13"/>
    </row>
    <row r="46" spans="1:18" ht="16.5" customHeight="1" x14ac:dyDescent="0.25">
      <c r="A46" s="14">
        <v>5302</v>
      </c>
      <c r="B46" s="41" t="s">
        <v>46</v>
      </c>
      <c r="C46" s="63">
        <f t="shared" si="0"/>
        <v>0</v>
      </c>
      <c r="D46" s="72">
        <f t="shared" si="1"/>
        <v>0</v>
      </c>
      <c r="E46" s="53"/>
      <c r="F46" s="73"/>
      <c r="G46" s="83"/>
      <c r="H46" s="91">
        <f t="shared" si="2"/>
        <v>0</v>
      </c>
      <c r="I46" s="53"/>
      <c r="J46" s="53"/>
      <c r="K46" s="53"/>
      <c r="L46" s="73"/>
      <c r="M46" s="83"/>
      <c r="N46" s="13"/>
      <c r="P46" s="13"/>
    </row>
    <row r="47" spans="1:18" ht="16.5" customHeight="1" x14ac:dyDescent="0.25">
      <c r="A47" s="14">
        <v>5303</v>
      </c>
      <c r="B47" s="41" t="s">
        <v>47</v>
      </c>
      <c r="C47" s="63">
        <f t="shared" si="0"/>
        <v>0</v>
      </c>
      <c r="D47" s="72">
        <f t="shared" si="1"/>
        <v>0</v>
      </c>
      <c r="E47" s="53"/>
      <c r="F47" s="73"/>
      <c r="G47" s="83"/>
      <c r="H47" s="91">
        <f t="shared" si="2"/>
        <v>0</v>
      </c>
      <c r="I47" s="53"/>
      <c r="J47" s="53"/>
      <c r="K47" s="53"/>
      <c r="L47" s="73"/>
      <c r="M47" s="83"/>
      <c r="N47" s="13"/>
      <c r="P47" s="13"/>
    </row>
    <row r="48" spans="1:18" s="17" customFormat="1" ht="16.5" customHeight="1" x14ac:dyDescent="0.25">
      <c r="A48" s="16">
        <v>5304</v>
      </c>
      <c r="B48" s="45" t="s">
        <v>48</v>
      </c>
      <c r="C48" s="63">
        <f t="shared" si="0"/>
        <v>0</v>
      </c>
      <c r="D48" s="72">
        <f t="shared" si="1"/>
        <v>0</v>
      </c>
      <c r="E48" s="53"/>
      <c r="F48" s="73"/>
      <c r="G48" s="83"/>
      <c r="H48" s="91">
        <f t="shared" si="2"/>
        <v>0</v>
      </c>
      <c r="I48" s="53"/>
      <c r="J48" s="53"/>
      <c r="K48" s="53"/>
      <c r="L48" s="73"/>
      <c r="M48" s="83"/>
      <c r="N48" s="13"/>
      <c r="P48" s="13"/>
      <c r="Q48"/>
      <c r="R48"/>
    </row>
    <row r="49" spans="1:18" s="17" customFormat="1" ht="16.5" customHeight="1" x14ac:dyDescent="0.25">
      <c r="A49" s="16">
        <v>5305</v>
      </c>
      <c r="B49" s="45" t="s">
        <v>49</v>
      </c>
      <c r="C49" s="63">
        <f t="shared" si="0"/>
        <v>0</v>
      </c>
      <c r="D49" s="72">
        <f t="shared" si="1"/>
        <v>0</v>
      </c>
      <c r="E49" s="53"/>
      <c r="F49" s="73"/>
      <c r="G49" s="83"/>
      <c r="H49" s="91">
        <f t="shared" si="2"/>
        <v>0</v>
      </c>
      <c r="I49" s="53"/>
      <c r="J49" s="53"/>
      <c r="K49" s="53"/>
      <c r="L49" s="73"/>
      <c r="M49" s="83"/>
      <c r="N49" s="13"/>
      <c r="P49" s="13"/>
      <c r="Q49"/>
      <c r="R49"/>
    </row>
    <row r="50" spans="1:18" ht="16.5" customHeight="1" x14ac:dyDescent="0.25">
      <c r="A50" s="14">
        <v>5306</v>
      </c>
      <c r="B50" s="41" t="s">
        <v>50</v>
      </c>
      <c r="C50" s="63">
        <f t="shared" si="0"/>
        <v>0</v>
      </c>
      <c r="D50" s="72">
        <f t="shared" si="1"/>
        <v>0</v>
      </c>
      <c r="E50" s="53"/>
      <c r="F50" s="73"/>
      <c r="G50" s="83"/>
      <c r="H50" s="91">
        <f t="shared" si="2"/>
        <v>0</v>
      </c>
      <c r="I50" s="53"/>
      <c r="J50" s="53"/>
      <c r="K50" s="53"/>
      <c r="L50" s="73"/>
      <c r="M50" s="83"/>
      <c r="N50" s="13"/>
      <c r="P50" s="13"/>
    </row>
    <row r="51" spans="1:18" ht="16.5" customHeight="1" x14ac:dyDescent="0.25">
      <c r="A51" s="14">
        <v>5307</v>
      </c>
      <c r="B51" s="41" t="s">
        <v>51</v>
      </c>
      <c r="C51" s="63">
        <f t="shared" si="0"/>
        <v>0</v>
      </c>
      <c r="D51" s="72">
        <f t="shared" si="1"/>
        <v>0</v>
      </c>
      <c r="E51" s="53"/>
      <c r="F51" s="73"/>
      <c r="G51" s="83"/>
      <c r="H51" s="91">
        <f t="shared" si="2"/>
        <v>0</v>
      </c>
      <c r="I51" s="53"/>
      <c r="J51" s="53"/>
      <c r="K51" s="53"/>
      <c r="L51" s="73"/>
      <c r="M51" s="83"/>
      <c r="N51" s="13"/>
      <c r="P51" s="13"/>
    </row>
    <row r="52" spans="1:18" ht="16.5" customHeight="1" x14ac:dyDescent="0.25">
      <c r="A52" s="14">
        <v>5308</v>
      </c>
      <c r="B52" s="41" t="s">
        <v>52</v>
      </c>
      <c r="C52" s="63">
        <f t="shared" si="0"/>
        <v>0</v>
      </c>
      <c r="D52" s="72">
        <f t="shared" si="1"/>
        <v>0</v>
      </c>
      <c r="E52" s="53"/>
      <c r="F52" s="73"/>
      <c r="G52" s="83"/>
      <c r="H52" s="91">
        <f t="shared" si="2"/>
        <v>0</v>
      </c>
      <c r="I52" s="53"/>
      <c r="J52" s="53"/>
      <c r="K52" s="53"/>
      <c r="L52" s="73"/>
      <c r="M52" s="83"/>
      <c r="N52" s="13"/>
      <c r="P52" s="13"/>
    </row>
    <row r="53" spans="1:18" ht="16.5" customHeight="1" x14ac:dyDescent="0.25">
      <c r="A53" s="14">
        <v>5309</v>
      </c>
      <c r="B53" s="41" t="s">
        <v>53</v>
      </c>
      <c r="C53" s="63">
        <f t="shared" si="0"/>
        <v>0</v>
      </c>
      <c r="D53" s="72">
        <f t="shared" si="1"/>
        <v>0</v>
      </c>
      <c r="E53" s="53"/>
      <c r="F53" s="73"/>
      <c r="G53" s="83"/>
      <c r="H53" s="91">
        <f t="shared" si="2"/>
        <v>0</v>
      </c>
      <c r="I53" s="53"/>
      <c r="J53" s="53"/>
      <c r="K53" s="53"/>
      <c r="L53" s="73"/>
      <c r="M53" s="83"/>
      <c r="N53" s="13"/>
      <c r="P53" s="13"/>
    </row>
    <row r="54" spans="1:18" ht="16.5" customHeight="1" x14ac:dyDescent="0.25">
      <c r="A54" s="14">
        <v>5310</v>
      </c>
      <c r="B54" s="41" t="s">
        <v>54</v>
      </c>
      <c r="C54" s="63">
        <f t="shared" si="0"/>
        <v>0</v>
      </c>
      <c r="D54" s="72">
        <f t="shared" si="1"/>
        <v>0</v>
      </c>
      <c r="E54" s="53"/>
      <c r="F54" s="73"/>
      <c r="G54" s="83"/>
      <c r="H54" s="91">
        <f t="shared" si="2"/>
        <v>0</v>
      </c>
      <c r="I54" s="53"/>
      <c r="J54" s="53"/>
      <c r="K54" s="53"/>
      <c r="L54" s="73"/>
      <c r="M54" s="83"/>
      <c r="N54" s="13"/>
      <c r="P54" s="13"/>
    </row>
    <row r="55" spans="1:18" ht="16.5" customHeight="1" x14ac:dyDescent="0.25">
      <c r="A55" s="14">
        <v>5311</v>
      </c>
      <c r="B55" s="41" t="s">
        <v>55</v>
      </c>
      <c r="C55" s="63">
        <f t="shared" si="0"/>
        <v>0</v>
      </c>
      <c r="D55" s="72">
        <f t="shared" si="1"/>
        <v>0</v>
      </c>
      <c r="E55" s="53"/>
      <c r="F55" s="73"/>
      <c r="G55" s="83"/>
      <c r="H55" s="91">
        <f t="shared" si="2"/>
        <v>0</v>
      </c>
      <c r="I55" s="53"/>
      <c r="J55" s="53"/>
      <c r="K55" s="53"/>
      <c r="L55" s="73"/>
      <c r="M55" s="83"/>
      <c r="N55" s="13"/>
      <c r="P55" s="13"/>
    </row>
    <row r="56" spans="1:18" ht="16.5" customHeight="1" x14ac:dyDescent="0.25">
      <c r="A56" s="14">
        <v>5312</v>
      </c>
      <c r="B56" s="41" t="s">
        <v>56</v>
      </c>
      <c r="C56" s="63">
        <f t="shared" si="0"/>
        <v>0</v>
      </c>
      <c r="D56" s="72">
        <f t="shared" si="1"/>
        <v>0</v>
      </c>
      <c r="E56" s="53"/>
      <c r="F56" s="73"/>
      <c r="G56" s="83"/>
      <c r="H56" s="91">
        <f t="shared" si="2"/>
        <v>0</v>
      </c>
      <c r="I56" s="53"/>
      <c r="J56" s="53"/>
      <c r="K56" s="53"/>
      <c r="L56" s="73"/>
      <c r="M56" s="83"/>
      <c r="N56" s="13"/>
      <c r="P56" s="13"/>
    </row>
    <row r="57" spans="1:18" ht="16.5" customHeight="1" x14ac:dyDescent="0.25">
      <c r="A57" s="14"/>
      <c r="B57" s="41"/>
      <c r="C57" s="64">
        <f t="shared" ref="C57:M57" si="5">SUM(C45:C56)</f>
        <v>0</v>
      </c>
      <c r="D57" s="74">
        <f t="shared" si="5"/>
        <v>0</v>
      </c>
      <c r="E57" s="54">
        <f t="shared" si="5"/>
        <v>0</v>
      </c>
      <c r="F57" s="75">
        <f t="shared" si="5"/>
        <v>0</v>
      </c>
      <c r="G57" s="84">
        <f t="shared" si="5"/>
        <v>0</v>
      </c>
      <c r="H57" s="74">
        <f t="shared" si="5"/>
        <v>0</v>
      </c>
      <c r="I57" s="54">
        <f t="shared" si="5"/>
        <v>0</v>
      </c>
      <c r="J57" s="54">
        <f t="shared" si="5"/>
        <v>0</v>
      </c>
      <c r="K57" s="54">
        <f t="shared" si="5"/>
        <v>0</v>
      </c>
      <c r="L57" s="75">
        <f t="shared" si="5"/>
        <v>0</v>
      </c>
      <c r="M57" s="84">
        <f t="shared" si="5"/>
        <v>0</v>
      </c>
      <c r="N57" s="13"/>
      <c r="P57" s="13"/>
    </row>
    <row r="58" spans="1:18" ht="16.5" customHeight="1" x14ac:dyDescent="0.3">
      <c r="A58" s="15"/>
      <c r="B58" s="44" t="s">
        <v>57</v>
      </c>
      <c r="C58" s="63"/>
      <c r="D58" s="72"/>
      <c r="E58" s="52"/>
      <c r="F58" s="71"/>
      <c r="G58" s="82"/>
      <c r="H58" s="91"/>
      <c r="I58" s="52"/>
      <c r="J58" s="52"/>
      <c r="K58" s="52"/>
      <c r="L58" s="71"/>
      <c r="M58" s="82"/>
      <c r="N58" s="13"/>
      <c r="P58" s="13"/>
    </row>
    <row r="59" spans="1:18" ht="16.5" customHeight="1" x14ac:dyDescent="0.25">
      <c r="A59" s="14">
        <v>5401</v>
      </c>
      <c r="B59" s="41" t="s">
        <v>58</v>
      </c>
      <c r="C59" s="63">
        <f t="shared" si="0"/>
        <v>0</v>
      </c>
      <c r="D59" s="72">
        <f t="shared" si="1"/>
        <v>0</v>
      </c>
      <c r="E59" s="53"/>
      <c r="F59" s="73"/>
      <c r="G59" s="83"/>
      <c r="H59" s="91">
        <f t="shared" si="2"/>
        <v>0</v>
      </c>
      <c r="I59" s="53"/>
      <c r="J59" s="53"/>
      <c r="K59" s="53"/>
      <c r="L59" s="73"/>
      <c r="M59" s="83"/>
      <c r="N59" s="13"/>
      <c r="P59" s="13"/>
    </row>
    <row r="60" spans="1:18" ht="16.5" customHeight="1" x14ac:dyDescent="0.25">
      <c r="A60" s="14">
        <v>5402</v>
      </c>
      <c r="B60" s="41" t="s">
        <v>59</v>
      </c>
      <c r="C60" s="63">
        <f t="shared" si="0"/>
        <v>0</v>
      </c>
      <c r="D60" s="72">
        <f t="shared" si="1"/>
        <v>0</v>
      </c>
      <c r="E60" s="53"/>
      <c r="F60" s="73"/>
      <c r="G60" s="83"/>
      <c r="H60" s="91">
        <f t="shared" si="2"/>
        <v>0</v>
      </c>
      <c r="I60" s="53"/>
      <c r="J60" s="53"/>
      <c r="K60" s="53"/>
      <c r="L60" s="73"/>
      <c r="M60" s="83"/>
      <c r="N60" s="13"/>
      <c r="P60" s="13"/>
    </row>
    <row r="61" spans="1:18" ht="16.5" customHeight="1" x14ac:dyDescent="0.25">
      <c r="A61" s="14">
        <v>5403</v>
      </c>
      <c r="B61" s="41" t="s">
        <v>60</v>
      </c>
      <c r="C61" s="63">
        <f t="shared" si="0"/>
        <v>0</v>
      </c>
      <c r="D61" s="72">
        <f t="shared" si="1"/>
        <v>0</v>
      </c>
      <c r="E61" s="53"/>
      <c r="F61" s="73"/>
      <c r="G61" s="83"/>
      <c r="H61" s="91">
        <f t="shared" si="2"/>
        <v>0</v>
      </c>
      <c r="I61" s="53"/>
      <c r="J61" s="53"/>
      <c r="K61" s="53"/>
      <c r="L61" s="73"/>
      <c r="M61" s="83"/>
      <c r="N61" s="13"/>
      <c r="P61" s="13"/>
    </row>
    <row r="62" spans="1:18" ht="16.5" customHeight="1" x14ac:dyDescent="0.25">
      <c r="A62" s="14">
        <v>5404</v>
      </c>
      <c r="B62" s="41" t="s">
        <v>61</v>
      </c>
      <c r="C62" s="63">
        <f t="shared" si="0"/>
        <v>0</v>
      </c>
      <c r="D62" s="72">
        <f t="shared" si="1"/>
        <v>0</v>
      </c>
      <c r="E62" s="53"/>
      <c r="F62" s="73"/>
      <c r="G62" s="83"/>
      <c r="H62" s="91">
        <f t="shared" si="2"/>
        <v>0</v>
      </c>
      <c r="I62" s="53"/>
      <c r="J62" s="53"/>
      <c r="K62" s="53"/>
      <c r="L62" s="73"/>
      <c r="M62" s="83"/>
      <c r="N62" s="13"/>
      <c r="P62" s="13"/>
    </row>
    <row r="63" spans="1:18" ht="16.5" customHeight="1" x14ac:dyDescent="0.25">
      <c r="A63" s="14">
        <v>5405</v>
      </c>
      <c r="B63" s="41" t="s">
        <v>62</v>
      </c>
      <c r="C63" s="63">
        <f t="shared" si="0"/>
        <v>0</v>
      </c>
      <c r="D63" s="72">
        <f t="shared" si="1"/>
        <v>0</v>
      </c>
      <c r="E63" s="53"/>
      <c r="F63" s="73"/>
      <c r="G63" s="83"/>
      <c r="H63" s="91">
        <f t="shared" si="2"/>
        <v>0</v>
      </c>
      <c r="I63" s="53"/>
      <c r="J63" s="53"/>
      <c r="K63" s="53"/>
      <c r="L63" s="73"/>
      <c r="M63" s="83"/>
      <c r="N63" s="13"/>
      <c r="P63" s="13"/>
    </row>
    <row r="64" spans="1:18" ht="16.5" customHeight="1" x14ac:dyDescent="0.25">
      <c r="A64" s="14">
        <v>5406</v>
      </c>
      <c r="B64" s="41" t="s">
        <v>63</v>
      </c>
      <c r="C64" s="63">
        <f t="shared" si="0"/>
        <v>0</v>
      </c>
      <c r="D64" s="72">
        <f t="shared" si="1"/>
        <v>0</v>
      </c>
      <c r="E64" s="53"/>
      <c r="F64" s="73"/>
      <c r="G64" s="83"/>
      <c r="H64" s="91">
        <f t="shared" si="2"/>
        <v>0</v>
      </c>
      <c r="I64" s="53"/>
      <c r="J64" s="53"/>
      <c r="K64" s="53"/>
      <c r="L64" s="73"/>
      <c r="M64" s="83"/>
      <c r="N64" s="13"/>
      <c r="P64" s="13"/>
    </row>
    <row r="65" spans="1:16" ht="16.5" customHeight="1" x14ac:dyDescent="0.25">
      <c r="A65" s="14">
        <v>5407</v>
      </c>
      <c r="B65" s="41" t="s">
        <v>64</v>
      </c>
      <c r="C65" s="63">
        <f t="shared" si="0"/>
        <v>0</v>
      </c>
      <c r="D65" s="72">
        <f t="shared" si="1"/>
        <v>0</v>
      </c>
      <c r="E65" s="53"/>
      <c r="F65" s="73"/>
      <c r="G65" s="83"/>
      <c r="H65" s="91">
        <f t="shared" si="2"/>
        <v>0</v>
      </c>
      <c r="I65" s="53"/>
      <c r="J65" s="53"/>
      <c r="K65" s="53"/>
      <c r="L65" s="73"/>
      <c r="M65" s="83"/>
      <c r="N65" s="13"/>
      <c r="P65" s="13"/>
    </row>
    <row r="66" spans="1:16" ht="16.5" customHeight="1" x14ac:dyDescent="0.25">
      <c r="A66" s="14">
        <v>5408</v>
      </c>
      <c r="B66" s="41" t="s">
        <v>65</v>
      </c>
      <c r="C66" s="63">
        <f t="shared" si="0"/>
        <v>0</v>
      </c>
      <c r="D66" s="72">
        <f t="shared" si="1"/>
        <v>0</v>
      </c>
      <c r="E66" s="53"/>
      <c r="F66" s="73"/>
      <c r="G66" s="83"/>
      <c r="H66" s="91">
        <f t="shared" si="2"/>
        <v>0</v>
      </c>
      <c r="I66" s="53"/>
      <c r="J66" s="53"/>
      <c r="K66" s="53"/>
      <c r="L66" s="73"/>
      <c r="M66" s="83"/>
      <c r="N66" s="13"/>
      <c r="P66" s="13"/>
    </row>
    <row r="67" spans="1:16" ht="16.5" customHeight="1" x14ac:dyDescent="0.25">
      <c r="A67" s="14">
        <v>5409</v>
      </c>
      <c r="B67" s="41" t="s">
        <v>66</v>
      </c>
      <c r="C67" s="63">
        <f t="shared" si="0"/>
        <v>0</v>
      </c>
      <c r="D67" s="72">
        <f t="shared" si="1"/>
        <v>0</v>
      </c>
      <c r="E67" s="53"/>
      <c r="F67" s="73"/>
      <c r="G67" s="83"/>
      <c r="H67" s="91">
        <f t="shared" si="2"/>
        <v>0</v>
      </c>
      <c r="I67" s="53"/>
      <c r="J67" s="53"/>
      <c r="K67" s="53"/>
      <c r="L67" s="73"/>
      <c r="M67" s="83"/>
      <c r="N67" s="13"/>
      <c r="P67" s="13"/>
    </row>
    <row r="68" spans="1:16" ht="16.5" customHeight="1" x14ac:dyDescent="0.25">
      <c r="A68" s="14">
        <v>5410</v>
      </c>
      <c r="B68" s="41" t="s">
        <v>67</v>
      </c>
      <c r="C68" s="63">
        <f t="shared" si="0"/>
        <v>0</v>
      </c>
      <c r="D68" s="72">
        <f t="shared" si="1"/>
        <v>0</v>
      </c>
      <c r="E68" s="53"/>
      <c r="F68" s="73"/>
      <c r="G68" s="83"/>
      <c r="H68" s="91">
        <f t="shared" si="2"/>
        <v>0</v>
      </c>
      <c r="I68" s="53"/>
      <c r="J68" s="53"/>
      <c r="K68" s="53"/>
      <c r="L68" s="73"/>
      <c r="M68" s="83"/>
      <c r="N68" s="13"/>
      <c r="P68" s="13"/>
    </row>
    <row r="69" spans="1:16" ht="16.5" customHeight="1" x14ac:dyDescent="0.25">
      <c r="A69" s="16"/>
      <c r="B69" s="45"/>
      <c r="C69" s="64">
        <f t="shared" ref="C69:M69" si="6">SUM(C59:C68)</f>
        <v>0</v>
      </c>
      <c r="D69" s="74">
        <f t="shared" si="6"/>
        <v>0</v>
      </c>
      <c r="E69" s="54">
        <f t="shared" si="6"/>
        <v>0</v>
      </c>
      <c r="F69" s="75">
        <f t="shared" si="6"/>
        <v>0</v>
      </c>
      <c r="G69" s="84">
        <f t="shared" si="6"/>
        <v>0</v>
      </c>
      <c r="H69" s="74">
        <f t="shared" si="6"/>
        <v>0</v>
      </c>
      <c r="I69" s="54">
        <f t="shared" si="6"/>
        <v>0</v>
      </c>
      <c r="J69" s="54">
        <f t="shared" si="6"/>
        <v>0</v>
      </c>
      <c r="K69" s="54">
        <f t="shared" si="6"/>
        <v>0</v>
      </c>
      <c r="L69" s="75">
        <f t="shared" si="6"/>
        <v>0</v>
      </c>
      <c r="M69" s="84">
        <f t="shared" si="6"/>
        <v>0</v>
      </c>
      <c r="N69" s="13"/>
      <c r="P69" s="13"/>
    </row>
    <row r="70" spans="1:16" ht="16.5" customHeight="1" x14ac:dyDescent="0.3">
      <c r="A70" s="15"/>
      <c r="B70" s="44" t="s">
        <v>68</v>
      </c>
      <c r="C70" s="63"/>
      <c r="D70" s="72"/>
      <c r="E70" s="52"/>
      <c r="F70" s="71"/>
      <c r="G70" s="82"/>
      <c r="H70" s="91"/>
      <c r="I70" s="52"/>
      <c r="J70" s="52"/>
      <c r="K70" s="52"/>
      <c r="L70" s="71"/>
      <c r="M70" s="82"/>
      <c r="N70" s="13"/>
      <c r="P70" s="13"/>
    </row>
    <row r="71" spans="1:16" ht="16.5" customHeight="1" x14ac:dyDescent="0.25">
      <c r="A71" s="14">
        <v>5501</v>
      </c>
      <c r="B71" s="41" t="s">
        <v>69</v>
      </c>
      <c r="C71" s="63">
        <f t="shared" si="0"/>
        <v>0</v>
      </c>
      <c r="D71" s="72">
        <f t="shared" si="1"/>
        <v>0</v>
      </c>
      <c r="E71" s="53"/>
      <c r="F71" s="73"/>
      <c r="G71" s="83"/>
      <c r="H71" s="91">
        <f t="shared" si="2"/>
        <v>0</v>
      </c>
      <c r="I71" s="53"/>
      <c r="J71" s="53"/>
      <c r="K71" s="53"/>
      <c r="L71" s="73"/>
      <c r="M71" s="83"/>
      <c r="N71" s="13"/>
      <c r="P71" s="13"/>
    </row>
    <row r="72" spans="1:16" ht="16.5" customHeight="1" x14ac:dyDescent="0.25">
      <c r="A72" s="14">
        <v>5502</v>
      </c>
      <c r="B72" s="41" t="s">
        <v>70</v>
      </c>
      <c r="C72" s="63">
        <f t="shared" si="0"/>
        <v>0</v>
      </c>
      <c r="D72" s="72">
        <f t="shared" si="1"/>
        <v>0</v>
      </c>
      <c r="E72" s="53"/>
      <c r="F72" s="73"/>
      <c r="G72" s="83"/>
      <c r="H72" s="91">
        <f t="shared" si="2"/>
        <v>0</v>
      </c>
      <c r="I72" s="53"/>
      <c r="J72" s="53"/>
      <c r="K72" s="53"/>
      <c r="L72" s="73"/>
      <c r="M72" s="83"/>
      <c r="N72" s="13"/>
      <c r="P72" s="13"/>
    </row>
    <row r="73" spans="1:16" ht="16.5" customHeight="1" x14ac:dyDescent="0.25">
      <c r="A73" s="14">
        <v>5503</v>
      </c>
      <c r="B73" s="41" t="s">
        <v>71</v>
      </c>
      <c r="C73" s="63">
        <f t="shared" si="0"/>
        <v>0</v>
      </c>
      <c r="D73" s="72">
        <f t="shared" si="1"/>
        <v>0</v>
      </c>
      <c r="E73" s="53"/>
      <c r="F73" s="73"/>
      <c r="G73" s="83"/>
      <c r="H73" s="91">
        <f t="shared" si="2"/>
        <v>0</v>
      </c>
      <c r="I73" s="53"/>
      <c r="J73" s="53"/>
      <c r="K73" s="53"/>
      <c r="L73" s="73"/>
      <c r="M73" s="83"/>
      <c r="N73" s="13"/>
      <c r="P73" s="13"/>
    </row>
    <row r="74" spans="1:16" ht="16.5" customHeight="1" x14ac:dyDescent="0.25">
      <c r="A74" s="14">
        <v>5504</v>
      </c>
      <c r="B74" s="41" t="s">
        <v>72</v>
      </c>
      <c r="C74" s="63">
        <f t="shared" si="0"/>
        <v>0</v>
      </c>
      <c r="D74" s="72">
        <f t="shared" si="1"/>
        <v>0</v>
      </c>
      <c r="E74" s="53"/>
      <c r="F74" s="73"/>
      <c r="G74" s="83"/>
      <c r="H74" s="91">
        <f t="shared" si="2"/>
        <v>0</v>
      </c>
      <c r="I74" s="53"/>
      <c r="J74" s="53"/>
      <c r="K74" s="53"/>
      <c r="L74" s="73"/>
      <c r="M74" s="83"/>
      <c r="N74" s="13"/>
      <c r="P74" s="13"/>
    </row>
    <row r="75" spans="1:16" ht="16.5" customHeight="1" x14ac:dyDescent="0.25">
      <c r="A75" s="14">
        <v>5505</v>
      </c>
      <c r="B75" s="41" t="s">
        <v>73</v>
      </c>
      <c r="C75" s="63">
        <f t="shared" si="0"/>
        <v>0</v>
      </c>
      <c r="D75" s="72">
        <f t="shared" si="1"/>
        <v>0</v>
      </c>
      <c r="E75" s="53"/>
      <c r="F75" s="73"/>
      <c r="G75" s="83"/>
      <c r="H75" s="91">
        <f t="shared" si="2"/>
        <v>0</v>
      </c>
      <c r="I75" s="53"/>
      <c r="J75" s="53"/>
      <c r="K75" s="53"/>
      <c r="L75" s="73"/>
      <c r="M75" s="83"/>
      <c r="N75" s="13"/>
      <c r="P75" s="13"/>
    </row>
    <row r="76" spans="1:16" ht="16.5" customHeight="1" x14ac:dyDescent="0.25">
      <c r="A76" s="14">
        <v>5506</v>
      </c>
      <c r="B76" s="41" t="s">
        <v>74</v>
      </c>
      <c r="C76" s="63">
        <f t="shared" si="0"/>
        <v>0</v>
      </c>
      <c r="D76" s="72">
        <f t="shared" si="1"/>
        <v>0</v>
      </c>
      <c r="E76" s="53"/>
      <c r="F76" s="73"/>
      <c r="G76" s="83"/>
      <c r="H76" s="91">
        <f t="shared" si="2"/>
        <v>0</v>
      </c>
      <c r="I76" s="53"/>
      <c r="J76" s="53"/>
      <c r="K76" s="53"/>
      <c r="L76" s="73"/>
      <c r="M76" s="83"/>
      <c r="N76" s="13"/>
      <c r="P76" s="13"/>
    </row>
    <row r="77" spans="1:16" ht="16.5" customHeight="1" x14ac:dyDescent="0.25">
      <c r="A77" s="14">
        <v>5507</v>
      </c>
      <c r="B77" s="41" t="s">
        <v>75</v>
      </c>
      <c r="C77" s="63">
        <f t="shared" si="0"/>
        <v>0</v>
      </c>
      <c r="D77" s="72">
        <f t="shared" si="1"/>
        <v>0</v>
      </c>
      <c r="E77" s="53"/>
      <c r="F77" s="73"/>
      <c r="G77" s="83"/>
      <c r="H77" s="91">
        <f t="shared" si="2"/>
        <v>0</v>
      </c>
      <c r="I77" s="53"/>
      <c r="J77" s="53"/>
      <c r="K77" s="53"/>
      <c r="L77" s="73"/>
      <c r="M77" s="83"/>
      <c r="N77" s="13"/>
      <c r="P77" s="13"/>
    </row>
    <row r="78" spans="1:16" ht="16.5" customHeight="1" x14ac:dyDescent="0.25">
      <c r="A78" s="14">
        <v>5508</v>
      </c>
      <c r="B78" s="41" t="s">
        <v>76</v>
      </c>
      <c r="C78" s="63">
        <f t="shared" si="0"/>
        <v>0</v>
      </c>
      <c r="D78" s="72">
        <f t="shared" si="1"/>
        <v>0</v>
      </c>
      <c r="E78" s="53"/>
      <c r="F78" s="73"/>
      <c r="G78" s="83"/>
      <c r="H78" s="91">
        <f t="shared" si="2"/>
        <v>0</v>
      </c>
      <c r="I78" s="53"/>
      <c r="J78" s="53"/>
      <c r="K78" s="53"/>
      <c r="L78" s="73"/>
      <c r="M78" s="83"/>
      <c r="N78" s="13"/>
      <c r="P78" s="13"/>
    </row>
    <row r="79" spans="1:16" ht="16.5" customHeight="1" x14ac:dyDescent="0.25">
      <c r="A79" s="14">
        <v>5509</v>
      </c>
      <c r="B79" s="41" t="s">
        <v>77</v>
      </c>
      <c r="C79" s="63">
        <f t="shared" ref="C79:C142" si="7">+D79+G79+H79+M79</f>
        <v>0</v>
      </c>
      <c r="D79" s="72">
        <f t="shared" ref="D79:D142" si="8">+E79+F79</f>
        <v>0</v>
      </c>
      <c r="E79" s="53"/>
      <c r="F79" s="73"/>
      <c r="G79" s="83"/>
      <c r="H79" s="91">
        <f t="shared" ref="H79:H142" si="9">I79+J79+K79+L79</f>
        <v>0</v>
      </c>
      <c r="I79" s="53"/>
      <c r="J79" s="53"/>
      <c r="K79" s="53"/>
      <c r="L79" s="73"/>
      <c r="M79" s="83"/>
      <c r="N79" s="13"/>
      <c r="P79" s="13"/>
    </row>
    <row r="80" spans="1:16" ht="16.5" customHeight="1" x14ac:dyDescent="0.25">
      <c r="A80" s="14">
        <v>5510</v>
      </c>
      <c r="B80" s="41" t="s">
        <v>78</v>
      </c>
      <c r="C80" s="63">
        <f t="shared" si="7"/>
        <v>0</v>
      </c>
      <c r="D80" s="72">
        <f t="shared" si="8"/>
        <v>0</v>
      </c>
      <c r="E80" s="53"/>
      <c r="F80" s="73"/>
      <c r="G80" s="83"/>
      <c r="H80" s="91">
        <f t="shared" si="9"/>
        <v>0</v>
      </c>
      <c r="I80" s="53"/>
      <c r="J80" s="53"/>
      <c r="K80" s="53"/>
      <c r="L80" s="73"/>
      <c r="M80" s="83"/>
      <c r="N80" s="13"/>
      <c r="P80" s="13"/>
    </row>
    <row r="81" spans="1:16" ht="16.5" customHeight="1" x14ac:dyDescent="0.25">
      <c r="A81" s="14">
        <v>5511</v>
      </c>
      <c r="B81" s="41" t="s">
        <v>79</v>
      </c>
      <c r="C81" s="63">
        <f t="shared" si="7"/>
        <v>0</v>
      </c>
      <c r="D81" s="72">
        <f t="shared" si="8"/>
        <v>0</v>
      </c>
      <c r="E81" s="53"/>
      <c r="F81" s="73"/>
      <c r="G81" s="83"/>
      <c r="H81" s="91">
        <f t="shared" si="9"/>
        <v>0</v>
      </c>
      <c r="I81" s="53"/>
      <c r="J81" s="53"/>
      <c r="K81" s="53"/>
      <c r="L81" s="73"/>
      <c r="M81" s="83"/>
      <c r="N81" s="13"/>
      <c r="P81" s="13"/>
    </row>
    <row r="82" spans="1:16" ht="16.5" customHeight="1" x14ac:dyDescent="0.25">
      <c r="A82" s="11"/>
      <c r="B82" s="41"/>
      <c r="C82" s="64">
        <f t="shared" ref="C82:M82" si="10">SUM(C71:C81)</f>
        <v>0</v>
      </c>
      <c r="D82" s="74">
        <f t="shared" si="10"/>
        <v>0</v>
      </c>
      <c r="E82" s="54">
        <f t="shared" si="10"/>
        <v>0</v>
      </c>
      <c r="F82" s="75">
        <f t="shared" si="10"/>
        <v>0</v>
      </c>
      <c r="G82" s="84">
        <f t="shared" si="10"/>
        <v>0</v>
      </c>
      <c r="H82" s="74">
        <f t="shared" si="10"/>
        <v>0</v>
      </c>
      <c r="I82" s="54">
        <f t="shared" si="10"/>
        <v>0</v>
      </c>
      <c r="J82" s="54">
        <f t="shared" si="10"/>
        <v>0</v>
      </c>
      <c r="K82" s="54">
        <f t="shared" si="10"/>
        <v>0</v>
      </c>
      <c r="L82" s="75">
        <f t="shared" si="10"/>
        <v>0</v>
      </c>
      <c r="M82" s="84">
        <f t="shared" si="10"/>
        <v>0</v>
      </c>
      <c r="N82" s="13"/>
      <c r="P82" s="13"/>
    </row>
    <row r="83" spans="1:16" ht="16.5" customHeight="1" x14ac:dyDescent="0.3">
      <c r="A83" s="15"/>
      <c r="B83" s="44" t="s">
        <v>80</v>
      </c>
      <c r="C83" s="63"/>
      <c r="D83" s="72"/>
      <c r="E83" s="52"/>
      <c r="F83" s="71"/>
      <c r="G83" s="82"/>
      <c r="H83" s="91"/>
      <c r="I83" s="52"/>
      <c r="J83" s="52"/>
      <c r="K83" s="52"/>
      <c r="L83" s="71"/>
      <c r="M83" s="82"/>
      <c r="N83" s="13"/>
      <c r="P83" s="13"/>
    </row>
    <row r="84" spans="1:16" ht="16.5" customHeight="1" x14ac:dyDescent="0.25">
      <c r="A84" s="14">
        <v>5601</v>
      </c>
      <c r="B84" s="41" t="s">
        <v>81</v>
      </c>
      <c r="C84" s="63">
        <f t="shared" si="7"/>
        <v>0</v>
      </c>
      <c r="D84" s="72">
        <f t="shared" si="8"/>
        <v>0</v>
      </c>
      <c r="E84" s="53"/>
      <c r="F84" s="73"/>
      <c r="G84" s="83"/>
      <c r="H84" s="91">
        <f t="shared" si="9"/>
        <v>0</v>
      </c>
      <c r="I84" s="53"/>
      <c r="J84" s="53"/>
      <c r="K84" s="53"/>
      <c r="L84" s="73"/>
      <c r="M84" s="83"/>
      <c r="N84" s="13"/>
      <c r="P84" s="13"/>
    </row>
    <row r="85" spans="1:16" ht="16.5" customHeight="1" x14ac:dyDescent="0.25">
      <c r="A85" s="14">
        <v>5602</v>
      </c>
      <c r="B85" s="41" t="s">
        <v>82</v>
      </c>
      <c r="C85" s="63">
        <f t="shared" si="7"/>
        <v>0</v>
      </c>
      <c r="D85" s="72">
        <f t="shared" si="8"/>
        <v>0</v>
      </c>
      <c r="E85" s="53"/>
      <c r="F85" s="73"/>
      <c r="G85" s="83"/>
      <c r="H85" s="91">
        <f t="shared" si="9"/>
        <v>0</v>
      </c>
      <c r="I85" s="53"/>
      <c r="J85" s="53"/>
      <c r="K85" s="53"/>
      <c r="L85" s="73"/>
      <c r="M85" s="83"/>
      <c r="N85" s="13"/>
      <c r="P85" s="13"/>
    </row>
    <row r="86" spans="1:16" ht="16.5" customHeight="1" x14ac:dyDescent="0.25">
      <c r="A86" s="14">
        <v>5603</v>
      </c>
      <c r="B86" s="41" t="s">
        <v>83</v>
      </c>
      <c r="C86" s="63">
        <f t="shared" si="7"/>
        <v>0</v>
      </c>
      <c r="D86" s="72">
        <f t="shared" si="8"/>
        <v>0</v>
      </c>
      <c r="E86" s="53"/>
      <c r="F86" s="73"/>
      <c r="G86" s="83"/>
      <c r="H86" s="91">
        <f t="shared" si="9"/>
        <v>0</v>
      </c>
      <c r="I86" s="53"/>
      <c r="J86" s="53"/>
      <c r="K86" s="53"/>
      <c r="L86" s="73"/>
      <c r="M86" s="83"/>
      <c r="N86" s="13"/>
      <c r="P86" s="13"/>
    </row>
    <row r="87" spans="1:16" ht="16.5" customHeight="1" x14ac:dyDescent="0.25">
      <c r="A87" s="14">
        <v>5605</v>
      </c>
      <c r="B87" s="41" t="s">
        <v>84</v>
      </c>
      <c r="C87" s="63">
        <f t="shared" si="7"/>
        <v>0</v>
      </c>
      <c r="D87" s="72">
        <f t="shared" si="8"/>
        <v>0</v>
      </c>
      <c r="E87" s="53"/>
      <c r="F87" s="73"/>
      <c r="G87" s="83"/>
      <c r="H87" s="91">
        <f t="shared" si="9"/>
        <v>0</v>
      </c>
      <c r="I87" s="53"/>
      <c r="J87" s="53"/>
      <c r="K87" s="53"/>
      <c r="L87" s="73"/>
      <c r="M87" s="83"/>
      <c r="N87" s="13"/>
      <c r="P87" s="13"/>
    </row>
    <row r="88" spans="1:16" ht="16.5" customHeight="1" x14ac:dyDescent="0.25">
      <c r="A88" s="14">
        <v>5606</v>
      </c>
      <c r="B88" s="41" t="s">
        <v>85</v>
      </c>
      <c r="C88" s="63">
        <f t="shared" si="7"/>
        <v>0</v>
      </c>
      <c r="D88" s="72">
        <f t="shared" si="8"/>
        <v>0</v>
      </c>
      <c r="E88" s="53"/>
      <c r="F88" s="73"/>
      <c r="G88" s="83"/>
      <c r="H88" s="91">
        <f t="shared" si="9"/>
        <v>0</v>
      </c>
      <c r="I88" s="53"/>
      <c r="J88" s="53"/>
      <c r="K88" s="53"/>
      <c r="L88" s="73"/>
      <c r="M88" s="83"/>
      <c r="N88" s="13"/>
      <c r="P88" s="13"/>
    </row>
    <row r="89" spans="1:16" ht="16.5" customHeight="1" x14ac:dyDescent="0.25">
      <c r="A89" s="14">
        <v>5607</v>
      </c>
      <c r="B89" s="41" t="s">
        <v>86</v>
      </c>
      <c r="C89" s="63">
        <f t="shared" si="7"/>
        <v>0</v>
      </c>
      <c r="D89" s="72">
        <f t="shared" si="8"/>
        <v>0</v>
      </c>
      <c r="E89" s="53"/>
      <c r="F89" s="73"/>
      <c r="G89" s="83"/>
      <c r="H89" s="91">
        <f t="shared" si="9"/>
        <v>0</v>
      </c>
      <c r="I89" s="53"/>
      <c r="J89" s="53"/>
      <c r="K89" s="53"/>
      <c r="L89" s="73"/>
      <c r="M89" s="83"/>
      <c r="N89" s="13"/>
      <c r="P89" s="13"/>
    </row>
    <row r="90" spans="1:16" ht="16.5" customHeight="1" x14ac:dyDescent="0.25">
      <c r="A90" s="14">
        <v>5608</v>
      </c>
      <c r="B90" s="41" t="s">
        <v>87</v>
      </c>
      <c r="C90" s="63">
        <f t="shared" si="7"/>
        <v>0</v>
      </c>
      <c r="D90" s="72">
        <f t="shared" si="8"/>
        <v>0</v>
      </c>
      <c r="E90" s="53"/>
      <c r="F90" s="73"/>
      <c r="G90" s="83"/>
      <c r="H90" s="91">
        <f t="shared" si="9"/>
        <v>0</v>
      </c>
      <c r="I90" s="53"/>
      <c r="J90" s="53"/>
      <c r="K90" s="53"/>
      <c r="L90" s="73"/>
      <c r="M90" s="83"/>
      <c r="N90" s="13"/>
      <c r="P90" s="13"/>
    </row>
    <row r="91" spans="1:16" ht="16.5" customHeight="1" x14ac:dyDescent="0.25">
      <c r="A91" s="14">
        <v>5609</v>
      </c>
      <c r="B91" s="41" t="s">
        <v>88</v>
      </c>
      <c r="C91" s="63">
        <f t="shared" si="7"/>
        <v>0</v>
      </c>
      <c r="D91" s="72">
        <f t="shared" si="8"/>
        <v>0</v>
      </c>
      <c r="E91" s="53"/>
      <c r="F91" s="73"/>
      <c r="G91" s="83"/>
      <c r="H91" s="91">
        <f t="shared" si="9"/>
        <v>0</v>
      </c>
      <c r="I91" s="53"/>
      <c r="J91" s="53"/>
      <c r="K91" s="53"/>
      <c r="L91" s="73"/>
      <c r="M91" s="83"/>
      <c r="N91" s="13"/>
      <c r="P91" s="13"/>
    </row>
    <row r="92" spans="1:16" ht="16.5" customHeight="1" x14ac:dyDescent="0.25">
      <c r="A92" s="14">
        <v>5610</v>
      </c>
      <c r="B92" s="41" t="s">
        <v>89</v>
      </c>
      <c r="C92" s="63">
        <f t="shared" si="7"/>
        <v>0</v>
      </c>
      <c r="D92" s="72">
        <f t="shared" si="8"/>
        <v>0</v>
      </c>
      <c r="E92" s="53"/>
      <c r="F92" s="73"/>
      <c r="G92" s="83"/>
      <c r="H92" s="91">
        <f t="shared" si="9"/>
        <v>0</v>
      </c>
      <c r="I92" s="53"/>
      <c r="J92" s="53"/>
      <c r="K92" s="53"/>
      <c r="L92" s="73"/>
      <c r="M92" s="83"/>
      <c r="N92" s="13"/>
      <c r="P92" s="13"/>
    </row>
    <row r="93" spans="1:16" ht="16.5" customHeight="1" x14ac:dyDescent="0.25">
      <c r="A93" s="14">
        <v>5611</v>
      </c>
      <c r="B93" s="41" t="s">
        <v>90</v>
      </c>
      <c r="C93" s="63">
        <f t="shared" si="7"/>
        <v>0</v>
      </c>
      <c r="D93" s="72">
        <f t="shared" si="8"/>
        <v>0</v>
      </c>
      <c r="E93" s="53"/>
      <c r="F93" s="73"/>
      <c r="G93" s="83"/>
      <c r="H93" s="91">
        <f t="shared" si="9"/>
        <v>0</v>
      </c>
      <c r="I93" s="53"/>
      <c r="J93" s="53"/>
      <c r="K93" s="53"/>
      <c r="L93" s="73"/>
      <c r="M93" s="83"/>
      <c r="N93" s="13"/>
      <c r="P93" s="13"/>
    </row>
    <row r="94" spans="1:16" ht="16.5" customHeight="1" x14ac:dyDescent="0.25">
      <c r="A94" s="14"/>
      <c r="B94" s="41"/>
      <c r="C94" s="64">
        <f t="shared" ref="C94:M94" si="11">SUM(C84:C93)</f>
        <v>0</v>
      </c>
      <c r="D94" s="74">
        <f t="shared" si="11"/>
        <v>0</v>
      </c>
      <c r="E94" s="54">
        <f t="shared" si="11"/>
        <v>0</v>
      </c>
      <c r="F94" s="75">
        <f t="shared" si="11"/>
        <v>0</v>
      </c>
      <c r="G94" s="84">
        <f t="shared" si="11"/>
        <v>0</v>
      </c>
      <c r="H94" s="74">
        <f t="shared" si="11"/>
        <v>0</v>
      </c>
      <c r="I94" s="54">
        <f t="shared" si="11"/>
        <v>0</v>
      </c>
      <c r="J94" s="54">
        <f t="shared" si="11"/>
        <v>0</v>
      </c>
      <c r="K94" s="54">
        <f t="shared" si="11"/>
        <v>0</v>
      </c>
      <c r="L94" s="75">
        <f t="shared" si="11"/>
        <v>0</v>
      </c>
      <c r="M94" s="84">
        <f t="shared" si="11"/>
        <v>0</v>
      </c>
      <c r="N94" s="13"/>
      <c r="P94" s="13"/>
    </row>
    <row r="95" spans="1:16" ht="16.5" customHeight="1" x14ac:dyDescent="0.3">
      <c r="A95" s="15"/>
      <c r="B95" s="44" t="s">
        <v>91</v>
      </c>
      <c r="C95" s="63"/>
      <c r="D95" s="72"/>
      <c r="E95" s="52"/>
      <c r="F95" s="71"/>
      <c r="G95" s="82"/>
      <c r="H95" s="91"/>
      <c r="I95" s="52"/>
      <c r="J95" s="52"/>
      <c r="K95" s="52"/>
      <c r="L95" s="71"/>
      <c r="M95" s="82"/>
      <c r="N95" s="13"/>
      <c r="P95" s="13"/>
    </row>
    <row r="96" spans="1:16" ht="16.5" customHeight="1" x14ac:dyDescent="0.25">
      <c r="A96" s="14">
        <v>5701</v>
      </c>
      <c r="B96" s="41" t="s">
        <v>92</v>
      </c>
      <c r="C96" s="63">
        <f t="shared" si="7"/>
        <v>0</v>
      </c>
      <c r="D96" s="72">
        <f t="shared" si="8"/>
        <v>0</v>
      </c>
      <c r="E96" s="53"/>
      <c r="F96" s="73"/>
      <c r="G96" s="83"/>
      <c r="H96" s="91">
        <f t="shared" si="9"/>
        <v>0</v>
      </c>
      <c r="I96" s="53"/>
      <c r="J96" s="53"/>
      <c r="K96" s="53"/>
      <c r="L96" s="73"/>
      <c r="M96" s="83"/>
      <c r="N96" s="13"/>
      <c r="P96" s="13"/>
    </row>
    <row r="97" spans="1:16" ht="16.5" customHeight="1" x14ac:dyDescent="0.25">
      <c r="A97" s="14">
        <v>5702</v>
      </c>
      <c r="B97" s="41" t="s">
        <v>93</v>
      </c>
      <c r="C97" s="63">
        <f t="shared" si="7"/>
        <v>0</v>
      </c>
      <c r="D97" s="72">
        <f t="shared" si="8"/>
        <v>0</v>
      </c>
      <c r="E97" s="53"/>
      <c r="F97" s="73"/>
      <c r="G97" s="83"/>
      <c r="H97" s="91">
        <f t="shared" si="9"/>
        <v>0</v>
      </c>
      <c r="I97" s="53"/>
      <c r="J97" s="53"/>
      <c r="K97" s="53"/>
      <c r="L97" s="73"/>
      <c r="M97" s="83"/>
      <c r="N97" s="13"/>
      <c r="P97" s="13"/>
    </row>
    <row r="98" spans="1:16" ht="16.5" customHeight="1" x14ac:dyDescent="0.25">
      <c r="A98" s="14">
        <v>5703</v>
      </c>
      <c r="B98" s="41" t="s">
        <v>94</v>
      </c>
      <c r="C98" s="63">
        <f t="shared" si="7"/>
        <v>0</v>
      </c>
      <c r="D98" s="72">
        <f t="shared" si="8"/>
        <v>0</v>
      </c>
      <c r="E98" s="53"/>
      <c r="F98" s="73"/>
      <c r="G98" s="83"/>
      <c r="H98" s="91">
        <f t="shared" si="9"/>
        <v>0</v>
      </c>
      <c r="I98" s="53"/>
      <c r="J98" s="53"/>
      <c r="K98" s="53"/>
      <c r="L98" s="73"/>
      <c r="M98" s="83"/>
      <c r="N98" s="13"/>
      <c r="P98" s="13"/>
    </row>
    <row r="99" spans="1:16" ht="16.5" customHeight="1" x14ac:dyDescent="0.25">
      <c r="A99" s="14">
        <v>5704</v>
      </c>
      <c r="B99" s="41" t="s">
        <v>95</v>
      </c>
      <c r="C99" s="63">
        <f t="shared" si="7"/>
        <v>0</v>
      </c>
      <c r="D99" s="72">
        <f t="shared" si="8"/>
        <v>0</v>
      </c>
      <c r="E99" s="53"/>
      <c r="F99" s="73"/>
      <c r="G99" s="83"/>
      <c r="H99" s="91">
        <f t="shared" si="9"/>
        <v>0</v>
      </c>
      <c r="I99" s="53"/>
      <c r="J99" s="53"/>
      <c r="K99" s="53"/>
      <c r="L99" s="73"/>
      <c r="M99" s="83"/>
      <c r="N99" s="13"/>
      <c r="P99" s="13"/>
    </row>
    <row r="100" spans="1:16" ht="16.5" customHeight="1" x14ac:dyDescent="0.25">
      <c r="A100" s="11"/>
      <c r="B100" s="41"/>
      <c r="C100" s="64">
        <f t="shared" ref="C100:M100" si="12">SUM(C96:C99)</f>
        <v>0</v>
      </c>
      <c r="D100" s="74">
        <f t="shared" si="12"/>
        <v>0</v>
      </c>
      <c r="E100" s="54">
        <f t="shared" si="12"/>
        <v>0</v>
      </c>
      <c r="F100" s="75">
        <f t="shared" si="12"/>
        <v>0</v>
      </c>
      <c r="G100" s="84">
        <f t="shared" si="12"/>
        <v>0</v>
      </c>
      <c r="H100" s="74">
        <f t="shared" si="12"/>
        <v>0</v>
      </c>
      <c r="I100" s="54">
        <f t="shared" si="12"/>
        <v>0</v>
      </c>
      <c r="J100" s="54">
        <f t="shared" si="12"/>
        <v>0</v>
      </c>
      <c r="K100" s="54">
        <f t="shared" si="12"/>
        <v>0</v>
      </c>
      <c r="L100" s="75">
        <f t="shared" si="12"/>
        <v>0</v>
      </c>
      <c r="M100" s="84">
        <f t="shared" si="12"/>
        <v>0</v>
      </c>
      <c r="N100" s="13"/>
      <c r="P100" s="13"/>
    </row>
    <row r="101" spans="1:16" ht="16.5" customHeight="1" x14ac:dyDescent="0.3">
      <c r="A101" s="15"/>
      <c r="B101" s="44" t="s">
        <v>96</v>
      </c>
      <c r="C101" s="63"/>
      <c r="D101" s="72"/>
      <c r="E101" s="52"/>
      <c r="F101" s="71"/>
      <c r="G101" s="82"/>
      <c r="H101" s="91"/>
      <c r="I101" s="52"/>
      <c r="J101" s="52"/>
      <c r="K101" s="52"/>
      <c r="L101" s="71"/>
      <c r="M101" s="82"/>
      <c r="N101" s="13"/>
      <c r="P101" s="13"/>
    </row>
    <row r="102" spans="1:16" ht="16.5" customHeight="1" x14ac:dyDescent="0.25">
      <c r="A102" s="14">
        <v>5801</v>
      </c>
      <c r="B102" s="41" t="s">
        <v>97</v>
      </c>
      <c r="C102" s="63">
        <f t="shared" si="7"/>
        <v>0</v>
      </c>
      <c r="D102" s="72">
        <f t="shared" si="8"/>
        <v>0</v>
      </c>
      <c r="E102" s="53"/>
      <c r="F102" s="73"/>
      <c r="G102" s="83"/>
      <c r="H102" s="91">
        <f t="shared" si="9"/>
        <v>0</v>
      </c>
      <c r="I102" s="53"/>
      <c r="J102" s="53"/>
      <c r="K102" s="53"/>
      <c r="L102" s="73"/>
      <c r="M102" s="83"/>
      <c r="N102" s="13"/>
      <c r="P102" s="13"/>
    </row>
    <row r="103" spans="1:16" ht="16.5" customHeight="1" x14ac:dyDescent="0.25">
      <c r="A103" s="14">
        <v>5802</v>
      </c>
      <c r="B103" s="41" t="s">
        <v>98</v>
      </c>
      <c r="C103" s="63">
        <f t="shared" si="7"/>
        <v>0</v>
      </c>
      <c r="D103" s="72">
        <f t="shared" si="8"/>
        <v>0</v>
      </c>
      <c r="E103" s="53"/>
      <c r="F103" s="73"/>
      <c r="G103" s="83"/>
      <c r="H103" s="91">
        <f t="shared" si="9"/>
        <v>0</v>
      </c>
      <c r="I103" s="53"/>
      <c r="J103" s="53"/>
      <c r="K103" s="53"/>
      <c r="L103" s="73"/>
      <c r="M103" s="83"/>
      <c r="N103" s="13"/>
      <c r="P103" s="13"/>
    </row>
    <row r="104" spans="1:16" ht="16.5" customHeight="1" x14ac:dyDescent="0.25">
      <c r="A104" s="14">
        <v>5803</v>
      </c>
      <c r="B104" s="41" t="s">
        <v>99</v>
      </c>
      <c r="C104" s="63">
        <f t="shared" si="7"/>
        <v>0</v>
      </c>
      <c r="D104" s="72">
        <f t="shared" si="8"/>
        <v>0</v>
      </c>
      <c r="E104" s="53"/>
      <c r="F104" s="73"/>
      <c r="G104" s="83"/>
      <c r="H104" s="91">
        <f t="shared" si="9"/>
        <v>0</v>
      </c>
      <c r="I104" s="53"/>
      <c r="J104" s="53"/>
      <c r="K104" s="53"/>
      <c r="L104" s="73"/>
      <c r="M104" s="83"/>
      <c r="N104" s="13"/>
      <c r="P104" s="13"/>
    </row>
    <row r="105" spans="1:16" ht="16.5" customHeight="1" x14ac:dyDescent="0.25">
      <c r="A105" s="14">
        <v>5804</v>
      </c>
      <c r="B105" s="41" t="s">
        <v>100</v>
      </c>
      <c r="C105" s="63">
        <f t="shared" si="7"/>
        <v>0</v>
      </c>
      <c r="D105" s="72">
        <f t="shared" si="8"/>
        <v>0</v>
      </c>
      <c r="E105" s="53"/>
      <c r="F105" s="73"/>
      <c r="G105" s="83"/>
      <c r="H105" s="91">
        <f t="shared" si="9"/>
        <v>0</v>
      </c>
      <c r="I105" s="53"/>
      <c r="J105" s="53"/>
      <c r="K105" s="53"/>
      <c r="L105" s="73"/>
      <c r="M105" s="83"/>
      <c r="N105" s="13"/>
      <c r="P105" s="13"/>
    </row>
    <row r="106" spans="1:16" ht="16.5" customHeight="1" x14ac:dyDescent="0.25">
      <c r="A106" s="14">
        <v>5805</v>
      </c>
      <c r="B106" s="41" t="s">
        <v>101</v>
      </c>
      <c r="C106" s="63">
        <f t="shared" si="7"/>
        <v>0</v>
      </c>
      <c r="D106" s="72">
        <f t="shared" si="8"/>
        <v>0</v>
      </c>
      <c r="E106" s="53"/>
      <c r="F106" s="73"/>
      <c r="G106" s="83"/>
      <c r="H106" s="91">
        <f t="shared" si="9"/>
        <v>0</v>
      </c>
      <c r="I106" s="53"/>
      <c r="J106" s="53"/>
      <c r="K106" s="53"/>
      <c r="L106" s="73"/>
      <c r="M106" s="83"/>
      <c r="N106" s="13"/>
      <c r="P106" s="13"/>
    </row>
    <row r="107" spans="1:16" ht="16.5" customHeight="1" x14ac:dyDescent="0.25">
      <c r="A107" s="14">
        <v>5806</v>
      </c>
      <c r="B107" s="41" t="s">
        <v>102</v>
      </c>
      <c r="C107" s="63">
        <f t="shared" si="7"/>
        <v>0</v>
      </c>
      <c r="D107" s="72">
        <f t="shared" si="8"/>
        <v>0</v>
      </c>
      <c r="E107" s="53"/>
      <c r="F107" s="73"/>
      <c r="G107" s="83"/>
      <c r="H107" s="91">
        <f t="shared" si="9"/>
        <v>0</v>
      </c>
      <c r="I107" s="53"/>
      <c r="J107" s="53"/>
      <c r="K107" s="53"/>
      <c r="L107" s="73"/>
      <c r="M107" s="83"/>
      <c r="N107" s="13"/>
      <c r="P107" s="13"/>
    </row>
    <row r="108" spans="1:16" ht="16.5" customHeight="1" x14ac:dyDescent="0.25">
      <c r="A108" s="14">
        <v>5807</v>
      </c>
      <c r="B108" s="41" t="s">
        <v>103</v>
      </c>
      <c r="C108" s="63">
        <f t="shared" si="7"/>
        <v>0</v>
      </c>
      <c r="D108" s="72">
        <f t="shared" si="8"/>
        <v>0</v>
      </c>
      <c r="E108" s="53"/>
      <c r="F108" s="73"/>
      <c r="G108" s="83"/>
      <c r="H108" s="91">
        <f t="shared" si="9"/>
        <v>0</v>
      </c>
      <c r="I108" s="53"/>
      <c r="J108" s="53"/>
      <c r="K108" s="53"/>
      <c r="L108" s="73"/>
      <c r="M108" s="83"/>
      <c r="N108" s="13"/>
      <c r="P108" s="13"/>
    </row>
    <row r="109" spans="1:16" ht="16.5" customHeight="1" x14ac:dyDescent="0.25">
      <c r="A109" s="14">
        <v>5808</v>
      </c>
      <c r="B109" s="41" t="s">
        <v>104</v>
      </c>
      <c r="C109" s="63">
        <f t="shared" si="7"/>
        <v>0</v>
      </c>
      <c r="D109" s="72">
        <f t="shared" si="8"/>
        <v>0</v>
      </c>
      <c r="E109" s="53"/>
      <c r="F109" s="73"/>
      <c r="G109" s="83"/>
      <c r="H109" s="91">
        <f t="shared" si="9"/>
        <v>0</v>
      </c>
      <c r="I109" s="53"/>
      <c r="J109" s="53"/>
      <c r="K109" s="53"/>
      <c r="L109" s="73"/>
      <c r="M109" s="83"/>
      <c r="N109" s="13"/>
      <c r="P109" s="13"/>
    </row>
    <row r="110" spans="1:16" ht="16.5" customHeight="1" x14ac:dyDescent="0.25">
      <c r="A110" s="14"/>
      <c r="B110" s="41"/>
      <c r="C110" s="64">
        <f t="shared" ref="C110:M110" si="13">SUM(C102:C109)</f>
        <v>0</v>
      </c>
      <c r="D110" s="74">
        <f t="shared" si="13"/>
        <v>0</v>
      </c>
      <c r="E110" s="54">
        <f t="shared" si="13"/>
        <v>0</v>
      </c>
      <c r="F110" s="75">
        <f t="shared" si="13"/>
        <v>0</v>
      </c>
      <c r="G110" s="84">
        <f t="shared" si="13"/>
        <v>0</v>
      </c>
      <c r="H110" s="74">
        <f t="shared" si="13"/>
        <v>0</v>
      </c>
      <c r="I110" s="54">
        <f t="shared" si="13"/>
        <v>0</v>
      </c>
      <c r="J110" s="54">
        <f t="shared" si="13"/>
        <v>0</v>
      </c>
      <c r="K110" s="54">
        <f t="shared" si="13"/>
        <v>0</v>
      </c>
      <c r="L110" s="75">
        <f t="shared" si="13"/>
        <v>0</v>
      </c>
      <c r="M110" s="84">
        <f t="shared" si="13"/>
        <v>0</v>
      </c>
      <c r="N110" s="13"/>
      <c r="P110" s="13"/>
    </row>
    <row r="111" spans="1:16" ht="16.5" customHeight="1" x14ac:dyDescent="0.3">
      <c r="A111" s="15"/>
      <c r="B111" s="44" t="s">
        <v>105</v>
      </c>
      <c r="C111" s="63"/>
      <c r="D111" s="72"/>
      <c r="E111" s="52"/>
      <c r="F111" s="71"/>
      <c r="G111" s="82"/>
      <c r="H111" s="91"/>
      <c r="I111" s="52"/>
      <c r="J111" s="52"/>
      <c r="K111" s="52"/>
      <c r="L111" s="71"/>
      <c r="M111" s="82"/>
      <c r="N111" s="13"/>
      <c r="P111" s="13"/>
    </row>
    <row r="112" spans="1:16" ht="16.5" customHeight="1" x14ac:dyDescent="0.25">
      <c r="A112" s="14">
        <v>5901</v>
      </c>
      <c r="B112" s="41" t="s">
        <v>106</v>
      </c>
      <c r="C112" s="63">
        <f t="shared" si="7"/>
        <v>0</v>
      </c>
      <c r="D112" s="72">
        <f t="shared" si="8"/>
        <v>0</v>
      </c>
      <c r="E112" s="53"/>
      <c r="F112" s="73"/>
      <c r="G112" s="83"/>
      <c r="H112" s="91">
        <f t="shared" si="9"/>
        <v>0</v>
      </c>
      <c r="I112" s="53"/>
      <c r="J112" s="53"/>
      <c r="K112" s="53"/>
      <c r="L112" s="73"/>
      <c r="M112" s="83"/>
      <c r="N112" s="13"/>
      <c r="P112" s="13"/>
    </row>
    <row r="113" spans="1:16" ht="16.5" customHeight="1" x14ac:dyDescent="0.25">
      <c r="A113" s="14">
        <v>5902</v>
      </c>
      <c r="B113" s="41" t="s">
        <v>107</v>
      </c>
      <c r="C113" s="63">
        <f t="shared" si="7"/>
        <v>0</v>
      </c>
      <c r="D113" s="72">
        <f t="shared" si="8"/>
        <v>0</v>
      </c>
      <c r="E113" s="53"/>
      <c r="F113" s="73"/>
      <c r="G113" s="83"/>
      <c r="H113" s="91">
        <f t="shared" si="9"/>
        <v>0</v>
      </c>
      <c r="I113" s="53"/>
      <c r="J113" s="53"/>
      <c r="K113" s="53"/>
      <c r="L113" s="73"/>
      <c r="M113" s="83"/>
      <c r="N113" s="13"/>
      <c r="P113" s="13"/>
    </row>
    <row r="114" spans="1:16" ht="16.5" customHeight="1" x14ac:dyDescent="0.25">
      <c r="A114" s="14">
        <v>5903</v>
      </c>
      <c r="B114" s="41" t="s">
        <v>108</v>
      </c>
      <c r="C114" s="63">
        <f t="shared" si="7"/>
        <v>0</v>
      </c>
      <c r="D114" s="72">
        <f t="shared" si="8"/>
        <v>0</v>
      </c>
      <c r="E114" s="53"/>
      <c r="F114" s="73"/>
      <c r="G114" s="83"/>
      <c r="H114" s="91">
        <f t="shared" si="9"/>
        <v>0</v>
      </c>
      <c r="I114" s="53"/>
      <c r="J114" s="53"/>
      <c r="K114" s="53"/>
      <c r="L114" s="73"/>
      <c r="M114" s="83"/>
      <c r="N114" s="13"/>
      <c r="P114" s="13"/>
    </row>
    <row r="115" spans="1:16" ht="16.5" customHeight="1" x14ac:dyDescent="0.25">
      <c r="A115" s="14">
        <v>5904</v>
      </c>
      <c r="B115" s="41" t="s">
        <v>109</v>
      </c>
      <c r="C115" s="63">
        <f t="shared" si="7"/>
        <v>0</v>
      </c>
      <c r="D115" s="72">
        <f t="shared" si="8"/>
        <v>0</v>
      </c>
      <c r="E115" s="53"/>
      <c r="F115" s="73"/>
      <c r="G115" s="83"/>
      <c r="H115" s="91">
        <f t="shared" si="9"/>
        <v>0</v>
      </c>
      <c r="I115" s="53"/>
      <c r="J115" s="53"/>
      <c r="K115" s="53"/>
      <c r="L115" s="73"/>
      <c r="M115" s="83"/>
      <c r="N115" s="13"/>
      <c r="P115" s="13"/>
    </row>
    <row r="116" spans="1:16" ht="16.5" customHeight="1" x14ac:dyDescent="0.25">
      <c r="A116" s="14">
        <v>5905</v>
      </c>
      <c r="B116" s="41" t="s">
        <v>110</v>
      </c>
      <c r="C116" s="63">
        <f t="shared" si="7"/>
        <v>0</v>
      </c>
      <c r="D116" s="72">
        <f t="shared" si="8"/>
        <v>0</v>
      </c>
      <c r="E116" s="53"/>
      <c r="F116" s="73"/>
      <c r="G116" s="83"/>
      <c r="H116" s="91">
        <f t="shared" si="9"/>
        <v>0</v>
      </c>
      <c r="I116" s="53"/>
      <c r="J116" s="53"/>
      <c r="K116" s="53"/>
      <c r="L116" s="73"/>
      <c r="M116" s="83"/>
      <c r="N116" s="13"/>
      <c r="P116" s="13"/>
    </row>
    <row r="117" spans="1:16" ht="16.5" customHeight="1" x14ac:dyDescent="0.25">
      <c r="A117" s="14">
        <v>5906</v>
      </c>
      <c r="B117" s="41" t="s">
        <v>111</v>
      </c>
      <c r="C117" s="63">
        <f t="shared" si="7"/>
        <v>0</v>
      </c>
      <c r="D117" s="72">
        <f t="shared" si="8"/>
        <v>0</v>
      </c>
      <c r="E117" s="53"/>
      <c r="F117" s="73"/>
      <c r="G117" s="83"/>
      <c r="H117" s="91">
        <f t="shared" si="9"/>
        <v>0</v>
      </c>
      <c r="I117" s="53"/>
      <c r="J117" s="53"/>
      <c r="K117" s="53"/>
      <c r="L117" s="73"/>
      <c r="M117" s="83"/>
      <c r="N117" s="13"/>
      <c r="P117" s="13"/>
    </row>
    <row r="118" spans="1:16" ht="16.5" customHeight="1" x14ac:dyDescent="0.25">
      <c r="A118" s="14">
        <v>5907</v>
      </c>
      <c r="B118" s="41" t="s">
        <v>112</v>
      </c>
      <c r="C118" s="63">
        <f t="shared" si="7"/>
        <v>0</v>
      </c>
      <c r="D118" s="72">
        <f t="shared" si="8"/>
        <v>0</v>
      </c>
      <c r="E118" s="53"/>
      <c r="F118" s="73"/>
      <c r="G118" s="83"/>
      <c r="H118" s="91">
        <f t="shared" si="9"/>
        <v>0</v>
      </c>
      <c r="I118" s="53"/>
      <c r="J118" s="53"/>
      <c r="K118" s="53"/>
      <c r="L118" s="73"/>
      <c r="M118" s="83"/>
      <c r="N118" s="13"/>
      <c r="P118" s="13"/>
    </row>
    <row r="119" spans="1:16" ht="16.5" customHeight="1" x14ac:dyDescent="0.25">
      <c r="A119" s="14"/>
      <c r="B119" s="41"/>
      <c r="C119" s="64">
        <f t="shared" ref="C119:M119" si="14">SUM(C112:C118)</f>
        <v>0</v>
      </c>
      <c r="D119" s="74">
        <f t="shared" si="14"/>
        <v>0</v>
      </c>
      <c r="E119" s="54">
        <f t="shared" si="14"/>
        <v>0</v>
      </c>
      <c r="F119" s="75">
        <f t="shared" si="14"/>
        <v>0</v>
      </c>
      <c r="G119" s="84">
        <f t="shared" si="14"/>
        <v>0</v>
      </c>
      <c r="H119" s="74">
        <f t="shared" si="14"/>
        <v>0</v>
      </c>
      <c r="I119" s="54">
        <f t="shared" si="14"/>
        <v>0</v>
      </c>
      <c r="J119" s="54">
        <f t="shared" si="14"/>
        <v>0</v>
      </c>
      <c r="K119" s="54">
        <f t="shared" si="14"/>
        <v>0</v>
      </c>
      <c r="L119" s="75">
        <f t="shared" si="14"/>
        <v>0</v>
      </c>
      <c r="M119" s="84">
        <f t="shared" si="14"/>
        <v>0</v>
      </c>
      <c r="N119" s="13"/>
      <c r="P119" s="13"/>
    </row>
    <row r="120" spans="1:16" ht="16.5" customHeight="1" x14ac:dyDescent="0.3">
      <c r="A120" s="15"/>
      <c r="B120" s="44" t="s">
        <v>113</v>
      </c>
      <c r="C120" s="63"/>
      <c r="D120" s="72"/>
      <c r="E120" s="52"/>
      <c r="F120" s="71"/>
      <c r="G120" s="82"/>
      <c r="H120" s="91"/>
      <c r="I120" s="52"/>
      <c r="J120" s="52"/>
      <c r="K120" s="52"/>
      <c r="L120" s="71"/>
      <c r="M120" s="82"/>
      <c r="N120" s="13"/>
      <c r="P120" s="13"/>
    </row>
    <row r="121" spans="1:16" ht="16.5" customHeight="1" x14ac:dyDescent="0.25">
      <c r="A121" s="14">
        <v>6001</v>
      </c>
      <c r="B121" s="41" t="s">
        <v>114</v>
      </c>
      <c r="C121" s="63">
        <f t="shared" si="7"/>
        <v>0</v>
      </c>
      <c r="D121" s="72">
        <f t="shared" si="8"/>
        <v>0</v>
      </c>
      <c r="E121" s="53"/>
      <c r="F121" s="73"/>
      <c r="G121" s="83"/>
      <c r="H121" s="91">
        <f t="shared" si="9"/>
        <v>0</v>
      </c>
      <c r="I121" s="53"/>
      <c r="J121" s="53"/>
      <c r="K121" s="53"/>
      <c r="L121" s="73"/>
      <c r="M121" s="83"/>
      <c r="N121" s="13"/>
      <c r="P121" s="13"/>
    </row>
    <row r="122" spans="1:16" ht="16.5" customHeight="1" x14ac:dyDescent="0.25">
      <c r="A122" s="14">
        <v>6002</v>
      </c>
      <c r="B122" s="41" t="s">
        <v>115</v>
      </c>
      <c r="C122" s="63">
        <f t="shared" si="7"/>
        <v>0</v>
      </c>
      <c r="D122" s="72">
        <f t="shared" si="8"/>
        <v>0</v>
      </c>
      <c r="E122" s="53"/>
      <c r="F122" s="73"/>
      <c r="G122" s="83"/>
      <c r="H122" s="91">
        <f t="shared" si="9"/>
        <v>0</v>
      </c>
      <c r="I122" s="53"/>
      <c r="J122" s="53"/>
      <c r="K122" s="53"/>
      <c r="L122" s="73"/>
      <c r="M122" s="83"/>
      <c r="N122" s="13"/>
      <c r="P122" s="13"/>
    </row>
    <row r="123" spans="1:16" ht="16.5" customHeight="1" x14ac:dyDescent="0.25">
      <c r="A123" s="14">
        <v>6003</v>
      </c>
      <c r="B123" s="41" t="s">
        <v>116</v>
      </c>
      <c r="C123" s="63">
        <f t="shared" si="7"/>
        <v>0</v>
      </c>
      <c r="D123" s="72">
        <f t="shared" si="8"/>
        <v>0</v>
      </c>
      <c r="E123" s="53"/>
      <c r="F123" s="73"/>
      <c r="G123" s="83"/>
      <c r="H123" s="91">
        <f t="shared" si="9"/>
        <v>0</v>
      </c>
      <c r="I123" s="53"/>
      <c r="J123" s="53"/>
      <c r="K123" s="53"/>
      <c r="L123" s="73"/>
      <c r="M123" s="83"/>
      <c r="N123" s="13"/>
      <c r="P123" s="13"/>
    </row>
    <row r="124" spans="1:16" ht="16.5" customHeight="1" x14ac:dyDescent="0.25">
      <c r="A124" s="14">
        <v>6004</v>
      </c>
      <c r="B124" s="41" t="s">
        <v>117</v>
      </c>
      <c r="C124" s="63">
        <f t="shared" si="7"/>
        <v>0</v>
      </c>
      <c r="D124" s="72">
        <f t="shared" si="8"/>
        <v>0</v>
      </c>
      <c r="E124" s="53"/>
      <c r="F124" s="73"/>
      <c r="G124" s="83"/>
      <c r="H124" s="91">
        <f t="shared" si="9"/>
        <v>0</v>
      </c>
      <c r="I124" s="53"/>
      <c r="J124" s="53"/>
      <c r="K124" s="53"/>
      <c r="L124" s="73"/>
      <c r="M124" s="83"/>
      <c r="N124" s="13"/>
      <c r="P124" s="13"/>
    </row>
    <row r="125" spans="1:16" ht="16.5" customHeight="1" x14ac:dyDescent="0.25">
      <c r="A125" s="14">
        <v>6005</v>
      </c>
      <c r="B125" s="41" t="s">
        <v>118</v>
      </c>
      <c r="C125" s="63">
        <f t="shared" si="7"/>
        <v>0</v>
      </c>
      <c r="D125" s="72">
        <f t="shared" si="8"/>
        <v>0</v>
      </c>
      <c r="E125" s="53"/>
      <c r="F125" s="73"/>
      <c r="G125" s="83"/>
      <c r="H125" s="91">
        <f t="shared" si="9"/>
        <v>0</v>
      </c>
      <c r="I125" s="53"/>
      <c r="J125" s="53"/>
      <c r="K125" s="53"/>
      <c r="L125" s="73"/>
      <c r="M125" s="83"/>
      <c r="N125" s="13"/>
      <c r="P125" s="13"/>
    </row>
    <row r="126" spans="1:16" ht="16.5" customHeight="1" x14ac:dyDescent="0.25">
      <c r="A126" s="14">
        <v>6006</v>
      </c>
      <c r="B126" s="41" t="s">
        <v>119</v>
      </c>
      <c r="C126" s="63">
        <f t="shared" si="7"/>
        <v>0</v>
      </c>
      <c r="D126" s="72">
        <f t="shared" si="8"/>
        <v>0</v>
      </c>
      <c r="E126" s="53"/>
      <c r="F126" s="73"/>
      <c r="G126" s="83"/>
      <c r="H126" s="91">
        <f t="shared" si="9"/>
        <v>0</v>
      </c>
      <c r="I126" s="53"/>
      <c r="J126" s="53"/>
      <c r="K126" s="53"/>
      <c r="L126" s="73"/>
      <c r="M126" s="83"/>
      <c r="N126" s="13"/>
      <c r="P126" s="13"/>
    </row>
    <row r="127" spans="1:16" ht="16.5" customHeight="1" x14ac:dyDescent="0.25">
      <c r="A127" s="14">
        <v>6007</v>
      </c>
      <c r="B127" s="41" t="s">
        <v>120</v>
      </c>
      <c r="C127" s="63">
        <f t="shared" si="7"/>
        <v>0</v>
      </c>
      <c r="D127" s="72">
        <f t="shared" si="8"/>
        <v>0</v>
      </c>
      <c r="E127" s="53"/>
      <c r="F127" s="73"/>
      <c r="G127" s="83"/>
      <c r="H127" s="91">
        <f t="shared" si="9"/>
        <v>0</v>
      </c>
      <c r="I127" s="53"/>
      <c r="J127" s="53"/>
      <c r="K127" s="53"/>
      <c r="L127" s="73"/>
      <c r="M127" s="83"/>
      <c r="N127" s="13"/>
      <c r="P127" s="13"/>
    </row>
    <row r="128" spans="1:16" ht="16.5" customHeight="1" x14ac:dyDescent="0.25">
      <c r="A128" s="14">
        <v>6008</v>
      </c>
      <c r="B128" s="41" t="s">
        <v>121</v>
      </c>
      <c r="C128" s="63">
        <f t="shared" si="7"/>
        <v>0</v>
      </c>
      <c r="D128" s="72">
        <f t="shared" si="8"/>
        <v>0</v>
      </c>
      <c r="E128" s="53"/>
      <c r="F128" s="73"/>
      <c r="G128" s="83"/>
      <c r="H128" s="91">
        <f t="shared" si="9"/>
        <v>0</v>
      </c>
      <c r="I128" s="53"/>
      <c r="J128" s="53"/>
      <c r="K128" s="53"/>
      <c r="L128" s="73"/>
      <c r="M128" s="83"/>
      <c r="N128" s="13"/>
      <c r="P128" s="13"/>
    </row>
    <row r="129" spans="1:16" ht="16.5" customHeight="1" x14ac:dyDescent="0.25">
      <c r="A129" s="14">
        <v>6009</v>
      </c>
      <c r="B129" s="41" t="s">
        <v>122</v>
      </c>
      <c r="C129" s="63">
        <f t="shared" si="7"/>
        <v>0</v>
      </c>
      <c r="D129" s="72">
        <f t="shared" si="8"/>
        <v>0</v>
      </c>
      <c r="E129" s="53"/>
      <c r="F129" s="73"/>
      <c r="G129" s="83"/>
      <c r="H129" s="91">
        <f t="shared" si="9"/>
        <v>0</v>
      </c>
      <c r="I129" s="53"/>
      <c r="J129" s="53"/>
      <c r="K129" s="53"/>
      <c r="L129" s="73"/>
      <c r="M129" s="83"/>
      <c r="N129" s="13"/>
      <c r="P129" s="13"/>
    </row>
    <row r="130" spans="1:16" ht="16.5" customHeight="1" x14ac:dyDescent="0.25">
      <c r="A130" s="15"/>
      <c r="B130" s="41"/>
      <c r="C130" s="64">
        <f t="shared" ref="C130:M130" si="15">SUM(C121:C129)</f>
        <v>0</v>
      </c>
      <c r="D130" s="74">
        <f t="shared" si="15"/>
        <v>0</v>
      </c>
      <c r="E130" s="54">
        <f t="shared" si="15"/>
        <v>0</v>
      </c>
      <c r="F130" s="75">
        <f t="shared" si="15"/>
        <v>0</v>
      </c>
      <c r="G130" s="84">
        <f t="shared" si="15"/>
        <v>0</v>
      </c>
      <c r="H130" s="74">
        <f t="shared" si="15"/>
        <v>0</v>
      </c>
      <c r="I130" s="54">
        <f t="shared" si="15"/>
        <v>0</v>
      </c>
      <c r="J130" s="54">
        <f t="shared" si="15"/>
        <v>0</v>
      </c>
      <c r="K130" s="54">
        <f t="shared" si="15"/>
        <v>0</v>
      </c>
      <c r="L130" s="75">
        <f t="shared" si="15"/>
        <v>0</v>
      </c>
      <c r="M130" s="84">
        <f t="shared" si="15"/>
        <v>0</v>
      </c>
      <c r="N130" s="13"/>
      <c r="P130" s="13"/>
    </row>
    <row r="131" spans="1:16" ht="16.5" customHeight="1" x14ac:dyDescent="0.3">
      <c r="A131" s="11"/>
      <c r="B131" s="44" t="s">
        <v>123</v>
      </c>
      <c r="C131" s="63"/>
      <c r="D131" s="72"/>
      <c r="E131" s="52"/>
      <c r="F131" s="71"/>
      <c r="G131" s="82"/>
      <c r="H131" s="91"/>
      <c r="I131" s="52"/>
      <c r="J131" s="52"/>
      <c r="K131" s="52"/>
      <c r="L131" s="71"/>
      <c r="M131" s="82"/>
      <c r="N131" s="13"/>
      <c r="P131" s="13"/>
    </row>
    <row r="132" spans="1:16" ht="16.5" customHeight="1" x14ac:dyDescent="0.25">
      <c r="A132" s="14">
        <v>6101</v>
      </c>
      <c r="B132" s="41" t="s">
        <v>124</v>
      </c>
      <c r="C132" s="63">
        <f t="shared" si="7"/>
        <v>0</v>
      </c>
      <c r="D132" s="72">
        <f t="shared" si="8"/>
        <v>0</v>
      </c>
      <c r="E132" s="53"/>
      <c r="F132" s="73"/>
      <c r="G132" s="83"/>
      <c r="H132" s="91">
        <f t="shared" si="9"/>
        <v>0</v>
      </c>
      <c r="I132" s="53"/>
      <c r="J132" s="53"/>
      <c r="K132" s="53"/>
      <c r="L132" s="73"/>
      <c r="M132" s="83"/>
      <c r="N132" s="13"/>
      <c r="P132" s="13"/>
    </row>
    <row r="133" spans="1:16" ht="16.5" customHeight="1" x14ac:dyDescent="0.25">
      <c r="A133" s="14">
        <v>6102</v>
      </c>
      <c r="B133" s="45" t="s">
        <v>125</v>
      </c>
      <c r="C133" s="63">
        <f t="shared" si="7"/>
        <v>0</v>
      </c>
      <c r="D133" s="72">
        <f t="shared" si="8"/>
        <v>0</v>
      </c>
      <c r="E133" s="53"/>
      <c r="F133" s="73"/>
      <c r="G133" s="83"/>
      <c r="H133" s="91">
        <f t="shared" si="9"/>
        <v>0</v>
      </c>
      <c r="I133" s="53"/>
      <c r="J133" s="53"/>
      <c r="K133" s="53"/>
      <c r="L133" s="73"/>
      <c r="M133" s="83"/>
      <c r="N133" s="13"/>
      <c r="P133" s="13"/>
    </row>
    <row r="134" spans="1:16" ht="16.5" customHeight="1" x14ac:dyDescent="0.25">
      <c r="A134" s="14">
        <v>6103</v>
      </c>
      <c r="B134" s="41" t="s">
        <v>126</v>
      </c>
      <c r="C134" s="63">
        <f t="shared" si="7"/>
        <v>0</v>
      </c>
      <c r="D134" s="72">
        <f t="shared" si="8"/>
        <v>0</v>
      </c>
      <c r="E134" s="53"/>
      <c r="F134" s="73"/>
      <c r="G134" s="83"/>
      <c r="H134" s="91">
        <f t="shared" si="9"/>
        <v>0</v>
      </c>
      <c r="I134" s="53"/>
      <c r="J134" s="53"/>
      <c r="K134" s="53"/>
      <c r="L134" s="73"/>
      <c r="M134" s="83"/>
      <c r="N134" s="13"/>
      <c r="P134" s="13"/>
    </row>
    <row r="135" spans="1:16" ht="16.5" customHeight="1" x14ac:dyDescent="0.25">
      <c r="A135" s="14">
        <v>6104</v>
      </c>
      <c r="B135" s="41" t="s">
        <v>127</v>
      </c>
      <c r="C135" s="63">
        <f t="shared" si="7"/>
        <v>0</v>
      </c>
      <c r="D135" s="72">
        <f t="shared" si="8"/>
        <v>0</v>
      </c>
      <c r="E135" s="53"/>
      <c r="F135" s="73"/>
      <c r="G135" s="83"/>
      <c r="H135" s="91">
        <f t="shared" si="9"/>
        <v>0</v>
      </c>
      <c r="I135" s="53"/>
      <c r="J135" s="53"/>
      <c r="K135" s="53"/>
      <c r="L135" s="73"/>
      <c r="M135" s="83"/>
      <c r="N135" s="13"/>
      <c r="P135" s="13"/>
    </row>
    <row r="136" spans="1:16" ht="16.5" customHeight="1" x14ac:dyDescent="0.25">
      <c r="A136" s="14">
        <v>6105</v>
      </c>
      <c r="B136" s="41" t="s">
        <v>128</v>
      </c>
      <c r="C136" s="63">
        <f t="shared" si="7"/>
        <v>0</v>
      </c>
      <c r="D136" s="72">
        <f t="shared" si="8"/>
        <v>0</v>
      </c>
      <c r="E136" s="53"/>
      <c r="F136" s="73"/>
      <c r="G136" s="83"/>
      <c r="H136" s="91">
        <f t="shared" si="9"/>
        <v>0</v>
      </c>
      <c r="I136" s="53"/>
      <c r="J136" s="53"/>
      <c r="K136" s="53"/>
      <c r="L136" s="73"/>
      <c r="M136" s="83"/>
      <c r="N136" s="13"/>
      <c r="P136" s="13"/>
    </row>
    <row r="137" spans="1:16" ht="16.5" customHeight="1" x14ac:dyDescent="0.25">
      <c r="A137" s="14">
        <v>6106</v>
      </c>
      <c r="B137" s="41" t="s">
        <v>129</v>
      </c>
      <c r="C137" s="63">
        <f t="shared" si="7"/>
        <v>0</v>
      </c>
      <c r="D137" s="72">
        <f t="shared" si="8"/>
        <v>0</v>
      </c>
      <c r="E137" s="53"/>
      <c r="F137" s="73"/>
      <c r="G137" s="83"/>
      <c r="H137" s="91">
        <f t="shared" si="9"/>
        <v>0</v>
      </c>
      <c r="I137" s="53"/>
      <c r="J137" s="53"/>
      <c r="K137" s="53"/>
      <c r="L137" s="73"/>
      <c r="M137" s="83"/>
      <c r="N137" s="13"/>
      <c r="P137" s="13"/>
    </row>
    <row r="138" spans="1:16" ht="16.5" customHeight="1" x14ac:dyDescent="0.25">
      <c r="A138" s="14">
        <v>6107</v>
      </c>
      <c r="B138" s="41" t="s">
        <v>130</v>
      </c>
      <c r="C138" s="63">
        <f t="shared" si="7"/>
        <v>0</v>
      </c>
      <c r="D138" s="72">
        <f t="shared" si="8"/>
        <v>0</v>
      </c>
      <c r="E138" s="53"/>
      <c r="F138" s="73"/>
      <c r="G138" s="83"/>
      <c r="H138" s="91">
        <f t="shared" si="9"/>
        <v>0</v>
      </c>
      <c r="I138" s="53"/>
      <c r="J138" s="53"/>
      <c r="K138" s="53"/>
      <c r="L138" s="73"/>
      <c r="M138" s="83"/>
      <c r="N138" s="13"/>
      <c r="P138" s="13"/>
    </row>
    <row r="139" spans="1:16" ht="16.5" customHeight="1" x14ac:dyDescent="0.25">
      <c r="A139" s="14">
        <v>6108</v>
      </c>
      <c r="B139" s="41" t="s">
        <v>131</v>
      </c>
      <c r="C139" s="63">
        <f t="shared" si="7"/>
        <v>0</v>
      </c>
      <c r="D139" s="72">
        <f t="shared" si="8"/>
        <v>0</v>
      </c>
      <c r="E139" s="53"/>
      <c r="F139" s="73"/>
      <c r="G139" s="83"/>
      <c r="H139" s="91">
        <f t="shared" si="9"/>
        <v>0</v>
      </c>
      <c r="I139" s="53"/>
      <c r="J139" s="53"/>
      <c r="K139" s="53"/>
      <c r="L139" s="73"/>
      <c r="M139" s="83"/>
      <c r="N139" s="13"/>
      <c r="P139" s="13"/>
    </row>
    <row r="140" spans="1:16" ht="16.5" customHeight="1" x14ac:dyDescent="0.25">
      <c r="A140" s="16"/>
      <c r="B140" s="41"/>
      <c r="C140" s="64">
        <f t="shared" ref="C140:M140" si="16">SUM(C132:C139)</f>
        <v>0</v>
      </c>
      <c r="D140" s="74">
        <f t="shared" si="16"/>
        <v>0</v>
      </c>
      <c r="E140" s="54">
        <f t="shared" si="16"/>
        <v>0</v>
      </c>
      <c r="F140" s="75">
        <f t="shared" si="16"/>
        <v>0</v>
      </c>
      <c r="G140" s="84">
        <f t="shared" si="16"/>
        <v>0</v>
      </c>
      <c r="H140" s="74">
        <f t="shared" si="16"/>
        <v>0</v>
      </c>
      <c r="I140" s="54">
        <f t="shared" si="16"/>
        <v>0</v>
      </c>
      <c r="J140" s="54">
        <f t="shared" si="16"/>
        <v>0</v>
      </c>
      <c r="K140" s="54">
        <f t="shared" si="16"/>
        <v>0</v>
      </c>
      <c r="L140" s="75">
        <f t="shared" si="16"/>
        <v>0</v>
      </c>
      <c r="M140" s="84">
        <f t="shared" si="16"/>
        <v>0</v>
      </c>
      <c r="N140" s="13"/>
      <c r="P140" s="13"/>
    </row>
    <row r="141" spans="1:16" ht="16.5" customHeight="1" x14ac:dyDescent="0.3">
      <c r="A141" s="15"/>
      <c r="B141" s="44" t="s">
        <v>132</v>
      </c>
      <c r="C141" s="63"/>
      <c r="D141" s="72"/>
      <c r="E141" s="52"/>
      <c r="F141" s="71"/>
      <c r="G141" s="82"/>
      <c r="H141" s="91"/>
      <c r="I141" s="52"/>
      <c r="J141" s="52"/>
      <c r="K141" s="52"/>
      <c r="L141" s="71"/>
      <c r="M141" s="82"/>
      <c r="N141" s="13"/>
      <c r="P141" s="13"/>
    </row>
    <row r="142" spans="1:16" ht="16.5" customHeight="1" x14ac:dyDescent="0.25">
      <c r="A142" s="14">
        <v>6201</v>
      </c>
      <c r="B142" s="41" t="s">
        <v>133</v>
      </c>
      <c r="C142" s="63">
        <f t="shared" si="7"/>
        <v>0</v>
      </c>
      <c r="D142" s="72">
        <f t="shared" si="8"/>
        <v>0</v>
      </c>
      <c r="E142" s="53"/>
      <c r="F142" s="73"/>
      <c r="G142" s="83"/>
      <c r="H142" s="91">
        <f t="shared" si="9"/>
        <v>0</v>
      </c>
      <c r="I142" s="53"/>
      <c r="J142" s="53"/>
      <c r="K142" s="53"/>
      <c r="L142" s="73"/>
      <c r="M142" s="83"/>
      <c r="N142" s="13"/>
      <c r="P142" s="13"/>
    </row>
    <row r="143" spans="1:16" ht="16.5" customHeight="1" x14ac:dyDescent="0.25">
      <c r="A143" s="14">
        <v>6202</v>
      </c>
      <c r="B143" s="41" t="s">
        <v>134</v>
      </c>
      <c r="C143" s="63">
        <f t="shared" ref="C143:C206" si="17">+D143+G143+H143+M143</f>
        <v>0</v>
      </c>
      <c r="D143" s="72">
        <f t="shared" ref="D143:D206" si="18">+E143+F143</f>
        <v>0</v>
      </c>
      <c r="E143" s="53"/>
      <c r="F143" s="73"/>
      <c r="G143" s="83"/>
      <c r="H143" s="91">
        <f t="shared" ref="H143:H206" si="19">I143+J143+K143+L143</f>
        <v>0</v>
      </c>
      <c r="I143" s="53"/>
      <c r="J143" s="53"/>
      <c r="K143" s="53"/>
      <c r="L143" s="73"/>
      <c r="M143" s="83"/>
      <c r="N143" s="13"/>
      <c r="P143" s="13"/>
    </row>
    <row r="144" spans="1:16" ht="16.5" customHeight="1" x14ac:dyDescent="0.25">
      <c r="A144" s="14">
        <v>6203</v>
      </c>
      <c r="B144" s="41" t="s">
        <v>135</v>
      </c>
      <c r="C144" s="63">
        <f t="shared" si="17"/>
        <v>0</v>
      </c>
      <c r="D144" s="72">
        <f t="shared" si="18"/>
        <v>0</v>
      </c>
      <c r="E144" s="53"/>
      <c r="F144" s="73"/>
      <c r="G144" s="83"/>
      <c r="H144" s="91">
        <f t="shared" si="19"/>
        <v>0</v>
      </c>
      <c r="I144" s="53"/>
      <c r="J144" s="53"/>
      <c r="K144" s="53"/>
      <c r="L144" s="73"/>
      <c r="M144" s="83"/>
      <c r="N144" s="13"/>
      <c r="P144" s="13"/>
    </row>
    <row r="145" spans="1:16" ht="16.5" customHeight="1" x14ac:dyDescent="0.25">
      <c r="A145" s="14">
        <v>6204</v>
      </c>
      <c r="B145" s="41" t="s">
        <v>136</v>
      </c>
      <c r="C145" s="63">
        <f t="shared" si="17"/>
        <v>0</v>
      </c>
      <c r="D145" s="72">
        <f t="shared" si="18"/>
        <v>0</v>
      </c>
      <c r="E145" s="53"/>
      <c r="F145" s="73"/>
      <c r="G145" s="83"/>
      <c r="H145" s="91">
        <f t="shared" si="19"/>
        <v>0</v>
      </c>
      <c r="I145" s="53"/>
      <c r="J145" s="53"/>
      <c r="K145" s="53"/>
      <c r="L145" s="73"/>
      <c r="M145" s="83"/>
      <c r="N145" s="13"/>
      <c r="P145" s="13"/>
    </row>
    <row r="146" spans="1:16" ht="16.5" customHeight="1" x14ac:dyDescent="0.25">
      <c r="A146" s="16">
        <v>6205</v>
      </c>
      <c r="B146" s="45" t="s">
        <v>137</v>
      </c>
      <c r="C146" s="63">
        <f t="shared" si="17"/>
        <v>0</v>
      </c>
      <c r="D146" s="72">
        <f t="shared" si="18"/>
        <v>0</v>
      </c>
      <c r="E146" s="53"/>
      <c r="F146" s="73"/>
      <c r="G146" s="83"/>
      <c r="H146" s="91">
        <f t="shared" si="19"/>
        <v>0</v>
      </c>
      <c r="I146" s="53"/>
      <c r="J146" s="53"/>
      <c r="K146" s="53"/>
      <c r="L146" s="73"/>
      <c r="M146" s="83"/>
      <c r="N146" s="13"/>
      <c r="P146" s="13"/>
    </row>
    <row r="147" spans="1:16" ht="16.5" customHeight="1" x14ac:dyDescent="0.25">
      <c r="A147" s="16">
        <v>6206</v>
      </c>
      <c r="B147" s="45" t="s">
        <v>138</v>
      </c>
      <c r="C147" s="63">
        <f t="shared" si="17"/>
        <v>0</v>
      </c>
      <c r="D147" s="72">
        <f t="shared" si="18"/>
        <v>0</v>
      </c>
      <c r="E147" s="53"/>
      <c r="F147" s="73"/>
      <c r="G147" s="83"/>
      <c r="H147" s="91">
        <f t="shared" si="19"/>
        <v>0</v>
      </c>
      <c r="I147" s="53"/>
      <c r="J147" s="53"/>
      <c r="K147" s="53"/>
      <c r="L147" s="73"/>
      <c r="M147" s="83"/>
      <c r="N147" s="13"/>
      <c r="P147" s="13"/>
    </row>
    <row r="148" spans="1:16" ht="16.5" customHeight="1" x14ac:dyDescent="0.25">
      <c r="A148" s="14">
        <v>6207</v>
      </c>
      <c r="B148" s="41" t="s">
        <v>139</v>
      </c>
      <c r="C148" s="63">
        <f t="shared" si="17"/>
        <v>0</v>
      </c>
      <c r="D148" s="72">
        <f t="shared" si="18"/>
        <v>0</v>
      </c>
      <c r="E148" s="53"/>
      <c r="F148" s="73"/>
      <c r="G148" s="83"/>
      <c r="H148" s="91">
        <f t="shared" si="19"/>
        <v>0</v>
      </c>
      <c r="I148" s="53"/>
      <c r="J148" s="53"/>
      <c r="K148" s="53"/>
      <c r="L148" s="73"/>
      <c r="M148" s="83"/>
      <c r="N148" s="13"/>
      <c r="P148" s="13"/>
    </row>
    <row r="149" spans="1:16" ht="16.5" customHeight="1" x14ac:dyDescent="0.25">
      <c r="A149" s="14">
        <v>6208</v>
      </c>
      <c r="B149" s="41" t="s">
        <v>140</v>
      </c>
      <c r="C149" s="63">
        <f t="shared" si="17"/>
        <v>0</v>
      </c>
      <c r="D149" s="72">
        <f t="shared" si="18"/>
        <v>0</v>
      </c>
      <c r="E149" s="53"/>
      <c r="F149" s="73"/>
      <c r="G149" s="83"/>
      <c r="H149" s="91">
        <f t="shared" si="19"/>
        <v>0</v>
      </c>
      <c r="I149" s="53"/>
      <c r="J149" s="53"/>
      <c r="K149" s="53"/>
      <c r="L149" s="73"/>
      <c r="M149" s="83"/>
      <c r="N149" s="13"/>
      <c r="P149" s="13"/>
    </row>
    <row r="150" spans="1:16" ht="16.5" customHeight="1" x14ac:dyDescent="0.25">
      <c r="A150" s="14">
        <v>6209</v>
      </c>
      <c r="B150" s="41" t="s">
        <v>141</v>
      </c>
      <c r="C150" s="63">
        <f t="shared" si="17"/>
        <v>0</v>
      </c>
      <c r="D150" s="72">
        <f t="shared" si="18"/>
        <v>0</v>
      </c>
      <c r="E150" s="53"/>
      <c r="F150" s="73"/>
      <c r="G150" s="83"/>
      <c r="H150" s="91">
        <f t="shared" si="19"/>
        <v>0</v>
      </c>
      <c r="I150" s="53"/>
      <c r="J150" s="53"/>
      <c r="K150" s="53"/>
      <c r="L150" s="73"/>
      <c r="M150" s="83"/>
      <c r="N150" s="13"/>
      <c r="P150" s="13"/>
    </row>
    <row r="151" spans="1:16" ht="16.5" customHeight="1" x14ac:dyDescent="0.25">
      <c r="A151" s="14">
        <v>6210</v>
      </c>
      <c r="B151" s="41" t="s">
        <v>142</v>
      </c>
      <c r="C151" s="63">
        <f t="shared" si="17"/>
        <v>0</v>
      </c>
      <c r="D151" s="72">
        <f t="shared" si="18"/>
        <v>0</v>
      </c>
      <c r="E151" s="53"/>
      <c r="F151" s="73"/>
      <c r="G151" s="83"/>
      <c r="H151" s="91">
        <f t="shared" si="19"/>
        <v>0</v>
      </c>
      <c r="I151" s="53"/>
      <c r="J151" s="53"/>
      <c r="K151" s="53"/>
      <c r="L151" s="73"/>
      <c r="M151" s="83"/>
      <c r="N151" s="13"/>
      <c r="P151" s="13"/>
    </row>
    <row r="152" spans="1:16" ht="16.5" customHeight="1" x14ac:dyDescent="0.25">
      <c r="A152" s="14">
        <v>6211</v>
      </c>
      <c r="B152" s="41" t="s">
        <v>143</v>
      </c>
      <c r="C152" s="63">
        <f t="shared" si="17"/>
        <v>0</v>
      </c>
      <c r="D152" s="72">
        <f t="shared" si="18"/>
        <v>0</v>
      </c>
      <c r="E152" s="53"/>
      <c r="F152" s="73"/>
      <c r="G152" s="83"/>
      <c r="H152" s="91">
        <f t="shared" si="19"/>
        <v>0</v>
      </c>
      <c r="I152" s="53"/>
      <c r="J152" s="53"/>
      <c r="K152" s="53"/>
      <c r="L152" s="73"/>
      <c r="M152" s="83"/>
      <c r="N152" s="13"/>
      <c r="P152" s="13"/>
    </row>
    <row r="153" spans="1:16" ht="16.5" customHeight="1" x14ac:dyDescent="0.25">
      <c r="A153" s="11"/>
      <c r="B153" s="41"/>
      <c r="C153" s="64">
        <f t="shared" ref="C153:M153" si="20">SUM(C142:C152)</f>
        <v>0</v>
      </c>
      <c r="D153" s="74">
        <f t="shared" si="20"/>
        <v>0</v>
      </c>
      <c r="E153" s="54">
        <f t="shared" si="20"/>
        <v>0</v>
      </c>
      <c r="F153" s="75">
        <f t="shared" si="20"/>
        <v>0</v>
      </c>
      <c r="G153" s="84">
        <f t="shared" si="20"/>
        <v>0</v>
      </c>
      <c r="H153" s="74">
        <f t="shared" si="20"/>
        <v>0</v>
      </c>
      <c r="I153" s="54">
        <f t="shared" si="20"/>
        <v>0</v>
      </c>
      <c r="J153" s="54">
        <f t="shared" si="20"/>
        <v>0</v>
      </c>
      <c r="K153" s="54">
        <f t="shared" si="20"/>
        <v>0</v>
      </c>
      <c r="L153" s="75">
        <f t="shared" si="20"/>
        <v>0</v>
      </c>
      <c r="M153" s="84">
        <f t="shared" si="20"/>
        <v>0</v>
      </c>
      <c r="N153" s="13"/>
      <c r="P153" s="13"/>
    </row>
    <row r="154" spans="1:16" ht="16.5" customHeight="1" x14ac:dyDescent="0.3">
      <c r="A154" s="11"/>
      <c r="B154" s="44" t="s">
        <v>144</v>
      </c>
      <c r="C154" s="63"/>
      <c r="D154" s="72"/>
      <c r="E154" s="52"/>
      <c r="F154" s="71"/>
      <c r="G154" s="82"/>
      <c r="H154" s="91"/>
      <c r="I154" s="52"/>
      <c r="J154" s="52"/>
      <c r="K154" s="52"/>
      <c r="L154" s="71"/>
      <c r="M154" s="82"/>
      <c r="N154" s="13"/>
      <c r="P154" s="13"/>
    </row>
    <row r="155" spans="1:16" ht="16.5" customHeight="1" x14ac:dyDescent="0.25">
      <c r="A155" s="14">
        <v>6301</v>
      </c>
      <c r="B155" s="41" t="s">
        <v>145</v>
      </c>
      <c r="C155" s="63">
        <f t="shared" si="17"/>
        <v>0</v>
      </c>
      <c r="D155" s="72">
        <f t="shared" si="18"/>
        <v>0</v>
      </c>
      <c r="E155" s="53"/>
      <c r="F155" s="73"/>
      <c r="G155" s="83"/>
      <c r="H155" s="91">
        <f t="shared" si="19"/>
        <v>0</v>
      </c>
      <c r="I155" s="53"/>
      <c r="J155" s="53"/>
      <c r="K155" s="53"/>
      <c r="L155" s="73"/>
      <c r="M155" s="83"/>
      <c r="N155" s="13"/>
      <c r="P155" s="13"/>
    </row>
    <row r="156" spans="1:16" ht="16.5" customHeight="1" x14ac:dyDescent="0.25">
      <c r="A156" s="14">
        <v>6302</v>
      </c>
      <c r="B156" s="41" t="s">
        <v>146</v>
      </c>
      <c r="C156" s="63">
        <f t="shared" si="17"/>
        <v>0</v>
      </c>
      <c r="D156" s="72">
        <f t="shared" si="18"/>
        <v>0</v>
      </c>
      <c r="E156" s="53"/>
      <c r="F156" s="73"/>
      <c r="G156" s="83"/>
      <c r="H156" s="91">
        <f t="shared" si="19"/>
        <v>0</v>
      </c>
      <c r="I156" s="53"/>
      <c r="J156" s="53"/>
      <c r="K156" s="53"/>
      <c r="L156" s="73"/>
      <c r="M156" s="83"/>
      <c r="N156" s="13"/>
      <c r="P156" s="13"/>
    </row>
    <row r="157" spans="1:16" ht="16.5" customHeight="1" x14ac:dyDescent="0.25">
      <c r="A157" s="16">
        <v>6303</v>
      </c>
      <c r="B157" s="45" t="s">
        <v>147</v>
      </c>
      <c r="C157" s="63">
        <f t="shared" si="17"/>
        <v>0</v>
      </c>
      <c r="D157" s="72">
        <f t="shared" si="18"/>
        <v>0</v>
      </c>
      <c r="E157" s="53"/>
      <c r="F157" s="73"/>
      <c r="G157" s="83"/>
      <c r="H157" s="91">
        <f t="shared" si="19"/>
        <v>0</v>
      </c>
      <c r="I157" s="53"/>
      <c r="J157" s="53"/>
      <c r="K157" s="53"/>
      <c r="L157" s="73"/>
      <c r="M157" s="83"/>
      <c r="N157" s="13"/>
      <c r="P157" s="13"/>
    </row>
    <row r="158" spans="1:16" ht="16.5" customHeight="1" x14ac:dyDescent="0.25">
      <c r="A158" s="14">
        <v>6304</v>
      </c>
      <c r="B158" s="41" t="s">
        <v>148</v>
      </c>
      <c r="C158" s="63">
        <f t="shared" si="17"/>
        <v>0</v>
      </c>
      <c r="D158" s="72">
        <f t="shared" si="18"/>
        <v>0</v>
      </c>
      <c r="E158" s="53"/>
      <c r="F158" s="73"/>
      <c r="G158" s="83"/>
      <c r="H158" s="91">
        <f t="shared" si="19"/>
        <v>0</v>
      </c>
      <c r="I158" s="53"/>
      <c r="J158" s="53"/>
      <c r="K158" s="53"/>
      <c r="L158" s="73"/>
      <c r="M158" s="83"/>
      <c r="N158" s="13"/>
      <c r="P158" s="13"/>
    </row>
    <row r="159" spans="1:16" ht="16.5" customHeight="1" x14ac:dyDescent="0.25">
      <c r="A159" s="14">
        <v>6305</v>
      </c>
      <c r="B159" s="41" t="s">
        <v>149</v>
      </c>
      <c r="C159" s="63">
        <f t="shared" si="17"/>
        <v>0</v>
      </c>
      <c r="D159" s="72">
        <f t="shared" si="18"/>
        <v>0</v>
      </c>
      <c r="E159" s="53"/>
      <c r="F159" s="73"/>
      <c r="G159" s="83"/>
      <c r="H159" s="91">
        <f t="shared" si="19"/>
        <v>0</v>
      </c>
      <c r="I159" s="53"/>
      <c r="J159" s="53"/>
      <c r="K159" s="53"/>
      <c r="L159" s="73"/>
      <c r="M159" s="83"/>
      <c r="N159" s="13"/>
      <c r="P159" s="13"/>
    </row>
    <row r="160" spans="1:16" ht="16.5" customHeight="1" x14ac:dyDescent="0.25">
      <c r="A160" s="14">
        <v>6306</v>
      </c>
      <c r="B160" s="41" t="s">
        <v>150</v>
      </c>
      <c r="C160" s="63">
        <f t="shared" si="17"/>
        <v>0</v>
      </c>
      <c r="D160" s="72">
        <f t="shared" si="18"/>
        <v>0</v>
      </c>
      <c r="E160" s="53"/>
      <c r="F160" s="73"/>
      <c r="G160" s="83"/>
      <c r="H160" s="91">
        <f t="shared" si="19"/>
        <v>0</v>
      </c>
      <c r="I160" s="53"/>
      <c r="J160" s="53"/>
      <c r="K160" s="53"/>
      <c r="L160" s="73"/>
      <c r="M160" s="83"/>
      <c r="N160" s="13"/>
      <c r="P160" s="13"/>
    </row>
    <row r="161" spans="1:16" ht="16.5" customHeight="1" x14ac:dyDescent="0.25">
      <c r="A161" s="14">
        <v>6307</v>
      </c>
      <c r="B161" s="41" t="s">
        <v>151</v>
      </c>
      <c r="C161" s="63">
        <f t="shared" si="17"/>
        <v>0</v>
      </c>
      <c r="D161" s="72">
        <f t="shared" si="18"/>
        <v>0</v>
      </c>
      <c r="E161" s="53"/>
      <c r="F161" s="73"/>
      <c r="G161" s="83"/>
      <c r="H161" s="91">
        <f t="shared" si="19"/>
        <v>0</v>
      </c>
      <c r="I161" s="53"/>
      <c r="J161" s="53"/>
      <c r="K161" s="53"/>
      <c r="L161" s="73"/>
      <c r="M161" s="83"/>
      <c r="N161" s="13"/>
      <c r="P161" s="13"/>
    </row>
    <row r="162" spans="1:16" ht="16.5" customHeight="1" x14ac:dyDescent="0.25">
      <c r="A162" s="14">
        <v>6308</v>
      </c>
      <c r="B162" s="41" t="s">
        <v>152</v>
      </c>
      <c r="C162" s="63">
        <f t="shared" si="17"/>
        <v>0</v>
      </c>
      <c r="D162" s="72">
        <f t="shared" si="18"/>
        <v>0</v>
      </c>
      <c r="E162" s="53"/>
      <c r="F162" s="73"/>
      <c r="G162" s="83"/>
      <c r="H162" s="91">
        <f t="shared" si="19"/>
        <v>0</v>
      </c>
      <c r="I162" s="53"/>
      <c r="J162" s="53"/>
      <c r="K162" s="53"/>
      <c r="L162" s="73"/>
      <c r="M162" s="83"/>
      <c r="N162" s="13"/>
      <c r="P162" s="13"/>
    </row>
    <row r="163" spans="1:16" ht="16.5" customHeight="1" x14ac:dyDescent="0.25">
      <c r="A163" s="14">
        <v>6309</v>
      </c>
      <c r="B163" s="41" t="s">
        <v>153</v>
      </c>
      <c r="C163" s="63">
        <f t="shared" si="17"/>
        <v>0</v>
      </c>
      <c r="D163" s="72">
        <f t="shared" si="18"/>
        <v>0</v>
      </c>
      <c r="E163" s="53"/>
      <c r="F163" s="73"/>
      <c r="G163" s="83"/>
      <c r="H163" s="91">
        <f t="shared" si="19"/>
        <v>0</v>
      </c>
      <c r="I163" s="53"/>
      <c r="J163" s="53"/>
      <c r="K163" s="53"/>
      <c r="L163" s="73"/>
      <c r="M163" s="83"/>
      <c r="N163" s="13"/>
      <c r="P163" s="13"/>
    </row>
    <row r="164" spans="1:16" ht="16.5" customHeight="1" x14ac:dyDescent="0.25">
      <c r="A164" s="14">
        <v>6310</v>
      </c>
      <c r="B164" s="41" t="s">
        <v>154</v>
      </c>
      <c r="C164" s="63">
        <f t="shared" si="17"/>
        <v>0</v>
      </c>
      <c r="D164" s="72">
        <f t="shared" si="18"/>
        <v>0</v>
      </c>
      <c r="E164" s="53"/>
      <c r="F164" s="73"/>
      <c r="G164" s="83"/>
      <c r="H164" s="91">
        <f t="shared" si="19"/>
        <v>0</v>
      </c>
      <c r="I164" s="53"/>
      <c r="J164" s="53"/>
      <c r="K164" s="53"/>
      <c r="L164" s="73"/>
      <c r="M164" s="83"/>
      <c r="N164" s="13"/>
      <c r="P164" s="13"/>
    </row>
    <row r="165" spans="1:16" ht="16.5" customHeight="1" x14ac:dyDescent="0.25">
      <c r="A165" s="14">
        <v>6311</v>
      </c>
      <c r="B165" s="41" t="s">
        <v>155</v>
      </c>
      <c r="C165" s="63">
        <f t="shared" si="17"/>
        <v>0</v>
      </c>
      <c r="D165" s="72">
        <f t="shared" si="18"/>
        <v>0</v>
      </c>
      <c r="E165" s="53"/>
      <c r="F165" s="73"/>
      <c r="G165" s="83"/>
      <c r="H165" s="91">
        <f t="shared" si="19"/>
        <v>0</v>
      </c>
      <c r="I165" s="53"/>
      <c r="J165" s="53"/>
      <c r="K165" s="53"/>
      <c r="L165" s="73"/>
      <c r="M165" s="83"/>
      <c r="N165" s="13"/>
      <c r="P165" s="13"/>
    </row>
    <row r="166" spans="1:16" ht="16.5" customHeight="1" x14ac:dyDescent="0.25">
      <c r="A166" s="14">
        <v>6312</v>
      </c>
      <c r="B166" s="41" t="s">
        <v>156</v>
      </c>
      <c r="C166" s="63">
        <f t="shared" si="17"/>
        <v>0</v>
      </c>
      <c r="D166" s="72">
        <f t="shared" si="18"/>
        <v>0</v>
      </c>
      <c r="E166" s="53"/>
      <c r="F166" s="73"/>
      <c r="G166" s="83"/>
      <c r="H166" s="91">
        <f t="shared" si="19"/>
        <v>0</v>
      </c>
      <c r="I166" s="53"/>
      <c r="J166" s="53"/>
      <c r="K166" s="53"/>
      <c r="L166" s="73"/>
      <c r="M166" s="83"/>
      <c r="N166" s="13"/>
      <c r="P166" s="13"/>
    </row>
    <row r="167" spans="1:16" ht="16.5" customHeight="1" x14ac:dyDescent="0.25">
      <c r="A167" s="14"/>
      <c r="B167" s="41"/>
      <c r="C167" s="64">
        <f t="shared" ref="C167:M167" si="21">SUM(C155:C166)</f>
        <v>0</v>
      </c>
      <c r="D167" s="74">
        <f t="shared" si="21"/>
        <v>0</v>
      </c>
      <c r="E167" s="54">
        <f t="shared" si="21"/>
        <v>0</v>
      </c>
      <c r="F167" s="75">
        <f t="shared" si="21"/>
        <v>0</v>
      </c>
      <c r="G167" s="84">
        <f t="shared" si="21"/>
        <v>0</v>
      </c>
      <c r="H167" s="74">
        <f t="shared" si="21"/>
        <v>0</v>
      </c>
      <c r="I167" s="54">
        <f t="shared" si="21"/>
        <v>0</v>
      </c>
      <c r="J167" s="54">
        <f t="shared" si="21"/>
        <v>0</v>
      </c>
      <c r="K167" s="54">
        <f t="shared" si="21"/>
        <v>0</v>
      </c>
      <c r="L167" s="75">
        <f t="shared" si="21"/>
        <v>0</v>
      </c>
      <c r="M167" s="84">
        <f t="shared" si="21"/>
        <v>0</v>
      </c>
      <c r="N167" s="13"/>
      <c r="P167" s="13"/>
    </row>
    <row r="168" spans="1:16" ht="16.5" customHeight="1" x14ac:dyDescent="0.3">
      <c r="A168" s="11"/>
      <c r="B168" s="44" t="s">
        <v>157</v>
      </c>
      <c r="C168" s="63"/>
      <c r="D168" s="72"/>
      <c r="E168" s="52"/>
      <c r="F168" s="71"/>
      <c r="G168" s="82"/>
      <c r="H168" s="91"/>
      <c r="I168" s="52"/>
      <c r="J168" s="52"/>
      <c r="K168" s="52"/>
      <c r="L168" s="71"/>
      <c r="M168" s="82"/>
      <c r="N168" s="13"/>
      <c r="P168" s="13"/>
    </row>
    <row r="169" spans="1:16" ht="16.5" customHeight="1" x14ac:dyDescent="0.25">
      <c r="A169" s="14">
        <v>6401</v>
      </c>
      <c r="B169" s="41" t="s">
        <v>158</v>
      </c>
      <c r="C169" s="63">
        <f t="shared" si="17"/>
        <v>0</v>
      </c>
      <c r="D169" s="72">
        <f t="shared" si="18"/>
        <v>0</v>
      </c>
      <c r="E169" s="53"/>
      <c r="F169" s="73"/>
      <c r="G169" s="83"/>
      <c r="H169" s="91">
        <f t="shared" si="19"/>
        <v>0</v>
      </c>
      <c r="I169" s="53"/>
      <c r="J169" s="53"/>
      <c r="K169" s="53"/>
      <c r="L169" s="73"/>
      <c r="M169" s="83"/>
      <c r="N169" s="13"/>
      <c r="P169" s="13"/>
    </row>
    <row r="170" spans="1:16" ht="16.5" customHeight="1" x14ac:dyDescent="0.25">
      <c r="A170" s="16">
        <v>6402</v>
      </c>
      <c r="B170" s="45" t="s">
        <v>159</v>
      </c>
      <c r="C170" s="63">
        <f t="shared" si="17"/>
        <v>0</v>
      </c>
      <c r="D170" s="72">
        <f t="shared" si="18"/>
        <v>0</v>
      </c>
      <c r="E170" s="53"/>
      <c r="F170" s="73"/>
      <c r="G170" s="83"/>
      <c r="H170" s="91">
        <f t="shared" si="19"/>
        <v>0</v>
      </c>
      <c r="I170" s="53"/>
      <c r="J170" s="53"/>
      <c r="K170" s="53"/>
      <c r="L170" s="73"/>
      <c r="M170" s="83"/>
      <c r="N170" s="13"/>
      <c r="P170" s="13"/>
    </row>
    <row r="171" spans="1:16" ht="16.5" customHeight="1" x14ac:dyDescent="0.25">
      <c r="A171" s="14">
        <v>6403</v>
      </c>
      <c r="B171" s="41" t="s">
        <v>160</v>
      </c>
      <c r="C171" s="63">
        <f t="shared" si="17"/>
        <v>0</v>
      </c>
      <c r="D171" s="72">
        <f t="shared" si="18"/>
        <v>0</v>
      </c>
      <c r="E171" s="53"/>
      <c r="F171" s="73"/>
      <c r="G171" s="83"/>
      <c r="H171" s="91">
        <f t="shared" si="19"/>
        <v>0</v>
      </c>
      <c r="I171" s="53"/>
      <c r="J171" s="53"/>
      <c r="K171" s="53"/>
      <c r="L171" s="73"/>
      <c r="M171" s="83"/>
      <c r="N171" s="13"/>
      <c r="P171" s="13"/>
    </row>
    <row r="172" spans="1:16" ht="16.5" customHeight="1" x14ac:dyDescent="0.25">
      <c r="A172" s="14">
        <v>6404</v>
      </c>
      <c r="B172" s="41" t="s">
        <v>161</v>
      </c>
      <c r="C172" s="63">
        <f t="shared" si="17"/>
        <v>0</v>
      </c>
      <c r="D172" s="72">
        <f t="shared" si="18"/>
        <v>0</v>
      </c>
      <c r="E172" s="53"/>
      <c r="F172" s="73"/>
      <c r="G172" s="83"/>
      <c r="H172" s="91">
        <f t="shared" si="19"/>
        <v>0</v>
      </c>
      <c r="I172" s="53"/>
      <c r="J172" s="53"/>
      <c r="K172" s="53"/>
      <c r="L172" s="73"/>
      <c r="M172" s="83"/>
      <c r="N172" s="13"/>
      <c r="P172" s="13"/>
    </row>
    <row r="173" spans="1:16" ht="16.5" customHeight="1" x14ac:dyDescent="0.25">
      <c r="A173" s="14">
        <v>6405</v>
      </c>
      <c r="B173" s="41" t="s">
        <v>162</v>
      </c>
      <c r="C173" s="63">
        <f t="shared" si="17"/>
        <v>0</v>
      </c>
      <c r="D173" s="72">
        <f t="shared" si="18"/>
        <v>0</v>
      </c>
      <c r="E173" s="53"/>
      <c r="F173" s="73"/>
      <c r="G173" s="83"/>
      <c r="H173" s="91">
        <f t="shared" si="19"/>
        <v>0</v>
      </c>
      <c r="I173" s="53"/>
      <c r="J173" s="53"/>
      <c r="K173" s="53"/>
      <c r="L173" s="73"/>
      <c r="M173" s="83"/>
      <c r="N173" s="13"/>
      <c r="P173" s="13"/>
    </row>
    <row r="174" spans="1:16" ht="16.5" customHeight="1" x14ac:dyDescent="0.25">
      <c r="A174" s="14">
        <v>6406</v>
      </c>
      <c r="B174" s="41" t="s">
        <v>163</v>
      </c>
      <c r="C174" s="63">
        <f t="shared" si="17"/>
        <v>0</v>
      </c>
      <c r="D174" s="72">
        <f t="shared" si="18"/>
        <v>0</v>
      </c>
      <c r="E174" s="53"/>
      <c r="F174" s="73"/>
      <c r="G174" s="83"/>
      <c r="H174" s="91">
        <f t="shared" si="19"/>
        <v>0</v>
      </c>
      <c r="I174" s="53"/>
      <c r="J174" s="53"/>
      <c r="K174" s="53"/>
      <c r="L174" s="73"/>
      <c r="M174" s="83"/>
      <c r="N174" s="13"/>
      <c r="P174" s="13"/>
    </row>
    <row r="175" spans="1:16" ht="16.5" customHeight="1" x14ac:dyDescent="0.25">
      <c r="A175" s="11"/>
      <c r="B175" s="41"/>
      <c r="C175" s="64">
        <f t="shared" ref="C175:M175" si="22">SUM(C169:C174)</f>
        <v>0</v>
      </c>
      <c r="D175" s="74">
        <f t="shared" si="22"/>
        <v>0</v>
      </c>
      <c r="E175" s="54">
        <f t="shared" si="22"/>
        <v>0</v>
      </c>
      <c r="F175" s="75">
        <f t="shared" si="22"/>
        <v>0</v>
      </c>
      <c r="G175" s="84">
        <f t="shared" si="22"/>
        <v>0</v>
      </c>
      <c r="H175" s="74">
        <f t="shared" si="22"/>
        <v>0</v>
      </c>
      <c r="I175" s="54">
        <f t="shared" si="22"/>
        <v>0</v>
      </c>
      <c r="J175" s="54">
        <f t="shared" si="22"/>
        <v>0</v>
      </c>
      <c r="K175" s="54">
        <f t="shared" si="22"/>
        <v>0</v>
      </c>
      <c r="L175" s="75">
        <f t="shared" si="22"/>
        <v>0</v>
      </c>
      <c r="M175" s="84">
        <f t="shared" si="22"/>
        <v>0</v>
      </c>
      <c r="N175" s="13"/>
      <c r="P175" s="13"/>
    </row>
    <row r="176" spans="1:16" ht="16.5" customHeight="1" x14ac:dyDescent="0.3">
      <c r="A176" s="11"/>
      <c r="B176" s="44" t="s">
        <v>164</v>
      </c>
      <c r="C176" s="63"/>
      <c r="D176" s="72"/>
      <c r="E176" s="52"/>
      <c r="F176" s="71"/>
      <c r="G176" s="82"/>
      <c r="H176" s="91"/>
      <c r="I176" s="52"/>
      <c r="J176" s="52"/>
      <c r="K176" s="52"/>
      <c r="L176" s="71"/>
      <c r="M176" s="82"/>
      <c r="N176" s="13"/>
      <c r="P176" s="13"/>
    </row>
    <row r="177" spans="1:16" ht="16.5" customHeight="1" x14ac:dyDescent="0.25">
      <c r="A177" s="14">
        <v>6501</v>
      </c>
      <c r="B177" s="41" t="s">
        <v>165</v>
      </c>
      <c r="C177" s="63">
        <f t="shared" si="17"/>
        <v>0</v>
      </c>
      <c r="D177" s="72">
        <f t="shared" si="18"/>
        <v>0</v>
      </c>
      <c r="E177" s="53"/>
      <c r="F177" s="73"/>
      <c r="G177" s="83"/>
      <c r="H177" s="91">
        <f t="shared" si="19"/>
        <v>0</v>
      </c>
      <c r="I177" s="53"/>
      <c r="J177" s="53"/>
      <c r="K177" s="53"/>
      <c r="L177" s="73"/>
      <c r="M177" s="83"/>
      <c r="N177" s="13"/>
      <c r="P177" s="13"/>
    </row>
    <row r="178" spans="1:16" ht="16.5" customHeight="1" x14ac:dyDescent="0.25">
      <c r="A178" s="14">
        <v>6502</v>
      </c>
      <c r="B178" s="41" t="s">
        <v>166</v>
      </c>
      <c r="C178" s="63">
        <f t="shared" si="17"/>
        <v>0</v>
      </c>
      <c r="D178" s="72">
        <f t="shared" si="18"/>
        <v>0</v>
      </c>
      <c r="E178" s="53"/>
      <c r="F178" s="73"/>
      <c r="G178" s="83"/>
      <c r="H178" s="91">
        <f t="shared" si="19"/>
        <v>0</v>
      </c>
      <c r="I178" s="53"/>
      <c r="J178" s="53"/>
      <c r="K178" s="53"/>
      <c r="L178" s="73"/>
      <c r="M178" s="83"/>
      <c r="N178" s="13"/>
      <c r="P178" s="13"/>
    </row>
    <row r="179" spans="1:16" ht="16.5" customHeight="1" x14ac:dyDescent="0.25">
      <c r="A179" s="14">
        <v>6503</v>
      </c>
      <c r="B179" s="41" t="s">
        <v>167</v>
      </c>
      <c r="C179" s="63">
        <f t="shared" si="17"/>
        <v>0</v>
      </c>
      <c r="D179" s="72">
        <f t="shared" si="18"/>
        <v>0</v>
      </c>
      <c r="E179" s="53"/>
      <c r="F179" s="73"/>
      <c r="G179" s="83"/>
      <c r="H179" s="91">
        <f t="shared" si="19"/>
        <v>0</v>
      </c>
      <c r="I179" s="53"/>
      <c r="J179" s="53"/>
      <c r="K179" s="53"/>
      <c r="L179" s="73"/>
      <c r="M179" s="83"/>
      <c r="N179" s="13"/>
      <c r="P179" s="13"/>
    </row>
    <row r="180" spans="1:16" ht="16.5" customHeight="1" x14ac:dyDescent="0.25">
      <c r="A180" s="14">
        <v>6504</v>
      </c>
      <c r="B180" s="41" t="s">
        <v>168</v>
      </c>
      <c r="C180" s="63">
        <f t="shared" si="17"/>
        <v>0</v>
      </c>
      <c r="D180" s="72">
        <f t="shared" si="18"/>
        <v>0</v>
      </c>
      <c r="E180" s="53"/>
      <c r="F180" s="73"/>
      <c r="G180" s="83"/>
      <c r="H180" s="91">
        <f t="shared" si="19"/>
        <v>0</v>
      </c>
      <c r="I180" s="53"/>
      <c r="J180" s="53"/>
      <c r="K180" s="53"/>
      <c r="L180" s="73"/>
      <c r="M180" s="83"/>
      <c r="N180" s="13"/>
      <c r="P180" s="13"/>
    </row>
    <row r="181" spans="1:16" ht="16.5" customHeight="1" x14ac:dyDescent="0.25">
      <c r="A181" s="14">
        <v>6505</v>
      </c>
      <c r="B181" s="41" t="s">
        <v>169</v>
      </c>
      <c r="C181" s="63">
        <f t="shared" si="17"/>
        <v>0</v>
      </c>
      <c r="D181" s="72">
        <f t="shared" si="18"/>
        <v>0</v>
      </c>
      <c r="E181" s="53"/>
      <c r="F181" s="73"/>
      <c r="G181" s="83"/>
      <c r="H181" s="91">
        <f t="shared" si="19"/>
        <v>0</v>
      </c>
      <c r="I181" s="53"/>
      <c r="J181" s="53"/>
      <c r="K181" s="53"/>
      <c r="L181" s="73"/>
      <c r="M181" s="83"/>
      <c r="N181" s="13"/>
      <c r="P181" s="13"/>
    </row>
    <row r="182" spans="1:16" ht="16.5" customHeight="1" x14ac:dyDescent="0.25">
      <c r="A182" s="14">
        <v>6506</v>
      </c>
      <c r="B182" s="41" t="s">
        <v>170</v>
      </c>
      <c r="C182" s="63">
        <f t="shared" si="17"/>
        <v>0</v>
      </c>
      <c r="D182" s="72">
        <f t="shared" si="18"/>
        <v>0</v>
      </c>
      <c r="E182" s="53"/>
      <c r="F182" s="73"/>
      <c r="G182" s="83"/>
      <c r="H182" s="91">
        <f t="shared" si="19"/>
        <v>0</v>
      </c>
      <c r="I182" s="53"/>
      <c r="J182" s="53"/>
      <c r="K182" s="53"/>
      <c r="L182" s="73"/>
      <c r="M182" s="83"/>
      <c r="N182" s="13"/>
      <c r="P182" s="13"/>
    </row>
    <row r="183" spans="1:16" ht="16.5" customHeight="1" x14ac:dyDescent="0.25">
      <c r="A183" s="14">
        <v>6507</v>
      </c>
      <c r="B183" s="41" t="s">
        <v>171</v>
      </c>
      <c r="C183" s="63">
        <f t="shared" si="17"/>
        <v>0</v>
      </c>
      <c r="D183" s="72">
        <f t="shared" si="18"/>
        <v>0</v>
      </c>
      <c r="E183" s="53"/>
      <c r="F183" s="73"/>
      <c r="G183" s="83"/>
      <c r="H183" s="91">
        <f t="shared" si="19"/>
        <v>0</v>
      </c>
      <c r="I183" s="53"/>
      <c r="J183" s="53"/>
      <c r="K183" s="53"/>
      <c r="L183" s="73"/>
      <c r="M183" s="83"/>
      <c r="N183" s="13"/>
      <c r="P183" s="13"/>
    </row>
    <row r="184" spans="1:16" ht="16.5" customHeight="1" x14ac:dyDescent="0.25">
      <c r="A184" s="14">
        <v>6508</v>
      </c>
      <c r="B184" s="41" t="s">
        <v>172</v>
      </c>
      <c r="C184" s="63">
        <f t="shared" si="17"/>
        <v>0</v>
      </c>
      <c r="D184" s="72">
        <f t="shared" si="18"/>
        <v>0</v>
      </c>
      <c r="E184" s="53"/>
      <c r="F184" s="73"/>
      <c r="G184" s="83"/>
      <c r="H184" s="91">
        <f t="shared" si="19"/>
        <v>0</v>
      </c>
      <c r="I184" s="53"/>
      <c r="J184" s="53"/>
      <c r="K184" s="53"/>
      <c r="L184" s="73"/>
      <c r="M184" s="83"/>
      <c r="N184" s="13"/>
      <c r="P184" s="13"/>
    </row>
    <row r="185" spans="1:16" ht="16.5" customHeight="1" x14ac:dyDescent="0.25">
      <c r="A185" s="14">
        <v>6509</v>
      </c>
      <c r="B185" s="41" t="s">
        <v>173</v>
      </c>
      <c r="C185" s="63">
        <f t="shared" si="17"/>
        <v>0</v>
      </c>
      <c r="D185" s="72">
        <f t="shared" si="18"/>
        <v>0</v>
      </c>
      <c r="E185" s="53"/>
      <c r="F185" s="73"/>
      <c r="G185" s="83"/>
      <c r="H185" s="91">
        <f t="shared" si="19"/>
        <v>0</v>
      </c>
      <c r="I185" s="53"/>
      <c r="J185" s="53"/>
      <c r="K185" s="53"/>
      <c r="L185" s="73"/>
      <c r="M185" s="83"/>
      <c r="N185" s="13"/>
      <c r="P185" s="13"/>
    </row>
    <row r="186" spans="1:16" ht="16.5" customHeight="1" x14ac:dyDescent="0.25">
      <c r="A186" s="14">
        <v>6510</v>
      </c>
      <c r="B186" s="41" t="s">
        <v>174</v>
      </c>
      <c r="C186" s="63">
        <f t="shared" si="17"/>
        <v>0</v>
      </c>
      <c r="D186" s="72">
        <f t="shared" si="18"/>
        <v>0</v>
      </c>
      <c r="E186" s="53"/>
      <c r="F186" s="73"/>
      <c r="G186" s="83"/>
      <c r="H186" s="91">
        <f t="shared" si="19"/>
        <v>0</v>
      </c>
      <c r="I186" s="53"/>
      <c r="J186" s="53"/>
      <c r="K186" s="53"/>
      <c r="L186" s="73"/>
      <c r="M186" s="83"/>
      <c r="N186" s="13"/>
      <c r="P186" s="13"/>
    </row>
    <row r="187" spans="1:16" ht="16.5" customHeight="1" x14ac:dyDescent="0.25">
      <c r="A187" s="14">
        <v>6511</v>
      </c>
      <c r="B187" s="41" t="s">
        <v>175</v>
      </c>
      <c r="C187" s="63">
        <f t="shared" si="17"/>
        <v>0</v>
      </c>
      <c r="D187" s="72">
        <f t="shared" si="18"/>
        <v>0</v>
      </c>
      <c r="E187" s="53"/>
      <c r="F187" s="73"/>
      <c r="G187" s="83"/>
      <c r="H187" s="91">
        <f t="shared" si="19"/>
        <v>0</v>
      </c>
      <c r="I187" s="53"/>
      <c r="J187" s="53"/>
      <c r="K187" s="53"/>
      <c r="L187" s="73"/>
      <c r="M187" s="83"/>
      <c r="N187" s="13"/>
      <c r="P187" s="13"/>
    </row>
    <row r="188" spans="1:16" ht="16.5" customHeight="1" x14ac:dyDescent="0.25">
      <c r="A188" s="14"/>
      <c r="B188" s="41"/>
      <c r="C188" s="64">
        <f t="shared" ref="C188:M188" si="23">SUM(C177:C187)</f>
        <v>0</v>
      </c>
      <c r="D188" s="74">
        <f t="shared" si="23"/>
        <v>0</v>
      </c>
      <c r="E188" s="54">
        <f t="shared" si="23"/>
        <v>0</v>
      </c>
      <c r="F188" s="75">
        <f t="shared" si="23"/>
        <v>0</v>
      </c>
      <c r="G188" s="84">
        <f t="shared" si="23"/>
        <v>0</v>
      </c>
      <c r="H188" s="74">
        <f t="shared" si="23"/>
        <v>0</v>
      </c>
      <c r="I188" s="54">
        <f t="shared" si="23"/>
        <v>0</v>
      </c>
      <c r="J188" s="54">
        <f t="shared" si="23"/>
        <v>0</v>
      </c>
      <c r="K188" s="54">
        <f t="shared" si="23"/>
        <v>0</v>
      </c>
      <c r="L188" s="75">
        <f t="shared" si="23"/>
        <v>0</v>
      </c>
      <c r="M188" s="84">
        <f t="shared" si="23"/>
        <v>0</v>
      </c>
      <c r="N188" s="13"/>
      <c r="P188" s="13"/>
    </row>
    <row r="189" spans="1:16" ht="16.5" customHeight="1" x14ac:dyDescent="0.3">
      <c r="A189" s="11"/>
      <c r="B189" s="44" t="s">
        <v>176</v>
      </c>
      <c r="C189" s="63"/>
      <c r="D189" s="72"/>
      <c r="E189" s="52"/>
      <c r="F189" s="71"/>
      <c r="G189" s="82"/>
      <c r="H189" s="91"/>
      <c r="I189" s="52"/>
      <c r="J189" s="52"/>
      <c r="K189" s="52"/>
      <c r="L189" s="71"/>
      <c r="M189" s="82"/>
      <c r="N189" s="13"/>
      <c r="P189" s="13"/>
    </row>
    <row r="190" spans="1:16" ht="16.5" customHeight="1" x14ac:dyDescent="0.25">
      <c r="A190" s="14">
        <v>6601</v>
      </c>
      <c r="B190" s="41" t="s">
        <v>177</v>
      </c>
      <c r="C190" s="63">
        <f t="shared" si="17"/>
        <v>0</v>
      </c>
      <c r="D190" s="72">
        <f t="shared" si="18"/>
        <v>0</v>
      </c>
      <c r="E190" s="53"/>
      <c r="F190" s="73"/>
      <c r="G190" s="83"/>
      <c r="H190" s="91">
        <f t="shared" si="19"/>
        <v>0</v>
      </c>
      <c r="I190" s="53"/>
      <c r="J190" s="53"/>
      <c r="K190" s="53"/>
      <c r="L190" s="73"/>
      <c r="M190" s="83"/>
      <c r="N190" s="13"/>
      <c r="P190" s="13"/>
    </row>
    <row r="191" spans="1:16" ht="16.5" customHeight="1" x14ac:dyDescent="0.25">
      <c r="A191" s="14">
        <v>6602</v>
      </c>
      <c r="B191" s="41" t="s">
        <v>178</v>
      </c>
      <c r="C191" s="63">
        <f t="shared" si="17"/>
        <v>0</v>
      </c>
      <c r="D191" s="72">
        <f t="shared" si="18"/>
        <v>0</v>
      </c>
      <c r="E191" s="53"/>
      <c r="F191" s="73"/>
      <c r="G191" s="83"/>
      <c r="H191" s="91">
        <f t="shared" si="19"/>
        <v>0</v>
      </c>
      <c r="I191" s="53"/>
      <c r="J191" s="53"/>
      <c r="K191" s="53"/>
      <c r="L191" s="73"/>
      <c r="M191" s="83"/>
      <c r="N191" s="13"/>
      <c r="P191" s="13"/>
    </row>
    <row r="192" spans="1:16" ht="16.5" customHeight="1" x14ac:dyDescent="0.25">
      <c r="A192" s="14">
        <v>6603</v>
      </c>
      <c r="B192" s="41" t="s">
        <v>179</v>
      </c>
      <c r="C192" s="63">
        <f t="shared" si="17"/>
        <v>0</v>
      </c>
      <c r="D192" s="72">
        <f t="shared" si="18"/>
        <v>0</v>
      </c>
      <c r="E192" s="53"/>
      <c r="F192" s="73"/>
      <c r="G192" s="83"/>
      <c r="H192" s="91">
        <f t="shared" si="19"/>
        <v>0</v>
      </c>
      <c r="I192" s="53"/>
      <c r="J192" s="53"/>
      <c r="K192" s="53"/>
      <c r="L192" s="73"/>
      <c r="M192" s="83"/>
      <c r="N192" s="13"/>
      <c r="P192" s="13"/>
    </row>
    <row r="193" spans="1:16" ht="16.5" customHeight="1" x14ac:dyDescent="0.25">
      <c r="A193" s="14">
        <v>6604</v>
      </c>
      <c r="B193" s="41" t="s">
        <v>180</v>
      </c>
      <c r="C193" s="63">
        <f t="shared" si="17"/>
        <v>0</v>
      </c>
      <c r="D193" s="72">
        <f t="shared" si="18"/>
        <v>0</v>
      </c>
      <c r="E193" s="53"/>
      <c r="F193" s="73"/>
      <c r="G193" s="83"/>
      <c r="H193" s="91">
        <f t="shared" si="19"/>
        <v>0</v>
      </c>
      <c r="I193" s="53"/>
      <c r="J193" s="53"/>
      <c r="K193" s="53"/>
      <c r="L193" s="73"/>
      <c r="M193" s="83"/>
      <c r="N193" s="13"/>
      <c r="P193" s="13"/>
    </row>
    <row r="194" spans="1:16" ht="16.5" customHeight="1" x14ac:dyDescent="0.25">
      <c r="A194" s="14">
        <v>6605</v>
      </c>
      <c r="B194" s="41" t="s">
        <v>181</v>
      </c>
      <c r="C194" s="63">
        <f t="shared" si="17"/>
        <v>0</v>
      </c>
      <c r="D194" s="72">
        <f t="shared" si="18"/>
        <v>0</v>
      </c>
      <c r="E194" s="53"/>
      <c r="F194" s="73"/>
      <c r="G194" s="83"/>
      <c r="H194" s="91">
        <f t="shared" si="19"/>
        <v>0</v>
      </c>
      <c r="I194" s="53"/>
      <c r="J194" s="53"/>
      <c r="K194" s="53"/>
      <c r="L194" s="73"/>
      <c r="M194" s="83"/>
      <c r="N194" s="13"/>
      <c r="P194" s="13"/>
    </row>
    <row r="195" spans="1:16" ht="16.5" customHeight="1" x14ac:dyDescent="0.25">
      <c r="A195" s="14">
        <v>6606</v>
      </c>
      <c r="B195" s="41" t="s">
        <v>182</v>
      </c>
      <c r="C195" s="63">
        <f t="shared" si="17"/>
        <v>0</v>
      </c>
      <c r="D195" s="72">
        <f t="shared" si="18"/>
        <v>0</v>
      </c>
      <c r="E195" s="53"/>
      <c r="F195" s="73"/>
      <c r="G195" s="83"/>
      <c r="H195" s="91">
        <f t="shared" si="19"/>
        <v>0</v>
      </c>
      <c r="I195" s="53"/>
      <c r="J195" s="53"/>
      <c r="K195" s="53"/>
      <c r="L195" s="73"/>
      <c r="M195" s="83"/>
      <c r="N195" s="13"/>
      <c r="P195" s="13"/>
    </row>
    <row r="196" spans="1:16" ht="16.5" customHeight="1" x14ac:dyDescent="0.25">
      <c r="A196" s="14">
        <v>6607</v>
      </c>
      <c r="B196" s="41" t="s">
        <v>183</v>
      </c>
      <c r="C196" s="63">
        <f t="shared" si="17"/>
        <v>0</v>
      </c>
      <c r="D196" s="72">
        <f t="shared" si="18"/>
        <v>0</v>
      </c>
      <c r="E196" s="53"/>
      <c r="F196" s="73"/>
      <c r="G196" s="83"/>
      <c r="H196" s="91">
        <f t="shared" si="19"/>
        <v>0</v>
      </c>
      <c r="I196" s="53"/>
      <c r="J196" s="53"/>
      <c r="K196" s="53"/>
      <c r="L196" s="73"/>
      <c r="M196" s="83"/>
      <c r="N196" s="13"/>
      <c r="P196" s="13"/>
    </row>
    <row r="197" spans="1:16" ht="16.5" customHeight="1" x14ac:dyDescent="0.25">
      <c r="A197" s="14">
        <v>6608</v>
      </c>
      <c r="B197" s="41" t="s">
        <v>184</v>
      </c>
      <c r="C197" s="63">
        <f t="shared" si="17"/>
        <v>0</v>
      </c>
      <c r="D197" s="72">
        <f t="shared" si="18"/>
        <v>0</v>
      </c>
      <c r="E197" s="53"/>
      <c r="F197" s="73"/>
      <c r="G197" s="83"/>
      <c r="H197" s="91">
        <f t="shared" si="19"/>
        <v>0</v>
      </c>
      <c r="I197" s="53"/>
      <c r="J197" s="53"/>
      <c r="K197" s="53"/>
      <c r="L197" s="73"/>
      <c r="M197" s="83"/>
      <c r="N197" s="13"/>
      <c r="P197" s="13"/>
    </row>
    <row r="198" spans="1:16" ht="16.5" customHeight="1" x14ac:dyDescent="0.25">
      <c r="A198" s="14">
        <v>6609</v>
      </c>
      <c r="B198" s="41" t="s">
        <v>185</v>
      </c>
      <c r="C198" s="63">
        <f t="shared" si="17"/>
        <v>0</v>
      </c>
      <c r="D198" s="72">
        <f t="shared" si="18"/>
        <v>0</v>
      </c>
      <c r="E198" s="53"/>
      <c r="F198" s="73"/>
      <c r="G198" s="83"/>
      <c r="H198" s="91">
        <f t="shared" si="19"/>
        <v>0</v>
      </c>
      <c r="I198" s="53"/>
      <c r="J198" s="53"/>
      <c r="K198" s="53"/>
      <c r="L198" s="73"/>
      <c r="M198" s="83"/>
      <c r="N198" s="13"/>
      <c r="P198" s="13"/>
    </row>
    <row r="199" spans="1:16" ht="16.5" customHeight="1" x14ac:dyDescent="0.25">
      <c r="A199" s="14">
        <v>6610</v>
      </c>
      <c r="B199" s="41" t="s">
        <v>186</v>
      </c>
      <c r="C199" s="63">
        <f t="shared" si="17"/>
        <v>0</v>
      </c>
      <c r="D199" s="72">
        <f t="shared" si="18"/>
        <v>0</v>
      </c>
      <c r="E199" s="53"/>
      <c r="F199" s="73"/>
      <c r="G199" s="83"/>
      <c r="H199" s="91">
        <f t="shared" si="19"/>
        <v>0</v>
      </c>
      <c r="I199" s="53"/>
      <c r="J199" s="53"/>
      <c r="K199" s="53"/>
      <c r="L199" s="73"/>
      <c r="M199" s="83"/>
      <c r="N199" s="13"/>
      <c r="P199" s="13"/>
    </row>
    <row r="200" spans="1:16" ht="16.5" customHeight="1" x14ac:dyDescent="0.25">
      <c r="A200" s="14">
        <v>6611</v>
      </c>
      <c r="B200" s="41" t="s">
        <v>187</v>
      </c>
      <c r="C200" s="63">
        <f t="shared" si="17"/>
        <v>0</v>
      </c>
      <c r="D200" s="72">
        <f t="shared" si="18"/>
        <v>0</v>
      </c>
      <c r="E200" s="53"/>
      <c r="F200" s="73"/>
      <c r="G200" s="83"/>
      <c r="H200" s="91">
        <f t="shared" si="19"/>
        <v>0</v>
      </c>
      <c r="I200" s="53"/>
      <c r="J200" s="53"/>
      <c r="K200" s="53"/>
      <c r="L200" s="73"/>
      <c r="M200" s="83"/>
      <c r="N200" s="13"/>
      <c r="P200" s="13"/>
    </row>
    <row r="201" spans="1:16" ht="16.5" customHeight="1" x14ac:dyDescent="0.25">
      <c r="A201" s="14">
        <v>6612</v>
      </c>
      <c r="B201" s="41" t="s">
        <v>188</v>
      </c>
      <c r="C201" s="63">
        <f t="shared" si="17"/>
        <v>0</v>
      </c>
      <c r="D201" s="72">
        <f t="shared" si="18"/>
        <v>0</v>
      </c>
      <c r="E201" s="53"/>
      <c r="F201" s="73"/>
      <c r="G201" s="83"/>
      <c r="H201" s="91">
        <f t="shared" si="19"/>
        <v>0</v>
      </c>
      <c r="I201" s="53"/>
      <c r="J201" s="53"/>
      <c r="K201" s="53"/>
      <c r="L201" s="73"/>
      <c r="M201" s="83"/>
      <c r="N201" s="13"/>
      <c r="P201" s="13"/>
    </row>
    <row r="202" spans="1:16" ht="16.5" customHeight="1" x14ac:dyDescent="0.25">
      <c r="A202" s="14">
        <v>6613</v>
      </c>
      <c r="B202" s="41" t="s">
        <v>189</v>
      </c>
      <c r="C202" s="63">
        <f t="shared" si="17"/>
        <v>0</v>
      </c>
      <c r="D202" s="72">
        <f t="shared" si="18"/>
        <v>0</v>
      </c>
      <c r="E202" s="53"/>
      <c r="F202" s="73"/>
      <c r="G202" s="83"/>
      <c r="H202" s="91">
        <f t="shared" si="19"/>
        <v>0</v>
      </c>
      <c r="I202" s="53"/>
      <c r="J202" s="53"/>
      <c r="K202" s="53"/>
      <c r="L202" s="73"/>
      <c r="M202" s="83"/>
      <c r="N202" s="13"/>
      <c r="P202" s="13"/>
    </row>
    <row r="203" spans="1:16" ht="16.5" customHeight="1" x14ac:dyDescent="0.25">
      <c r="A203" s="14">
        <v>6614</v>
      </c>
      <c r="B203" s="41" t="s">
        <v>190</v>
      </c>
      <c r="C203" s="63">
        <f t="shared" si="17"/>
        <v>0</v>
      </c>
      <c r="D203" s="72">
        <f t="shared" si="18"/>
        <v>0</v>
      </c>
      <c r="E203" s="53"/>
      <c r="F203" s="73"/>
      <c r="G203" s="83"/>
      <c r="H203" s="91">
        <f t="shared" si="19"/>
        <v>0</v>
      </c>
      <c r="I203" s="53"/>
      <c r="J203" s="53"/>
      <c r="K203" s="53"/>
      <c r="L203" s="73"/>
      <c r="M203" s="83"/>
      <c r="N203" s="13"/>
      <c r="P203" s="13"/>
    </row>
    <row r="204" spans="1:16" ht="16.5" customHeight="1" x14ac:dyDescent="0.25">
      <c r="A204" s="14">
        <v>6615</v>
      </c>
      <c r="B204" s="41" t="s">
        <v>191</v>
      </c>
      <c r="C204" s="63">
        <f t="shared" si="17"/>
        <v>0</v>
      </c>
      <c r="D204" s="72">
        <f t="shared" si="18"/>
        <v>0</v>
      </c>
      <c r="E204" s="53"/>
      <c r="F204" s="73"/>
      <c r="G204" s="83"/>
      <c r="H204" s="91">
        <f t="shared" si="19"/>
        <v>0</v>
      </c>
      <c r="I204" s="53"/>
      <c r="J204" s="53"/>
      <c r="K204" s="53"/>
      <c r="L204" s="73"/>
      <c r="M204" s="83"/>
      <c r="N204" s="13"/>
      <c r="P204" s="13"/>
    </row>
    <row r="205" spans="1:16" ht="16.5" customHeight="1" x14ac:dyDescent="0.25">
      <c r="A205" s="14">
        <v>6616</v>
      </c>
      <c r="B205" s="41" t="s">
        <v>192</v>
      </c>
      <c r="C205" s="63">
        <f t="shared" si="17"/>
        <v>0</v>
      </c>
      <c r="D205" s="72">
        <f t="shared" si="18"/>
        <v>0</v>
      </c>
      <c r="E205" s="53"/>
      <c r="F205" s="73"/>
      <c r="G205" s="83"/>
      <c r="H205" s="91">
        <f t="shared" si="19"/>
        <v>0</v>
      </c>
      <c r="I205" s="53"/>
      <c r="J205" s="53"/>
      <c r="K205" s="53"/>
      <c r="L205" s="73"/>
      <c r="M205" s="83"/>
      <c r="N205" s="13"/>
      <c r="P205" s="13"/>
    </row>
    <row r="206" spans="1:16" ht="16.5" customHeight="1" x14ac:dyDescent="0.25">
      <c r="A206" s="14">
        <v>6617</v>
      </c>
      <c r="B206" s="41" t="s">
        <v>193</v>
      </c>
      <c r="C206" s="63">
        <f t="shared" si="17"/>
        <v>0</v>
      </c>
      <c r="D206" s="72">
        <f t="shared" si="18"/>
        <v>0</v>
      </c>
      <c r="E206" s="53"/>
      <c r="F206" s="73"/>
      <c r="G206" s="83"/>
      <c r="H206" s="91">
        <f t="shared" si="19"/>
        <v>0</v>
      </c>
      <c r="I206" s="53"/>
      <c r="J206" s="53"/>
      <c r="K206" s="53"/>
      <c r="L206" s="73"/>
      <c r="M206" s="83"/>
      <c r="N206" s="13"/>
      <c r="P206" s="13"/>
    </row>
    <row r="207" spans="1:16" ht="16.5" customHeight="1" x14ac:dyDescent="0.25">
      <c r="A207" s="14">
        <v>6618</v>
      </c>
      <c r="B207" s="45" t="s">
        <v>194</v>
      </c>
      <c r="C207" s="63">
        <f t="shared" ref="C207:C270" si="24">+D207+G207+H207+M207</f>
        <v>0</v>
      </c>
      <c r="D207" s="72">
        <f t="shared" ref="D207:D270" si="25">+E207+F207</f>
        <v>0</v>
      </c>
      <c r="E207" s="53"/>
      <c r="F207" s="73"/>
      <c r="G207" s="83"/>
      <c r="H207" s="91">
        <f t="shared" ref="H207:H270" si="26">I207+J207+K207+L207</f>
        <v>0</v>
      </c>
      <c r="I207" s="53"/>
      <c r="J207" s="53"/>
      <c r="K207" s="53"/>
      <c r="L207" s="73"/>
      <c r="M207" s="83"/>
      <c r="N207" s="13"/>
      <c r="P207" s="13"/>
    </row>
    <row r="208" spans="1:16" ht="16.5" customHeight="1" x14ac:dyDescent="0.25">
      <c r="A208" s="14"/>
      <c r="B208" s="45"/>
      <c r="C208" s="64">
        <f t="shared" ref="C208:M208" si="27">SUM(C190:C207)</f>
        <v>0</v>
      </c>
      <c r="D208" s="74">
        <f t="shared" si="27"/>
        <v>0</v>
      </c>
      <c r="E208" s="54">
        <f t="shared" si="27"/>
        <v>0</v>
      </c>
      <c r="F208" s="75">
        <f t="shared" si="27"/>
        <v>0</v>
      </c>
      <c r="G208" s="84">
        <f t="shared" si="27"/>
        <v>0</v>
      </c>
      <c r="H208" s="74">
        <f t="shared" si="27"/>
        <v>0</v>
      </c>
      <c r="I208" s="54">
        <f t="shared" si="27"/>
        <v>0</v>
      </c>
      <c r="J208" s="54">
        <f t="shared" si="27"/>
        <v>0</v>
      </c>
      <c r="K208" s="54">
        <f t="shared" si="27"/>
        <v>0</v>
      </c>
      <c r="L208" s="75">
        <f t="shared" si="27"/>
        <v>0</v>
      </c>
      <c r="M208" s="84">
        <f t="shared" si="27"/>
        <v>0</v>
      </c>
      <c r="N208" s="13"/>
      <c r="P208" s="13"/>
    </row>
    <row r="209" spans="1:16" ht="16.5" customHeight="1" x14ac:dyDescent="0.3">
      <c r="A209" s="11"/>
      <c r="B209" s="44" t="s">
        <v>195</v>
      </c>
      <c r="C209" s="63"/>
      <c r="D209" s="72"/>
      <c r="E209" s="52"/>
      <c r="F209" s="71"/>
      <c r="G209" s="82"/>
      <c r="H209" s="91"/>
      <c r="I209" s="52"/>
      <c r="J209" s="52"/>
      <c r="K209" s="52"/>
      <c r="L209" s="71"/>
      <c r="M209" s="82"/>
      <c r="N209" s="13"/>
      <c r="P209" s="13"/>
    </row>
    <row r="210" spans="1:16" ht="16.5" customHeight="1" x14ac:dyDescent="0.25">
      <c r="A210" s="14">
        <v>6701</v>
      </c>
      <c r="B210" s="41" t="s">
        <v>196</v>
      </c>
      <c r="C210" s="63">
        <f t="shared" si="24"/>
        <v>0</v>
      </c>
      <c r="D210" s="72">
        <f t="shared" si="25"/>
        <v>0</v>
      </c>
      <c r="E210" s="53"/>
      <c r="F210" s="73"/>
      <c r="G210" s="83"/>
      <c r="H210" s="91">
        <f t="shared" si="26"/>
        <v>0</v>
      </c>
      <c r="I210" s="53"/>
      <c r="J210" s="53"/>
      <c r="K210" s="53"/>
      <c r="L210" s="73"/>
      <c r="M210" s="83"/>
      <c r="N210" s="13"/>
      <c r="P210" s="13"/>
    </row>
    <row r="211" spans="1:16" ht="16.5" customHeight="1" x14ac:dyDescent="0.25">
      <c r="A211" s="14">
        <v>6702</v>
      </c>
      <c r="B211" s="41" t="s">
        <v>197</v>
      </c>
      <c r="C211" s="63">
        <f t="shared" si="24"/>
        <v>0</v>
      </c>
      <c r="D211" s="72">
        <f t="shared" si="25"/>
        <v>0</v>
      </c>
      <c r="E211" s="53"/>
      <c r="F211" s="73"/>
      <c r="G211" s="83"/>
      <c r="H211" s="91">
        <f t="shared" si="26"/>
        <v>0</v>
      </c>
      <c r="I211" s="53"/>
      <c r="J211" s="53"/>
      <c r="K211" s="53"/>
      <c r="L211" s="73"/>
      <c r="M211" s="83"/>
      <c r="N211" s="13"/>
      <c r="P211" s="13"/>
    </row>
    <row r="212" spans="1:16" ht="16.5" customHeight="1" x14ac:dyDescent="0.25">
      <c r="A212" s="14">
        <v>6703</v>
      </c>
      <c r="B212" s="41" t="s">
        <v>198</v>
      </c>
      <c r="C212" s="63">
        <f t="shared" si="24"/>
        <v>0</v>
      </c>
      <c r="D212" s="72">
        <f t="shared" si="25"/>
        <v>0</v>
      </c>
      <c r="E212" s="53"/>
      <c r="F212" s="73"/>
      <c r="G212" s="83"/>
      <c r="H212" s="91">
        <f t="shared" si="26"/>
        <v>0</v>
      </c>
      <c r="I212" s="53"/>
      <c r="J212" s="53"/>
      <c r="K212" s="53"/>
      <c r="L212" s="73"/>
      <c r="M212" s="83"/>
      <c r="N212" s="13"/>
      <c r="P212" s="13"/>
    </row>
    <row r="213" spans="1:16" ht="16.5" customHeight="1" x14ac:dyDescent="0.25">
      <c r="A213" s="14">
        <v>6704</v>
      </c>
      <c r="B213" s="41" t="s">
        <v>199</v>
      </c>
      <c r="C213" s="63">
        <f t="shared" si="24"/>
        <v>0</v>
      </c>
      <c r="D213" s="72">
        <f t="shared" si="25"/>
        <v>0</v>
      </c>
      <c r="E213" s="53"/>
      <c r="F213" s="73"/>
      <c r="G213" s="83"/>
      <c r="H213" s="91">
        <f t="shared" si="26"/>
        <v>0</v>
      </c>
      <c r="I213" s="53"/>
      <c r="J213" s="53"/>
      <c r="K213" s="53"/>
      <c r="L213" s="73"/>
      <c r="M213" s="83"/>
      <c r="N213" s="13"/>
      <c r="P213" s="13"/>
    </row>
    <row r="214" spans="1:16" ht="16.5" customHeight="1" x14ac:dyDescent="0.25">
      <c r="A214" s="14">
        <v>6705</v>
      </c>
      <c r="B214" s="41" t="s">
        <v>200</v>
      </c>
      <c r="C214" s="63">
        <f t="shared" si="24"/>
        <v>0</v>
      </c>
      <c r="D214" s="72">
        <f t="shared" si="25"/>
        <v>0</v>
      </c>
      <c r="E214" s="53"/>
      <c r="F214" s="73"/>
      <c r="G214" s="83"/>
      <c r="H214" s="91">
        <f t="shared" si="26"/>
        <v>0</v>
      </c>
      <c r="I214" s="53"/>
      <c r="J214" s="53"/>
      <c r="K214" s="53"/>
      <c r="L214" s="73"/>
      <c r="M214" s="83"/>
      <c r="N214" s="13"/>
      <c r="P214" s="13"/>
    </row>
    <row r="215" spans="1:16" ht="16.5" customHeight="1" x14ac:dyDescent="0.25">
      <c r="A215" s="14">
        <v>6706</v>
      </c>
      <c r="B215" s="41" t="s">
        <v>201</v>
      </c>
      <c r="C215" s="63">
        <f t="shared" si="24"/>
        <v>0</v>
      </c>
      <c r="D215" s="72">
        <f t="shared" si="25"/>
        <v>0</v>
      </c>
      <c r="E215" s="53"/>
      <c r="F215" s="73"/>
      <c r="G215" s="83"/>
      <c r="H215" s="91">
        <f t="shared" si="26"/>
        <v>0</v>
      </c>
      <c r="I215" s="53"/>
      <c r="J215" s="53"/>
      <c r="K215" s="53"/>
      <c r="L215" s="73"/>
      <c r="M215" s="83"/>
      <c r="N215" s="13"/>
      <c r="P215" s="13"/>
    </row>
    <row r="216" spans="1:16" ht="16.5" customHeight="1" x14ac:dyDescent="0.25">
      <c r="A216" s="14">
        <v>6707</v>
      </c>
      <c r="B216" s="41" t="s">
        <v>202</v>
      </c>
      <c r="C216" s="63">
        <f t="shared" si="24"/>
        <v>0</v>
      </c>
      <c r="D216" s="72">
        <f t="shared" si="25"/>
        <v>0</v>
      </c>
      <c r="E216" s="53"/>
      <c r="F216" s="73"/>
      <c r="G216" s="83"/>
      <c r="H216" s="91">
        <f t="shared" si="26"/>
        <v>0</v>
      </c>
      <c r="I216" s="53"/>
      <c r="J216" s="53"/>
      <c r="K216" s="53"/>
      <c r="L216" s="73"/>
      <c r="M216" s="83"/>
      <c r="N216" s="13"/>
      <c r="P216" s="13"/>
    </row>
    <row r="217" spans="1:16" ht="16.5" customHeight="1" x14ac:dyDescent="0.25">
      <c r="A217" s="14"/>
      <c r="B217" s="41"/>
      <c r="C217" s="64">
        <f t="shared" ref="C217:M217" si="28">SUM(C210:C216)</f>
        <v>0</v>
      </c>
      <c r="D217" s="74">
        <f t="shared" si="28"/>
        <v>0</v>
      </c>
      <c r="E217" s="54">
        <f t="shared" si="28"/>
        <v>0</v>
      </c>
      <c r="F217" s="75">
        <f t="shared" si="28"/>
        <v>0</v>
      </c>
      <c r="G217" s="84">
        <f t="shared" si="28"/>
        <v>0</v>
      </c>
      <c r="H217" s="74">
        <f t="shared" si="28"/>
        <v>0</v>
      </c>
      <c r="I217" s="54">
        <f t="shared" si="28"/>
        <v>0</v>
      </c>
      <c r="J217" s="54">
        <f t="shared" si="28"/>
        <v>0</v>
      </c>
      <c r="K217" s="54">
        <f t="shared" si="28"/>
        <v>0</v>
      </c>
      <c r="L217" s="75">
        <f t="shared" si="28"/>
        <v>0</v>
      </c>
      <c r="M217" s="84">
        <f t="shared" si="28"/>
        <v>0</v>
      </c>
      <c r="N217" s="13"/>
      <c r="P217" s="13"/>
    </row>
    <row r="218" spans="1:16" ht="16.5" customHeight="1" x14ac:dyDescent="0.3">
      <c r="A218" s="11"/>
      <c r="B218" s="44" t="s">
        <v>203</v>
      </c>
      <c r="C218" s="63"/>
      <c r="D218" s="72"/>
      <c r="E218" s="52"/>
      <c r="F218" s="71"/>
      <c r="G218" s="82"/>
      <c r="H218" s="91"/>
      <c r="I218" s="52"/>
      <c r="J218" s="52"/>
      <c r="K218" s="52"/>
      <c r="L218" s="71"/>
      <c r="M218" s="82"/>
      <c r="N218" s="13"/>
      <c r="P218" s="13"/>
    </row>
    <row r="219" spans="1:16" ht="16.5" customHeight="1" x14ac:dyDescent="0.25">
      <c r="A219" s="14">
        <v>6801</v>
      </c>
      <c r="B219" s="41" t="s">
        <v>204</v>
      </c>
      <c r="C219" s="63">
        <f t="shared" si="24"/>
        <v>0</v>
      </c>
      <c r="D219" s="72">
        <f t="shared" si="25"/>
        <v>0</v>
      </c>
      <c r="E219" s="53"/>
      <c r="F219" s="73"/>
      <c r="G219" s="83"/>
      <c r="H219" s="91">
        <f t="shared" si="26"/>
        <v>0</v>
      </c>
      <c r="I219" s="53"/>
      <c r="J219" s="53"/>
      <c r="K219" s="53"/>
      <c r="L219" s="73"/>
      <c r="M219" s="83"/>
      <c r="N219" s="13"/>
      <c r="P219" s="13"/>
    </row>
    <row r="220" spans="1:16" ht="16.5" customHeight="1" x14ac:dyDescent="0.25">
      <c r="A220" s="14">
        <v>6802</v>
      </c>
      <c r="B220" s="41" t="s">
        <v>48</v>
      </c>
      <c r="C220" s="63">
        <f t="shared" si="24"/>
        <v>0</v>
      </c>
      <c r="D220" s="72">
        <f t="shared" si="25"/>
        <v>0</v>
      </c>
      <c r="E220" s="53"/>
      <c r="F220" s="73"/>
      <c r="G220" s="83"/>
      <c r="H220" s="91">
        <f t="shared" si="26"/>
        <v>0</v>
      </c>
      <c r="I220" s="53"/>
      <c r="J220" s="53"/>
      <c r="K220" s="53"/>
      <c r="L220" s="73"/>
      <c r="M220" s="83"/>
      <c r="N220" s="13"/>
      <c r="P220" s="13"/>
    </row>
    <row r="221" spans="1:16" ht="16.5" customHeight="1" x14ac:dyDescent="0.25">
      <c r="A221" s="14">
        <v>6803</v>
      </c>
      <c r="B221" s="41" t="s">
        <v>205</v>
      </c>
      <c r="C221" s="63">
        <f t="shared" si="24"/>
        <v>0</v>
      </c>
      <c r="D221" s="72">
        <f t="shared" si="25"/>
        <v>0</v>
      </c>
      <c r="E221" s="53"/>
      <c r="F221" s="73"/>
      <c r="G221" s="83"/>
      <c r="H221" s="91">
        <f t="shared" si="26"/>
        <v>0</v>
      </c>
      <c r="I221" s="53"/>
      <c r="J221" s="53"/>
      <c r="K221" s="53"/>
      <c r="L221" s="73"/>
      <c r="M221" s="83"/>
      <c r="N221" s="13"/>
      <c r="P221" s="13"/>
    </row>
    <row r="222" spans="1:16" ht="16.5" customHeight="1" x14ac:dyDescent="0.25">
      <c r="A222" s="14">
        <v>6804</v>
      </c>
      <c r="B222" s="41" t="s">
        <v>206</v>
      </c>
      <c r="C222" s="63">
        <f t="shared" si="24"/>
        <v>0</v>
      </c>
      <c r="D222" s="72">
        <f t="shared" si="25"/>
        <v>0</v>
      </c>
      <c r="E222" s="53"/>
      <c r="F222" s="73"/>
      <c r="G222" s="83"/>
      <c r="H222" s="91">
        <f t="shared" si="26"/>
        <v>0</v>
      </c>
      <c r="I222" s="53"/>
      <c r="J222" s="53"/>
      <c r="K222" s="53"/>
      <c r="L222" s="73"/>
      <c r="M222" s="83"/>
      <c r="N222" s="13"/>
      <c r="P222" s="13"/>
    </row>
    <row r="223" spans="1:16" ht="16.5" customHeight="1" x14ac:dyDescent="0.25">
      <c r="A223" s="14">
        <v>6805</v>
      </c>
      <c r="B223" s="41" t="s">
        <v>207</v>
      </c>
      <c r="C223" s="63">
        <f t="shared" si="24"/>
        <v>0</v>
      </c>
      <c r="D223" s="72">
        <f t="shared" si="25"/>
        <v>0</v>
      </c>
      <c r="E223" s="53"/>
      <c r="F223" s="73"/>
      <c r="G223" s="83"/>
      <c r="H223" s="91">
        <f t="shared" si="26"/>
        <v>0</v>
      </c>
      <c r="I223" s="53"/>
      <c r="J223" s="53"/>
      <c r="K223" s="53"/>
      <c r="L223" s="73"/>
      <c r="M223" s="83"/>
      <c r="N223" s="13"/>
      <c r="P223" s="13"/>
    </row>
    <row r="224" spans="1:16" ht="16.5" customHeight="1" x14ac:dyDescent="0.25">
      <c r="A224" s="14">
        <v>6806</v>
      </c>
      <c r="B224" s="41" t="s">
        <v>208</v>
      </c>
      <c r="C224" s="63">
        <f t="shared" si="24"/>
        <v>0</v>
      </c>
      <c r="D224" s="72">
        <f t="shared" si="25"/>
        <v>0</v>
      </c>
      <c r="E224" s="53"/>
      <c r="F224" s="73"/>
      <c r="G224" s="83"/>
      <c r="H224" s="91">
        <f t="shared" si="26"/>
        <v>0</v>
      </c>
      <c r="I224" s="53"/>
      <c r="J224" s="53"/>
      <c r="K224" s="53"/>
      <c r="L224" s="73"/>
      <c r="M224" s="83"/>
      <c r="N224" s="13"/>
      <c r="P224" s="13"/>
    </row>
    <row r="225" spans="1:16" ht="16.5" customHeight="1" x14ac:dyDescent="0.25">
      <c r="A225" s="14">
        <v>6807</v>
      </c>
      <c r="B225" s="41" t="s">
        <v>209</v>
      </c>
      <c r="C225" s="63">
        <f t="shared" si="24"/>
        <v>0</v>
      </c>
      <c r="D225" s="72">
        <f t="shared" si="25"/>
        <v>0</v>
      </c>
      <c r="E225" s="53"/>
      <c r="F225" s="73"/>
      <c r="G225" s="83"/>
      <c r="H225" s="91">
        <f t="shared" si="26"/>
        <v>0</v>
      </c>
      <c r="I225" s="53"/>
      <c r="J225" s="53"/>
      <c r="K225" s="53"/>
      <c r="L225" s="73"/>
      <c r="M225" s="83"/>
      <c r="N225" s="13"/>
      <c r="P225" s="13"/>
    </row>
    <row r="226" spans="1:16" ht="16.5" customHeight="1" x14ac:dyDescent="0.25">
      <c r="A226" s="14">
        <v>6808</v>
      </c>
      <c r="B226" s="41" t="s">
        <v>210</v>
      </c>
      <c r="C226" s="63">
        <f t="shared" si="24"/>
        <v>0</v>
      </c>
      <c r="D226" s="72">
        <f t="shared" si="25"/>
        <v>0</v>
      </c>
      <c r="E226" s="53"/>
      <c r="F226" s="73"/>
      <c r="G226" s="83"/>
      <c r="H226" s="91">
        <f t="shared" si="26"/>
        <v>0</v>
      </c>
      <c r="I226" s="53"/>
      <c r="J226" s="53"/>
      <c r="K226" s="53"/>
      <c r="L226" s="73"/>
      <c r="M226" s="83"/>
      <c r="N226" s="13"/>
      <c r="P226" s="13"/>
    </row>
    <row r="227" spans="1:16" ht="16.5" customHeight="1" x14ac:dyDescent="0.25">
      <c r="A227" s="14"/>
      <c r="B227" s="41"/>
      <c r="C227" s="64">
        <f t="shared" ref="C227:M227" si="29">SUM(C219:C226)</f>
        <v>0</v>
      </c>
      <c r="D227" s="74">
        <f t="shared" si="29"/>
        <v>0</v>
      </c>
      <c r="E227" s="54">
        <f t="shared" si="29"/>
        <v>0</v>
      </c>
      <c r="F227" s="75">
        <f t="shared" si="29"/>
        <v>0</v>
      </c>
      <c r="G227" s="84">
        <f t="shared" si="29"/>
        <v>0</v>
      </c>
      <c r="H227" s="74">
        <f t="shared" si="29"/>
        <v>0</v>
      </c>
      <c r="I227" s="54">
        <f t="shared" si="29"/>
        <v>0</v>
      </c>
      <c r="J227" s="54">
        <f t="shared" si="29"/>
        <v>0</v>
      </c>
      <c r="K227" s="54">
        <f t="shared" si="29"/>
        <v>0</v>
      </c>
      <c r="L227" s="75">
        <f t="shared" si="29"/>
        <v>0</v>
      </c>
      <c r="M227" s="84">
        <f t="shared" si="29"/>
        <v>0</v>
      </c>
      <c r="N227" s="13"/>
      <c r="P227" s="13"/>
    </row>
    <row r="228" spans="1:16" ht="16.5" customHeight="1" x14ac:dyDescent="0.3">
      <c r="A228" s="11"/>
      <c r="B228" s="44" t="s">
        <v>211</v>
      </c>
      <c r="C228" s="63"/>
      <c r="D228" s="72"/>
      <c r="E228" s="52"/>
      <c r="F228" s="71"/>
      <c r="G228" s="82"/>
      <c r="H228" s="91"/>
      <c r="I228" s="52"/>
      <c r="J228" s="52"/>
      <c r="K228" s="52"/>
      <c r="L228" s="71"/>
      <c r="M228" s="82"/>
      <c r="N228" s="13"/>
      <c r="P228" s="13"/>
    </row>
    <row r="229" spans="1:16" ht="16.5" customHeight="1" x14ac:dyDescent="0.25">
      <c r="A229" s="14">
        <v>6901</v>
      </c>
      <c r="B229" s="41" t="s">
        <v>212</v>
      </c>
      <c r="C229" s="63">
        <f t="shared" si="24"/>
        <v>0</v>
      </c>
      <c r="D229" s="72">
        <f t="shared" si="25"/>
        <v>0</v>
      </c>
      <c r="E229" s="53"/>
      <c r="F229" s="73"/>
      <c r="G229" s="83"/>
      <c r="H229" s="91">
        <f t="shared" si="26"/>
        <v>0</v>
      </c>
      <c r="I229" s="53"/>
      <c r="J229" s="53"/>
      <c r="K229" s="53"/>
      <c r="L229" s="73"/>
      <c r="M229" s="83"/>
      <c r="N229" s="13"/>
      <c r="P229" s="13"/>
    </row>
    <row r="230" spans="1:16" ht="16.5" customHeight="1" x14ac:dyDescent="0.25">
      <c r="A230" s="16">
        <v>6902</v>
      </c>
      <c r="B230" s="45" t="s">
        <v>213</v>
      </c>
      <c r="C230" s="63">
        <f t="shared" si="24"/>
        <v>0</v>
      </c>
      <c r="D230" s="72">
        <f t="shared" si="25"/>
        <v>0</v>
      </c>
      <c r="E230" s="53"/>
      <c r="F230" s="73"/>
      <c r="G230" s="83"/>
      <c r="H230" s="91">
        <f t="shared" si="26"/>
        <v>0</v>
      </c>
      <c r="I230" s="53"/>
      <c r="J230" s="53"/>
      <c r="K230" s="53"/>
      <c r="L230" s="73"/>
      <c r="M230" s="83"/>
      <c r="N230" s="13"/>
      <c r="P230" s="13"/>
    </row>
    <row r="231" spans="1:16" ht="16.5" customHeight="1" x14ac:dyDescent="0.25">
      <c r="A231" s="16">
        <v>6903</v>
      </c>
      <c r="B231" s="45" t="s">
        <v>214</v>
      </c>
      <c r="C231" s="63">
        <f t="shared" si="24"/>
        <v>0</v>
      </c>
      <c r="D231" s="72">
        <f t="shared" si="25"/>
        <v>0</v>
      </c>
      <c r="E231" s="53"/>
      <c r="F231" s="73"/>
      <c r="G231" s="83"/>
      <c r="H231" s="91">
        <f t="shared" si="26"/>
        <v>0</v>
      </c>
      <c r="I231" s="53"/>
      <c r="J231" s="53"/>
      <c r="K231" s="53"/>
      <c r="L231" s="73"/>
      <c r="M231" s="83"/>
      <c r="N231" s="13"/>
      <c r="P231" s="13"/>
    </row>
    <row r="232" spans="1:16" ht="16.5" customHeight="1" x14ac:dyDescent="0.25">
      <c r="A232" s="14">
        <v>6904</v>
      </c>
      <c r="B232" s="41" t="s">
        <v>215</v>
      </c>
      <c r="C232" s="63">
        <f t="shared" si="24"/>
        <v>0</v>
      </c>
      <c r="D232" s="72">
        <f t="shared" si="25"/>
        <v>0</v>
      </c>
      <c r="E232" s="53"/>
      <c r="F232" s="73"/>
      <c r="G232" s="83"/>
      <c r="H232" s="91">
        <f t="shared" si="26"/>
        <v>0</v>
      </c>
      <c r="I232" s="53"/>
      <c r="J232" s="53"/>
      <c r="K232" s="53"/>
      <c r="L232" s="73"/>
      <c r="M232" s="83"/>
      <c r="N232" s="13"/>
      <c r="P232" s="13"/>
    </row>
    <row r="233" spans="1:16" ht="16.5" customHeight="1" x14ac:dyDescent="0.25">
      <c r="A233" s="14">
        <v>6905</v>
      </c>
      <c r="B233" s="41" t="s">
        <v>216</v>
      </c>
      <c r="C233" s="63">
        <f t="shared" si="24"/>
        <v>0</v>
      </c>
      <c r="D233" s="72">
        <f t="shared" si="25"/>
        <v>0</v>
      </c>
      <c r="E233" s="53"/>
      <c r="F233" s="73"/>
      <c r="G233" s="83"/>
      <c r="H233" s="91">
        <f t="shared" si="26"/>
        <v>0</v>
      </c>
      <c r="I233" s="53"/>
      <c r="J233" s="53"/>
      <c r="K233" s="53"/>
      <c r="L233" s="73"/>
      <c r="M233" s="83"/>
      <c r="N233" s="13"/>
      <c r="P233" s="13"/>
    </row>
    <row r="234" spans="1:16" ht="16.5" customHeight="1" x14ac:dyDescent="0.25">
      <c r="A234" s="14">
        <v>6906</v>
      </c>
      <c r="B234" s="41" t="s">
        <v>217</v>
      </c>
      <c r="C234" s="63">
        <f t="shared" si="24"/>
        <v>0</v>
      </c>
      <c r="D234" s="72">
        <f t="shared" si="25"/>
        <v>0</v>
      </c>
      <c r="E234" s="53"/>
      <c r="F234" s="73"/>
      <c r="G234" s="83"/>
      <c r="H234" s="91">
        <f t="shared" si="26"/>
        <v>0</v>
      </c>
      <c r="I234" s="53"/>
      <c r="J234" s="53"/>
      <c r="K234" s="53"/>
      <c r="L234" s="73"/>
      <c r="M234" s="83"/>
      <c r="N234" s="13"/>
      <c r="P234" s="13"/>
    </row>
    <row r="235" spans="1:16" ht="16.5" customHeight="1" x14ac:dyDescent="0.25">
      <c r="A235" s="14">
        <v>6907</v>
      </c>
      <c r="B235" s="41" t="s">
        <v>218</v>
      </c>
      <c r="C235" s="63">
        <f t="shared" si="24"/>
        <v>0</v>
      </c>
      <c r="D235" s="72">
        <f t="shared" si="25"/>
        <v>0</v>
      </c>
      <c r="E235" s="53"/>
      <c r="F235" s="73"/>
      <c r="G235" s="83"/>
      <c r="H235" s="91">
        <f t="shared" si="26"/>
        <v>0</v>
      </c>
      <c r="I235" s="53"/>
      <c r="J235" s="53"/>
      <c r="K235" s="53"/>
      <c r="L235" s="73"/>
      <c r="M235" s="83"/>
      <c r="N235" s="13"/>
      <c r="P235" s="13"/>
    </row>
    <row r="236" spans="1:16" ht="16.5" customHeight="1" x14ac:dyDescent="0.25">
      <c r="A236" s="14"/>
      <c r="B236" s="41"/>
      <c r="C236" s="64">
        <f t="shared" ref="C236:M236" si="30">SUM(C229:C235)</f>
        <v>0</v>
      </c>
      <c r="D236" s="74">
        <f t="shared" si="30"/>
        <v>0</v>
      </c>
      <c r="E236" s="54">
        <f t="shared" si="30"/>
        <v>0</v>
      </c>
      <c r="F236" s="75">
        <f t="shared" si="30"/>
        <v>0</v>
      </c>
      <c r="G236" s="84">
        <f t="shared" si="30"/>
        <v>0</v>
      </c>
      <c r="H236" s="74">
        <f t="shared" si="30"/>
        <v>0</v>
      </c>
      <c r="I236" s="54">
        <f t="shared" si="30"/>
        <v>0</v>
      </c>
      <c r="J236" s="54">
        <f t="shared" si="30"/>
        <v>0</v>
      </c>
      <c r="K236" s="54">
        <f t="shared" si="30"/>
        <v>0</v>
      </c>
      <c r="L236" s="75">
        <f t="shared" si="30"/>
        <v>0</v>
      </c>
      <c r="M236" s="84">
        <f t="shared" si="30"/>
        <v>0</v>
      </c>
      <c r="N236" s="13"/>
      <c r="P236" s="13"/>
    </row>
    <row r="237" spans="1:16" ht="16.5" customHeight="1" x14ac:dyDescent="0.3">
      <c r="A237" s="11"/>
      <c r="B237" s="44" t="s">
        <v>219</v>
      </c>
      <c r="C237" s="63"/>
      <c r="D237" s="72"/>
      <c r="E237" s="52"/>
      <c r="F237" s="71"/>
      <c r="G237" s="82"/>
      <c r="H237" s="91"/>
      <c r="I237" s="52"/>
      <c r="J237" s="52"/>
      <c r="K237" s="52"/>
      <c r="L237" s="71"/>
      <c r="M237" s="82"/>
      <c r="N237" s="13"/>
      <c r="P237" s="13"/>
    </row>
    <row r="238" spans="1:16" ht="16.5" customHeight="1" x14ac:dyDescent="0.25">
      <c r="A238" s="14">
        <v>7001</v>
      </c>
      <c r="B238" s="41" t="s">
        <v>220</v>
      </c>
      <c r="C238" s="63">
        <f t="shared" si="24"/>
        <v>0</v>
      </c>
      <c r="D238" s="72">
        <f t="shared" si="25"/>
        <v>0</v>
      </c>
      <c r="E238" s="53"/>
      <c r="F238" s="73"/>
      <c r="G238" s="83"/>
      <c r="H238" s="91">
        <f t="shared" si="26"/>
        <v>0</v>
      </c>
      <c r="I238" s="53"/>
      <c r="J238" s="53"/>
      <c r="K238" s="53"/>
      <c r="L238" s="73"/>
      <c r="M238" s="83"/>
      <c r="N238" s="13"/>
      <c r="P238" s="13"/>
    </row>
    <row r="239" spans="1:16" ht="16.5" customHeight="1" x14ac:dyDescent="0.25">
      <c r="A239" s="14">
        <v>7002</v>
      </c>
      <c r="B239" s="41" t="s">
        <v>221</v>
      </c>
      <c r="C239" s="63">
        <f t="shared" si="24"/>
        <v>0</v>
      </c>
      <c r="D239" s="72">
        <f t="shared" si="25"/>
        <v>0</v>
      </c>
      <c r="E239" s="53"/>
      <c r="F239" s="73"/>
      <c r="G239" s="83"/>
      <c r="H239" s="91">
        <f t="shared" si="26"/>
        <v>0</v>
      </c>
      <c r="I239" s="53"/>
      <c r="J239" s="53"/>
      <c r="K239" s="53"/>
      <c r="L239" s="73"/>
      <c r="M239" s="83"/>
      <c r="N239" s="13"/>
      <c r="P239" s="13"/>
    </row>
    <row r="240" spans="1:16" ht="16.5" customHeight="1" x14ac:dyDescent="0.25">
      <c r="A240" s="14">
        <v>7003</v>
      </c>
      <c r="B240" s="41" t="s">
        <v>222</v>
      </c>
      <c r="C240" s="63">
        <f t="shared" si="24"/>
        <v>0</v>
      </c>
      <c r="D240" s="72">
        <f t="shared" si="25"/>
        <v>0</v>
      </c>
      <c r="E240" s="53"/>
      <c r="F240" s="73"/>
      <c r="G240" s="83"/>
      <c r="H240" s="91">
        <f t="shared" si="26"/>
        <v>0</v>
      </c>
      <c r="I240" s="53"/>
      <c r="J240" s="53"/>
      <c r="K240" s="53"/>
      <c r="L240" s="73"/>
      <c r="M240" s="83"/>
      <c r="N240" s="13"/>
      <c r="P240" s="13"/>
    </row>
    <row r="241" spans="1:16" ht="16.5" customHeight="1" x14ac:dyDescent="0.25">
      <c r="A241" s="14">
        <v>7004</v>
      </c>
      <c r="B241" s="41" t="s">
        <v>223</v>
      </c>
      <c r="C241" s="63">
        <f t="shared" si="24"/>
        <v>0</v>
      </c>
      <c r="D241" s="72">
        <f t="shared" si="25"/>
        <v>0</v>
      </c>
      <c r="E241" s="53"/>
      <c r="F241" s="73"/>
      <c r="G241" s="83"/>
      <c r="H241" s="91">
        <f t="shared" si="26"/>
        <v>0</v>
      </c>
      <c r="I241" s="53"/>
      <c r="J241" s="53"/>
      <c r="K241" s="53"/>
      <c r="L241" s="73"/>
      <c r="M241" s="83"/>
      <c r="N241" s="13"/>
      <c r="P241" s="13"/>
    </row>
    <row r="242" spans="1:16" ht="16.5" customHeight="1" x14ac:dyDescent="0.25">
      <c r="A242" s="14"/>
      <c r="B242" s="41"/>
      <c r="C242" s="64">
        <f t="shared" ref="C242:M242" si="31">SUM(C238:C241)</f>
        <v>0</v>
      </c>
      <c r="D242" s="74">
        <f t="shared" si="31"/>
        <v>0</v>
      </c>
      <c r="E242" s="54">
        <f t="shared" si="31"/>
        <v>0</v>
      </c>
      <c r="F242" s="75">
        <f t="shared" si="31"/>
        <v>0</v>
      </c>
      <c r="G242" s="84">
        <f t="shared" si="31"/>
        <v>0</v>
      </c>
      <c r="H242" s="74">
        <f t="shared" si="31"/>
        <v>0</v>
      </c>
      <c r="I242" s="54">
        <f t="shared" si="31"/>
        <v>0</v>
      </c>
      <c r="J242" s="54">
        <f t="shared" si="31"/>
        <v>0</v>
      </c>
      <c r="K242" s="54">
        <f t="shared" si="31"/>
        <v>0</v>
      </c>
      <c r="L242" s="75">
        <f t="shared" si="31"/>
        <v>0</v>
      </c>
      <c r="M242" s="84">
        <f t="shared" si="31"/>
        <v>0</v>
      </c>
      <c r="N242" s="13"/>
      <c r="P242" s="13"/>
    </row>
    <row r="243" spans="1:16" ht="16.5" customHeight="1" x14ac:dyDescent="0.3">
      <c r="A243" s="11"/>
      <c r="B243" s="44" t="s">
        <v>224</v>
      </c>
      <c r="C243" s="63"/>
      <c r="D243" s="72"/>
      <c r="E243" s="52"/>
      <c r="F243" s="71"/>
      <c r="G243" s="82"/>
      <c r="H243" s="91"/>
      <c r="I243" s="52"/>
      <c r="J243" s="52"/>
      <c r="K243" s="52"/>
      <c r="L243" s="71"/>
      <c r="M243" s="82"/>
      <c r="N243" s="13"/>
      <c r="P243" s="13"/>
    </row>
    <row r="244" spans="1:16" ht="16.5" customHeight="1" x14ac:dyDescent="0.25">
      <c r="A244" s="14">
        <v>7101</v>
      </c>
      <c r="B244" s="41" t="s">
        <v>225</v>
      </c>
      <c r="C244" s="63">
        <f t="shared" si="24"/>
        <v>0</v>
      </c>
      <c r="D244" s="72">
        <f t="shared" si="25"/>
        <v>0</v>
      </c>
      <c r="E244" s="53"/>
      <c r="F244" s="73"/>
      <c r="G244" s="83"/>
      <c r="H244" s="91">
        <f t="shared" si="26"/>
        <v>0</v>
      </c>
      <c r="I244" s="53"/>
      <c r="J244" s="53"/>
      <c r="K244" s="53"/>
      <c r="L244" s="73"/>
      <c r="M244" s="83"/>
      <c r="N244" s="13"/>
      <c r="P244" s="13"/>
    </row>
    <row r="245" spans="1:16" ht="16.5" customHeight="1" x14ac:dyDescent="0.25">
      <c r="A245" s="14">
        <v>7102</v>
      </c>
      <c r="B245" s="41" t="s">
        <v>226</v>
      </c>
      <c r="C245" s="63">
        <f t="shared" si="24"/>
        <v>0</v>
      </c>
      <c r="D245" s="72">
        <f t="shared" si="25"/>
        <v>0</v>
      </c>
      <c r="E245" s="53"/>
      <c r="F245" s="73"/>
      <c r="G245" s="83"/>
      <c r="H245" s="91">
        <f t="shared" si="26"/>
        <v>0</v>
      </c>
      <c r="I245" s="53"/>
      <c r="J245" s="53"/>
      <c r="K245" s="53"/>
      <c r="L245" s="73"/>
      <c r="M245" s="83"/>
      <c r="N245" s="13"/>
      <c r="P245" s="13"/>
    </row>
    <row r="246" spans="1:16" ht="16.5" customHeight="1" x14ac:dyDescent="0.25">
      <c r="A246" s="14">
        <v>7103</v>
      </c>
      <c r="B246" s="41" t="s">
        <v>227</v>
      </c>
      <c r="C246" s="63">
        <f t="shared" si="24"/>
        <v>0</v>
      </c>
      <c r="D246" s="72">
        <f t="shared" si="25"/>
        <v>0</v>
      </c>
      <c r="E246" s="53"/>
      <c r="F246" s="73"/>
      <c r="G246" s="83"/>
      <c r="H246" s="91">
        <f t="shared" si="26"/>
        <v>0</v>
      </c>
      <c r="I246" s="53"/>
      <c r="J246" s="53"/>
      <c r="K246" s="53"/>
      <c r="L246" s="73"/>
      <c r="M246" s="83"/>
      <c r="N246" s="13"/>
      <c r="P246" s="13"/>
    </row>
    <row r="247" spans="1:16" ht="16.5" customHeight="1" x14ac:dyDescent="0.25">
      <c r="A247" s="14">
        <v>7104</v>
      </c>
      <c r="B247" s="41" t="s">
        <v>228</v>
      </c>
      <c r="C247" s="63">
        <f t="shared" si="24"/>
        <v>0</v>
      </c>
      <c r="D247" s="72">
        <f t="shared" si="25"/>
        <v>0</v>
      </c>
      <c r="E247" s="53"/>
      <c r="F247" s="73"/>
      <c r="G247" s="83"/>
      <c r="H247" s="91">
        <f t="shared" si="26"/>
        <v>0</v>
      </c>
      <c r="I247" s="53"/>
      <c r="J247" s="53"/>
      <c r="K247" s="53"/>
      <c r="L247" s="73"/>
      <c r="M247" s="83"/>
      <c r="N247" s="13"/>
      <c r="P247" s="13"/>
    </row>
    <row r="248" spans="1:16" ht="16.5" customHeight="1" x14ac:dyDescent="0.25">
      <c r="A248" s="14">
        <v>7105</v>
      </c>
      <c r="B248" s="41" t="s">
        <v>229</v>
      </c>
      <c r="C248" s="63">
        <f t="shared" si="24"/>
        <v>0</v>
      </c>
      <c r="D248" s="72">
        <f t="shared" si="25"/>
        <v>0</v>
      </c>
      <c r="E248" s="53"/>
      <c r="F248" s="73"/>
      <c r="G248" s="83"/>
      <c r="H248" s="91">
        <f t="shared" si="26"/>
        <v>0</v>
      </c>
      <c r="I248" s="53"/>
      <c r="J248" s="53"/>
      <c r="K248" s="53"/>
      <c r="L248" s="73"/>
      <c r="M248" s="83"/>
      <c r="N248" s="13"/>
      <c r="P248" s="13"/>
    </row>
    <row r="249" spans="1:16" ht="16.5" customHeight="1" x14ac:dyDescent="0.25">
      <c r="A249" s="14">
        <v>7106</v>
      </c>
      <c r="B249" s="41" t="s">
        <v>230</v>
      </c>
      <c r="C249" s="63">
        <f t="shared" si="24"/>
        <v>0</v>
      </c>
      <c r="D249" s="72">
        <f t="shared" si="25"/>
        <v>0</v>
      </c>
      <c r="E249" s="53"/>
      <c r="F249" s="73"/>
      <c r="G249" s="83"/>
      <c r="H249" s="91">
        <f t="shared" si="26"/>
        <v>0</v>
      </c>
      <c r="I249" s="53"/>
      <c r="J249" s="53"/>
      <c r="K249" s="53"/>
      <c r="L249" s="73"/>
      <c r="M249" s="83"/>
      <c r="N249" s="13"/>
      <c r="P249" s="13"/>
    </row>
    <row r="250" spans="1:16" ht="16.5" customHeight="1" x14ac:dyDescent="0.25">
      <c r="A250" s="14">
        <v>7107</v>
      </c>
      <c r="B250" s="41" t="s">
        <v>231</v>
      </c>
      <c r="C250" s="63">
        <f t="shared" si="24"/>
        <v>0</v>
      </c>
      <c r="D250" s="72">
        <f t="shared" si="25"/>
        <v>0</v>
      </c>
      <c r="E250" s="53"/>
      <c r="F250" s="73"/>
      <c r="G250" s="83"/>
      <c r="H250" s="91">
        <f t="shared" si="26"/>
        <v>0</v>
      </c>
      <c r="I250" s="53"/>
      <c r="J250" s="53"/>
      <c r="K250" s="53"/>
      <c r="L250" s="73"/>
      <c r="M250" s="83"/>
      <c r="N250" s="13"/>
      <c r="P250" s="13"/>
    </row>
    <row r="251" spans="1:16" ht="16.5" customHeight="1" x14ac:dyDescent="0.25">
      <c r="A251" s="14">
        <v>7108</v>
      </c>
      <c r="B251" s="41" t="s">
        <v>232</v>
      </c>
      <c r="C251" s="63">
        <f t="shared" si="24"/>
        <v>0</v>
      </c>
      <c r="D251" s="72">
        <f t="shared" si="25"/>
        <v>0</v>
      </c>
      <c r="E251" s="53"/>
      <c r="F251" s="73"/>
      <c r="G251" s="83"/>
      <c r="H251" s="91">
        <f t="shared" si="26"/>
        <v>0</v>
      </c>
      <c r="I251" s="53"/>
      <c r="J251" s="53"/>
      <c r="K251" s="53"/>
      <c r="L251" s="73"/>
      <c r="M251" s="83"/>
      <c r="N251" s="13"/>
      <c r="P251" s="13"/>
    </row>
    <row r="252" spans="1:16" ht="16.5" customHeight="1" x14ac:dyDescent="0.25">
      <c r="A252" s="14">
        <v>7109</v>
      </c>
      <c r="B252" s="41" t="s">
        <v>233</v>
      </c>
      <c r="C252" s="63">
        <f t="shared" si="24"/>
        <v>0</v>
      </c>
      <c r="D252" s="72">
        <f t="shared" si="25"/>
        <v>0</v>
      </c>
      <c r="E252" s="53"/>
      <c r="F252" s="73"/>
      <c r="G252" s="83"/>
      <c r="H252" s="91">
        <f t="shared" si="26"/>
        <v>0</v>
      </c>
      <c r="I252" s="53"/>
      <c r="J252" s="53"/>
      <c r="K252" s="53"/>
      <c r="L252" s="73"/>
      <c r="M252" s="83"/>
      <c r="N252" s="13"/>
      <c r="P252" s="13"/>
    </row>
    <row r="253" spans="1:16" ht="16.5" customHeight="1" x14ac:dyDescent="0.25">
      <c r="A253" s="14">
        <v>7110</v>
      </c>
      <c r="B253" s="41" t="s">
        <v>234</v>
      </c>
      <c r="C253" s="63">
        <f t="shared" si="24"/>
        <v>0</v>
      </c>
      <c r="D253" s="72">
        <f t="shared" si="25"/>
        <v>0</v>
      </c>
      <c r="E253" s="53"/>
      <c r="F253" s="73"/>
      <c r="G253" s="83"/>
      <c r="H253" s="91">
        <f t="shared" si="26"/>
        <v>0</v>
      </c>
      <c r="I253" s="53"/>
      <c r="J253" s="53"/>
      <c r="K253" s="53"/>
      <c r="L253" s="73"/>
      <c r="M253" s="83"/>
      <c r="N253" s="13"/>
      <c r="P253" s="13"/>
    </row>
    <row r="254" spans="1:16" ht="16.5" customHeight="1" x14ac:dyDescent="0.25">
      <c r="A254" s="14"/>
      <c r="B254" s="41"/>
      <c r="C254" s="64">
        <f t="shared" ref="C254:M254" si="32">SUM(C244:C253)</f>
        <v>0</v>
      </c>
      <c r="D254" s="74">
        <f t="shared" si="32"/>
        <v>0</v>
      </c>
      <c r="E254" s="54">
        <f t="shared" si="32"/>
        <v>0</v>
      </c>
      <c r="F254" s="75">
        <f t="shared" si="32"/>
        <v>0</v>
      </c>
      <c r="G254" s="84">
        <f t="shared" si="32"/>
        <v>0</v>
      </c>
      <c r="H254" s="74">
        <f t="shared" si="32"/>
        <v>0</v>
      </c>
      <c r="I254" s="54">
        <f t="shared" si="32"/>
        <v>0</v>
      </c>
      <c r="J254" s="54">
        <f t="shared" si="32"/>
        <v>0</v>
      </c>
      <c r="K254" s="54">
        <f t="shared" si="32"/>
        <v>0</v>
      </c>
      <c r="L254" s="75">
        <f t="shared" si="32"/>
        <v>0</v>
      </c>
      <c r="M254" s="84">
        <f t="shared" si="32"/>
        <v>0</v>
      </c>
      <c r="N254" s="13"/>
      <c r="P254" s="13"/>
    </row>
    <row r="255" spans="1:16" ht="16.5" customHeight="1" x14ac:dyDescent="0.25">
      <c r="A255" s="14">
        <v>7200</v>
      </c>
      <c r="B255" s="46" t="s">
        <v>235</v>
      </c>
      <c r="C255" s="65">
        <f t="shared" si="24"/>
        <v>0</v>
      </c>
      <c r="D255" s="76">
        <f t="shared" si="25"/>
        <v>0</v>
      </c>
      <c r="E255" s="55"/>
      <c r="F255" s="77"/>
      <c r="G255" s="85"/>
      <c r="H255" s="92">
        <f t="shared" si="26"/>
        <v>0</v>
      </c>
      <c r="I255" s="55"/>
      <c r="J255" s="56"/>
      <c r="K255" s="56"/>
      <c r="L255" s="93"/>
      <c r="M255" s="95"/>
      <c r="N255" s="13"/>
      <c r="P255" s="13"/>
    </row>
    <row r="256" spans="1:16" ht="16.5" customHeight="1" x14ac:dyDescent="0.3">
      <c r="A256" s="14"/>
      <c r="B256" s="44" t="s">
        <v>236</v>
      </c>
      <c r="C256" s="63"/>
      <c r="D256" s="72"/>
      <c r="E256" s="52"/>
      <c r="F256" s="71"/>
      <c r="G256" s="82"/>
      <c r="H256" s="91"/>
      <c r="I256" s="52"/>
      <c r="J256" s="52"/>
      <c r="K256" s="52"/>
      <c r="L256" s="71"/>
      <c r="M256" s="82"/>
      <c r="N256" s="13"/>
      <c r="P256" s="13"/>
    </row>
    <row r="257" spans="1:17" ht="16.5" customHeight="1" x14ac:dyDescent="0.25">
      <c r="A257" s="14">
        <v>7301</v>
      </c>
      <c r="B257" s="41" t="s">
        <v>237</v>
      </c>
      <c r="C257" s="63">
        <f t="shared" si="24"/>
        <v>0</v>
      </c>
      <c r="D257" s="72">
        <f t="shared" si="25"/>
        <v>0</v>
      </c>
      <c r="E257" s="53"/>
      <c r="F257" s="73"/>
      <c r="G257" s="83"/>
      <c r="H257" s="91">
        <f t="shared" si="26"/>
        <v>0</v>
      </c>
      <c r="I257" s="53"/>
      <c r="J257" s="53"/>
      <c r="K257" s="53"/>
      <c r="L257" s="73"/>
      <c r="M257" s="83"/>
      <c r="N257" s="13"/>
      <c r="P257" s="13"/>
    </row>
    <row r="258" spans="1:17" ht="16.5" customHeight="1" x14ac:dyDescent="0.25">
      <c r="A258" s="14">
        <v>7302</v>
      </c>
      <c r="B258" s="41" t="s">
        <v>238</v>
      </c>
      <c r="C258" s="63">
        <f t="shared" si="24"/>
        <v>0</v>
      </c>
      <c r="D258" s="72">
        <f t="shared" si="25"/>
        <v>0</v>
      </c>
      <c r="E258" s="53"/>
      <c r="F258" s="73"/>
      <c r="G258" s="83"/>
      <c r="H258" s="91">
        <f t="shared" si="26"/>
        <v>0</v>
      </c>
      <c r="I258" s="53"/>
      <c r="J258" s="53"/>
      <c r="K258" s="53"/>
      <c r="L258" s="73"/>
      <c r="M258" s="83"/>
      <c r="N258" s="13"/>
      <c r="P258" s="13"/>
    </row>
    <row r="259" spans="1:17" ht="16.5" customHeight="1" x14ac:dyDescent="0.25">
      <c r="A259" s="14">
        <v>7303</v>
      </c>
      <c r="B259" s="41" t="s">
        <v>239</v>
      </c>
      <c r="C259" s="63">
        <f t="shared" si="24"/>
        <v>0</v>
      </c>
      <c r="D259" s="72">
        <f t="shared" si="25"/>
        <v>0</v>
      </c>
      <c r="E259" s="53"/>
      <c r="F259" s="73"/>
      <c r="G259" s="83"/>
      <c r="H259" s="91">
        <f t="shared" si="26"/>
        <v>0</v>
      </c>
      <c r="I259" s="53"/>
      <c r="J259" s="53"/>
      <c r="K259" s="53"/>
      <c r="L259" s="73"/>
      <c r="M259" s="83"/>
      <c r="N259" s="13"/>
      <c r="P259" s="13"/>
    </row>
    <row r="260" spans="1:17" ht="16.5" customHeight="1" x14ac:dyDescent="0.25">
      <c r="A260" s="14">
        <v>7304</v>
      </c>
      <c r="B260" s="41" t="s">
        <v>240</v>
      </c>
      <c r="C260" s="63">
        <f t="shared" si="24"/>
        <v>0</v>
      </c>
      <c r="D260" s="72">
        <f t="shared" si="25"/>
        <v>0</v>
      </c>
      <c r="E260" s="53"/>
      <c r="F260" s="73"/>
      <c r="G260" s="83"/>
      <c r="H260" s="91">
        <f t="shared" si="26"/>
        <v>0</v>
      </c>
      <c r="I260" s="53"/>
      <c r="J260" s="53"/>
      <c r="K260" s="53"/>
      <c r="L260" s="73"/>
      <c r="M260" s="83"/>
      <c r="N260" s="13"/>
      <c r="P260" s="13"/>
      <c r="Q260" s="13"/>
    </row>
    <row r="261" spans="1:17" ht="16.5" customHeight="1" x14ac:dyDescent="0.25">
      <c r="A261" s="14">
        <v>7305</v>
      </c>
      <c r="B261" s="41" t="s">
        <v>241</v>
      </c>
      <c r="C261" s="63">
        <f t="shared" si="24"/>
        <v>0</v>
      </c>
      <c r="D261" s="72">
        <f t="shared" si="25"/>
        <v>0</v>
      </c>
      <c r="E261" s="53"/>
      <c r="F261" s="73"/>
      <c r="G261" s="83"/>
      <c r="H261" s="91">
        <f t="shared" si="26"/>
        <v>0</v>
      </c>
      <c r="I261" s="53"/>
      <c r="J261" s="53"/>
      <c r="K261" s="53"/>
      <c r="L261" s="73"/>
      <c r="M261" s="83"/>
      <c r="N261" s="13"/>
      <c r="P261" s="13"/>
    </row>
    <row r="262" spans="1:17" ht="16.5" customHeight="1" x14ac:dyDescent="0.25">
      <c r="A262" s="14">
        <v>7306</v>
      </c>
      <c r="B262" s="41" t="s">
        <v>242</v>
      </c>
      <c r="C262" s="63">
        <f t="shared" si="24"/>
        <v>0</v>
      </c>
      <c r="D262" s="72">
        <f t="shared" si="25"/>
        <v>0</v>
      </c>
      <c r="E262" s="53"/>
      <c r="F262" s="73"/>
      <c r="G262" s="83"/>
      <c r="H262" s="91">
        <f t="shared" si="26"/>
        <v>0</v>
      </c>
      <c r="I262" s="53"/>
      <c r="J262" s="53"/>
      <c r="K262" s="53"/>
      <c r="L262" s="73"/>
      <c r="M262" s="83"/>
      <c r="N262" s="13"/>
      <c r="P262" s="13"/>
    </row>
    <row r="263" spans="1:17" ht="16.5" customHeight="1" x14ac:dyDescent="0.25">
      <c r="A263" s="14">
        <v>7307</v>
      </c>
      <c r="B263" s="41" t="s">
        <v>243</v>
      </c>
      <c r="C263" s="63">
        <f t="shared" si="24"/>
        <v>0</v>
      </c>
      <c r="D263" s="72">
        <f t="shared" si="25"/>
        <v>0</v>
      </c>
      <c r="E263" s="53"/>
      <c r="F263" s="73"/>
      <c r="G263" s="83"/>
      <c r="H263" s="91">
        <f t="shared" si="26"/>
        <v>0</v>
      </c>
      <c r="I263" s="53"/>
      <c r="J263" s="53"/>
      <c r="K263" s="53"/>
      <c r="L263" s="73"/>
      <c r="M263" s="83"/>
      <c r="N263" s="13"/>
      <c r="P263" s="13"/>
    </row>
    <row r="264" spans="1:17" ht="16.5" customHeight="1" x14ac:dyDescent="0.25">
      <c r="A264" s="14">
        <v>7308</v>
      </c>
      <c r="B264" s="41" t="s">
        <v>244</v>
      </c>
      <c r="C264" s="63">
        <f t="shared" si="24"/>
        <v>0</v>
      </c>
      <c r="D264" s="72">
        <f t="shared" si="25"/>
        <v>0</v>
      </c>
      <c r="E264" s="53"/>
      <c r="F264" s="73"/>
      <c r="G264" s="83"/>
      <c r="H264" s="91">
        <f t="shared" si="26"/>
        <v>0</v>
      </c>
      <c r="I264" s="53"/>
      <c r="J264" s="53"/>
      <c r="K264" s="53"/>
      <c r="L264" s="73"/>
      <c r="M264" s="83"/>
      <c r="N264" s="13"/>
      <c r="P264" s="13"/>
    </row>
    <row r="265" spans="1:17" ht="16.5" customHeight="1" x14ac:dyDescent="0.25">
      <c r="A265" s="14">
        <v>7309</v>
      </c>
      <c r="B265" s="41" t="s">
        <v>245</v>
      </c>
      <c r="C265" s="63">
        <f t="shared" si="24"/>
        <v>0</v>
      </c>
      <c r="D265" s="72">
        <f t="shared" si="25"/>
        <v>0</v>
      </c>
      <c r="E265" s="53"/>
      <c r="F265" s="73"/>
      <c r="G265" s="83"/>
      <c r="H265" s="91">
        <f t="shared" si="26"/>
        <v>0</v>
      </c>
      <c r="I265" s="53"/>
      <c r="J265" s="53"/>
      <c r="K265" s="53"/>
      <c r="L265" s="73"/>
      <c r="M265" s="83"/>
      <c r="N265" s="13"/>
      <c r="P265" s="13"/>
    </row>
    <row r="266" spans="1:17" ht="16.5" customHeight="1" x14ac:dyDescent="0.25">
      <c r="A266" s="14">
        <v>7310</v>
      </c>
      <c r="B266" s="41" t="s">
        <v>246</v>
      </c>
      <c r="C266" s="63">
        <f t="shared" si="24"/>
        <v>0</v>
      </c>
      <c r="D266" s="72">
        <f t="shared" si="25"/>
        <v>0</v>
      </c>
      <c r="E266" s="53"/>
      <c r="F266" s="73"/>
      <c r="G266" s="83"/>
      <c r="H266" s="91">
        <f t="shared" si="26"/>
        <v>0</v>
      </c>
      <c r="I266" s="53"/>
      <c r="J266" s="53"/>
      <c r="K266" s="53"/>
      <c r="L266" s="73"/>
      <c r="M266" s="83"/>
      <c r="N266" s="13"/>
      <c r="P266" s="13"/>
    </row>
    <row r="267" spans="1:17" ht="16.5" customHeight="1" x14ac:dyDescent="0.25">
      <c r="A267" s="14">
        <v>7311</v>
      </c>
      <c r="B267" s="41" t="s">
        <v>247</v>
      </c>
      <c r="C267" s="63">
        <f t="shared" si="24"/>
        <v>0</v>
      </c>
      <c r="D267" s="72">
        <f t="shared" si="25"/>
        <v>0</v>
      </c>
      <c r="E267" s="53"/>
      <c r="F267" s="73"/>
      <c r="G267" s="83"/>
      <c r="H267" s="91">
        <f t="shared" si="26"/>
        <v>0</v>
      </c>
      <c r="I267" s="53"/>
      <c r="J267" s="53"/>
      <c r="K267" s="53"/>
      <c r="L267" s="73"/>
      <c r="M267" s="83"/>
      <c r="N267" s="13"/>
      <c r="P267" s="13"/>
    </row>
    <row r="268" spans="1:17" ht="16.5" customHeight="1" x14ac:dyDescent="0.25">
      <c r="A268" s="14">
        <v>7312</v>
      </c>
      <c r="B268" s="41" t="s">
        <v>248</v>
      </c>
      <c r="C268" s="63">
        <f t="shared" si="24"/>
        <v>0</v>
      </c>
      <c r="D268" s="72">
        <f t="shared" si="25"/>
        <v>0</v>
      </c>
      <c r="E268" s="53"/>
      <c r="F268" s="73"/>
      <c r="G268" s="83"/>
      <c r="H268" s="91">
        <f t="shared" si="26"/>
        <v>0</v>
      </c>
      <c r="I268" s="53"/>
      <c r="J268" s="53"/>
      <c r="K268" s="53"/>
      <c r="L268" s="73"/>
      <c r="M268" s="83"/>
      <c r="N268" s="13"/>
      <c r="P268" s="13"/>
    </row>
    <row r="269" spans="1:17" ht="16.5" customHeight="1" x14ac:dyDescent="0.25">
      <c r="A269" s="14">
        <v>7313</v>
      </c>
      <c r="B269" s="41" t="s">
        <v>249</v>
      </c>
      <c r="C269" s="63">
        <f t="shared" si="24"/>
        <v>0</v>
      </c>
      <c r="D269" s="72">
        <f t="shared" si="25"/>
        <v>0</v>
      </c>
      <c r="E269" s="53"/>
      <c r="F269" s="73"/>
      <c r="G269" s="83"/>
      <c r="H269" s="91">
        <f t="shared" si="26"/>
        <v>0</v>
      </c>
      <c r="I269" s="53"/>
      <c r="J269" s="53"/>
      <c r="K269" s="53"/>
      <c r="L269" s="73"/>
      <c r="M269" s="83"/>
      <c r="N269" s="13"/>
      <c r="P269" s="13"/>
    </row>
    <row r="270" spans="1:17" ht="16.5" customHeight="1" x14ac:dyDescent="0.25">
      <c r="A270" s="14">
        <v>7314</v>
      </c>
      <c r="B270" s="41" t="s">
        <v>250</v>
      </c>
      <c r="C270" s="63">
        <f t="shared" si="24"/>
        <v>0</v>
      </c>
      <c r="D270" s="72">
        <f t="shared" si="25"/>
        <v>0</v>
      </c>
      <c r="E270" s="53"/>
      <c r="F270" s="73"/>
      <c r="G270" s="83"/>
      <c r="H270" s="91">
        <f t="shared" si="26"/>
        <v>0</v>
      </c>
      <c r="I270" s="53"/>
      <c r="J270" s="53"/>
      <c r="K270" s="53"/>
      <c r="L270" s="73"/>
      <c r="M270" s="83"/>
      <c r="N270" s="13"/>
      <c r="P270" s="13"/>
    </row>
    <row r="271" spans="1:17" ht="16.5" customHeight="1" x14ac:dyDescent="0.25">
      <c r="A271" s="14">
        <v>7315</v>
      </c>
      <c r="B271" s="41" t="s">
        <v>251</v>
      </c>
      <c r="C271" s="63">
        <f t="shared" ref="C271:C330" si="33">+D271+G271+H271+M271</f>
        <v>0</v>
      </c>
      <c r="D271" s="72">
        <f t="shared" ref="D271:D330" si="34">+E271+F271</f>
        <v>0</v>
      </c>
      <c r="E271" s="53"/>
      <c r="F271" s="73"/>
      <c r="G271" s="83"/>
      <c r="H271" s="91">
        <f t="shared" ref="H271:H329" si="35">I271+J271+K271+L271</f>
        <v>0</v>
      </c>
      <c r="I271" s="53"/>
      <c r="J271" s="53"/>
      <c r="K271" s="53"/>
      <c r="L271" s="73"/>
      <c r="M271" s="83"/>
      <c r="N271" s="13"/>
      <c r="P271" s="13"/>
    </row>
    <row r="272" spans="1:17" ht="16.5" customHeight="1" x14ac:dyDescent="0.25">
      <c r="A272" s="14">
        <v>7316</v>
      </c>
      <c r="B272" s="41" t="s">
        <v>252</v>
      </c>
      <c r="C272" s="63">
        <f t="shared" si="33"/>
        <v>0</v>
      </c>
      <c r="D272" s="72">
        <f t="shared" si="34"/>
        <v>0</v>
      </c>
      <c r="E272" s="53"/>
      <c r="F272" s="73"/>
      <c r="G272" s="83"/>
      <c r="H272" s="91">
        <f t="shared" si="35"/>
        <v>0</v>
      </c>
      <c r="I272" s="53"/>
      <c r="J272" s="53"/>
      <c r="K272" s="53"/>
      <c r="L272" s="73"/>
      <c r="M272" s="83"/>
      <c r="N272" s="13"/>
      <c r="P272" s="13"/>
    </row>
    <row r="273" spans="1:16" ht="16.5" customHeight="1" x14ac:dyDescent="0.25">
      <c r="A273" s="14">
        <v>7317</v>
      </c>
      <c r="B273" s="41" t="s">
        <v>253</v>
      </c>
      <c r="C273" s="63">
        <f t="shared" si="33"/>
        <v>0</v>
      </c>
      <c r="D273" s="72">
        <f t="shared" si="34"/>
        <v>0</v>
      </c>
      <c r="E273" s="53"/>
      <c r="F273" s="73"/>
      <c r="G273" s="83"/>
      <c r="H273" s="91">
        <f t="shared" si="35"/>
        <v>0</v>
      </c>
      <c r="I273" s="53"/>
      <c r="J273" s="53"/>
      <c r="K273" s="53"/>
      <c r="L273" s="73"/>
      <c r="M273" s="83"/>
      <c r="N273" s="13"/>
      <c r="P273" s="13"/>
    </row>
    <row r="274" spans="1:16" ht="16.5" customHeight="1" x14ac:dyDescent="0.25">
      <c r="A274" s="16">
        <v>7318</v>
      </c>
      <c r="B274" s="47" t="s">
        <v>254</v>
      </c>
      <c r="C274" s="63">
        <f t="shared" si="33"/>
        <v>0</v>
      </c>
      <c r="D274" s="72">
        <f t="shared" si="34"/>
        <v>0</v>
      </c>
      <c r="E274" s="53"/>
      <c r="F274" s="73"/>
      <c r="G274" s="83"/>
      <c r="H274" s="91">
        <f t="shared" si="35"/>
        <v>0</v>
      </c>
      <c r="I274" s="53"/>
      <c r="J274" s="53"/>
      <c r="K274" s="53"/>
      <c r="L274" s="73"/>
      <c r="M274" s="83"/>
      <c r="N274" s="13"/>
      <c r="P274" s="13"/>
    </row>
    <row r="275" spans="1:16" ht="16.5" customHeight="1" x14ac:dyDescent="0.25">
      <c r="A275" s="14">
        <v>7319</v>
      </c>
      <c r="B275" s="41" t="s">
        <v>255</v>
      </c>
      <c r="C275" s="63">
        <f t="shared" si="33"/>
        <v>0</v>
      </c>
      <c r="D275" s="72">
        <f t="shared" si="34"/>
        <v>0</v>
      </c>
      <c r="E275" s="53"/>
      <c r="F275" s="73"/>
      <c r="G275" s="83"/>
      <c r="H275" s="91">
        <f t="shared" si="35"/>
        <v>0</v>
      </c>
      <c r="I275" s="53"/>
      <c r="J275" s="53"/>
      <c r="K275" s="53"/>
      <c r="L275" s="73"/>
      <c r="M275" s="83"/>
      <c r="N275" s="13"/>
      <c r="P275" s="13"/>
    </row>
    <row r="276" spans="1:16" ht="16.5" customHeight="1" x14ac:dyDescent="0.25">
      <c r="A276" s="14">
        <v>7320</v>
      </c>
      <c r="B276" s="41" t="s">
        <v>256</v>
      </c>
      <c r="C276" s="63">
        <f t="shared" si="33"/>
        <v>0</v>
      </c>
      <c r="D276" s="72">
        <f t="shared" si="34"/>
        <v>0</v>
      </c>
      <c r="E276" s="53"/>
      <c r="F276" s="73"/>
      <c r="G276" s="83"/>
      <c r="H276" s="91">
        <f t="shared" si="35"/>
        <v>0</v>
      </c>
      <c r="I276" s="53"/>
      <c r="J276" s="53"/>
      <c r="K276" s="53"/>
      <c r="L276" s="73"/>
      <c r="M276" s="83"/>
      <c r="N276" s="13"/>
      <c r="P276" s="13"/>
    </row>
    <row r="277" spans="1:16" ht="16.5" customHeight="1" x14ac:dyDescent="0.25">
      <c r="A277" s="14">
        <v>7321</v>
      </c>
      <c r="B277" s="41" t="s">
        <v>257</v>
      </c>
      <c r="C277" s="63">
        <f t="shared" si="33"/>
        <v>0</v>
      </c>
      <c r="D277" s="72">
        <f t="shared" si="34"/>
        <v>0</v>
      </c>
      <c r="E277" s="53"/>
      <c r="F277" s="73"/>
      <c r="G277" s="83"/>
      <c r="H277" s="91">
        <f t="shared" si="35"/>
        <v>0</v>
      </c>
      <c r="I277" s="53"/>
      <c r="J277" s="53"/>
      <c r="K277" s="53"/>
      <c r="L277" s="73"/>
      <c r="M277" s="83"/>
      <c r="N277" s="13"/>
      <c r="P277" s="13"/>
    </row>
    <row r="278" spans="1:16" ht="16.5" customHeight="1" x14ac:dyDescent="0.25">
      <c r="A278" s="14">
        <v>7322</v>
      </c>
      <c r="B278" s="41" t="s">
        <v>258</v>
      </c>
      <c r="C278" s="63">
        <f t="shared" si="33"/>
        <v>0</v>
      </c>
      <c r="D278" s="72">
        <f t="shared" si="34"/>
        <v>0</v>
      </c>
      <c r="E278" s="53"/>
      <c r="F278" s="73"/>
      <c r="G278" s="83"/>
      <c r="H278" s="91">
        <f t="shared" si="35"/>
        <v>0</v>
      </c>
      <c r="I278" s="53"/>
      <c r="J278" s="53"/>
      <c r="K278" s="53"/>
      <c r="L278" s="73"/>
      <c r="M278" s="83"/>
      <c r="N278" s="13"/>
      <c r="P278" s="13"/>
    </row>
    <row r="279" spans="1:16" ht="16.5" customHeight="1" x14ac:dyDescent="0.25">
      <c r="A279" s="11"/>
      <c r="B279" s="48"/>
      <c r="C279" s="64">
        <f t="shared" ref="C279:M279" si="36">SUM(C257:C278)</f>
        <v>0</v>
      </c>
      <c r="D279" s="74">
        <f t="shared" si="36"/>
        <v>0</v>
      </c>
      <c r="E279" s="54">
        <f t="shared" si="36"/>
        <v>0</v>
      </c>
      <c r="F279" s="75">
        <f t="shared" si="36"/>
        <v>0</v>
      </c>
      <c r="G279" s="84">
        <f t="shared" si="36"/>
        <v>0</v>
      </c>
      <c r="H279" s="74">
        <f t="shared" si="36"/>
        <v>0</v>
      </c>
      <c r="I279" s="54">
        <f t="shared" si="36"/>
        <v>0</v>
      </c>
      <c r="J279" s="54">
        <f t="shared" si="36"/>
        <v>0</v>
      </c>
      <c r="K279" s="54">
        <f t="shared" si="36"/>
        <v>0</v>
      </c>
      <c r="L279" s="75">
        <f t="shared" si="36"/>
        <v>0</v>
      </c>
      <c r="M279" s="84">
        <f t="shared" si="36"/>
        <v>0</v>
      </c>
      <c r="N279" s="13"/>
      <c r="P279" s="13"/>
    </row>
    <row r="280" spans="1:16" ht="16.5" customHeight="1" x14ac:dyDescent="0.3">
      <c r="A280" s="11"/>
      <c r="B280" s="44" t="s">
        <v>259</v>
      </c>
      <c r="C280" s="63"/>
      <c r="D280" s="72"/>
      <c r="E280" s="52"/>
      <c r="F280" s="71"/>
      <c r="G280" s="82"/>
      <c r="H280" s="91"/>
      <c r="I280" s="52"/>
      <c r="J280" s="52"/>
      <c r="K280" s="52"/>
      <c r="L280" s="71"/>
      <c r="M280" s="82"/>
      <c r="N280" s="13"/>
      <c r="P280" s="13"/>
    </row>
    <row r="281" spans="1:16" ht="16.5" customHeight="1" x14ac:dyDescent="0.25">
      <c r="A281" s="14">
        <v>7401</v>
      </c>
      <c r="B281" s="41" t="s">
        <v>260</v>
      </c>
      <c r="C281" s="63">
        <f t="shared" si="33"/>
        <v>0</v>
      </c>
      <c r="D281" s="72">
        <f t="shared" si="34"/>
        <v>0</v>
      </c>
      <c r="E281" s="53"/>
      <c r="F281" s="73"/>
      <c r="G281" s="83"/>
      <c r="H281" s="91">
        <f t="shared" si="35"/>
        <v>0</v>
      </c>
      <c r="I281" s="53"/>
      <c r="J281" s="53"/>
      <c r="K281" s="53"/>
      <c r="L281" s="73"/>
      <c r="M281" s="83"/>
      <c r="N281" s="13"/>
      <c r="P281" s="13"/>
    </row>
    <row r="282" spans="1:16" ht="16.5" customHeight="1" x14ac:dyDescent="0.25">
      <c r="A282" s="14">
        <v>7402</v>
      </c>
      <c r="B282" s="41" t="s">
        <v>261</v>
      </c>
      <c r="C282" s="63">
        <f t="shared" si="33"/>
        <v>0</v>
      </c>
      <c r="D282" s="72">
        <f t="shared" si="34"/>
        <v>0</v>
      </c>
      <c r="E282" s="53"/>
      <c r="F282" s="73"/>
      <c r="G282" s="83"/>
      <c r="H282" s="91">
        <f t="shared" si="35"/>
        <v>0</v>
      </c>
      <c r="I282" s="53"/>
      <c r="J282" s="53"/>
      <c r="K282" s="53"/>
      <c r="L282" s="73"/>
      <c r="M282" s="83"/>
      <c r="N282" s="13"/>
      <c r="P282" s="13"/>
    </row>
    <row r="283" spans="1:16" ht="16.5" customHeight="1" x14ac:dyDescent="0.25">
      <c r="A283" s="14">
        <v>7403</v>
      </c>
      <c r="B283" s="41" t="s">
        <v>262</v>
      </c>
      <c r="C283" s="63">
        <f t="shared" si="33"/>
        <v>0</v>
      </c>
      <c r="D283" s="72">
        <f t="shared" si="34"/>
        <v>0</v>
      </c>
      <c r="E283" s="53"/>
      <c r="F283" s="73"/>
      <c r="G283" s="83"/>
      <c r="H283" s="91">
        <f t="shared" si="35"/>
        <v>0</v>
      </c>
      <c r="I283" s="53"/>
      <c r="J283" s="53"/>
      <c r="K283" s="53"/>
      <c r="L283" s="73"/>
      <c r="M283" s="83"/>
      <c r="N283" s="13"/>
      <c r="P283" s="13"/>
    </row>
    <row r="284" spans="1:16" ht="16.5" customHeight="1" x14ac:dyDescent="0.25">
      <c r="A284" s="14">
        <v>7404</v>
      </c>
      <c r="B284" s="41" t="s">
        <v>263</v>
      </c>
      <c r="C284" s="63">
        <f t="shared" si="33"/>
        <v>0</v>
      </c>
      <c r="D284" s="72">
        <f t="shared" si="34"/>
        <v>0</v>
      </c>
      <c r="E284" s="53"/>
      <c r="F284" s="73"/>
      <c r="G284" s="83"/>
      <c r="H284" s="91">
        <f t="shared" si="35"/>
        <v>0</v>
      </c>
      <c r="I284" s="53"/>
      <c r="J284" s="53"/>
      <c r="K284" s="53"/>
      <c r="L284" s="73"/>
      <c r="M284" s="83"/>
      <c r="N284" s="13"/>
      <c r="P284" s="13"/>
    </row>
    <row r="285" spans="1:16" ht="16.5" customHeight="1" x14ac:dyDescent="0.25">
      <c r="A285" s="14">
        <v>7405</v>
      </c>
      <c r="B285" s="41" t="s">
        <v>264</v>
      </c>
      <c r="C285" s="63">
        <f t="shared" si="33"/>
        <v>0</v>
      </c>
      <c r="D285" s="72">
        <f t="shared" si="34"/>
        <v>0</v>
      </c>
      <c r="E285" s="53"/>
      <c r="F285" s="73"/>
      <c r="G285" s="83"/>
      <c r="H285" s="91">
        <f t="shared" si="35"/>
        <v>0</v>
      </c>
      <c r="I285" s="53"/>
      <c r="J285" s="53"/>
      <c r="K285" s="53"/>
      <c r="L285" s="73"/>
      <c r="M285" s="83"/>
      <c r="N285" s="13"/>
      <c r="P285" s="13"/>
    </row>
    <row r="286" spans="1:16" ht="16.5" customHeight="1" x14ac:dyDescent="0.25">
      <c r="A286" s="14">
        <v>7406</v>
      </c>
      <c r="B286" s="41" t="s">
        <v>265</v>
      </c>
      <c r="C286" s="63">
        <f t="shared" si="33"/>
        <v>0</v>
      </c>
      <c r="D286" s="72">
        <f t="shared" si="34"/>
        <v>0</v>
      </c>
      <c r="E286" s="53"/>
      <c r="F286" s="73"/>
      <c r="G286" s="83"/>
      <c r="H286" s="91">
        <f t="shared" si="35"/>
        <v>0</v>
      </c>
      <c r="I286" s="53"/>
      <c r="J286" s="53"/>
      <c r="K286" s="53"/>
      <c r="L286" s="73"/>
      <c r="M286" s="83"/>
      <c r="N286" s="13"/>
      <c r="P286" s="13"/>
    </row>
    <row r="287" spans="1:16" ht="16.5" customHeight="1" x14ac:dyDescent="0.25">
      <c r="A287" s="14">
        <v>7407</v>
      </c>
      <c r="B287" s="41" t="s">
        <v>266</v>
      </c>
      <c r="C287" s="63">
        <f t="shared" si="33"/>
        <v>0</v>
      </c>
      <c r="D287" s="72">
        <f t="shared" si="34"/>
        <v>0</v>
      </c>
      <c r="E287" s="53"/>
      <c r="F287" s="73"/>
      <c r="G287" s="83"/>
      <c r="H287" s="91">
        <f t="shared" si="35"/>
        <v>0</v>
      </c>
      <c r="I287" s="53"/>
      <c r="J287" s="53"/>
      <c r="K287" s="53"/>
      <c r="L287" s="73"/>
      <c r="M287" s="83"/>
      <c r="N287" s="13"/>
      <c r="P287" s="13"/>
    </row>
    <row r="288" spans="1:16" ht="16.5" customHeight="1" x14ac:dyDescent="0.25">
      <c r="A288" s="14">
        <v>7408</v>
      </c>
      <c r="B288" s="41" t="s">
        <v>267</v>
      </c>
      <c r="C288" s="63">
        <f t="shared" si="33"/>
        <v>0</v>
      </c>
      <c r="D288" s="72">
        <f t="shared" si="34"/>
        <v>0</v>
      </c>
      <c r="E288" s="53"/>
      <c r="F288" s="73"/>
      <c r="G288" s="83"/>
      <c r="H288" s="91">
        <f t="shared" si="35"/>
        <v>0</v>
      </c>
      <c r="I288" s="53"/>
      <c r="J288" s="53"/>
      <c r="K288" s="53"/>
      <c r="L288" s="73"/>
      <c r="M288" s="83"/>
      <c r="N288" s="13"/>
      <c r="P288" s="13"/>
    </row>
    <row r="289" spans="1:16" ht="16.5" customHeight="1" x14ac:dyDescent="0.25">
      <c r="A289" s="14">
        <v>7409</v>
      </c>
      <c r="B289" s="41" t="s">
        <v>268</v>
      </c>
      <c r="C289" s="63">
        <f t="shared" si="33"/>
        <v>0</v>
      </c>
      <c r="D289" s="72">
        <f t="shared" si="34"/>
        <v>0</v>
      </c>
      <c r="E289" s="53"/>
      <c r="F289" s="73"/>
      <c r="G289" s="83"/>
      <c r="H289" s="91">
        <f t="shared" si="35"/>
        <v>0</v>
      </c>
      <c r="I289" s="53"/>
      <c r="J289" s="53"/>
      <c r="K289" s="53"/>
      <c r="L289" s="73"/>
      <c r="M289" s="83"/>
      <c r="N289" s="13"/>
      <c r="P289" s="13"/>
    </row>
    <row r="290" spans="1:16" ht="16.5" customHeight="1" x14ac:dyDescent="0.25">
      <c r="A290" s="14">
        <v>7410</v>
      </c>
      <c r="B290" s="41" t="s">
        <v>269</v>
      </c>
      <c r="C290" s="63">
        <f t="shared" si="33"/>
        <v>0</v>
      </c>
      <c r="D290" s="72">
        <f t="shared" si="34"/>
        <v>0</v>
      </c>
      <c r="E290" s="53"/>
      <c r="F290" s="73"/>
      <c r="G290" s="83"/>
      <c r="H290" s="91">
        <f t="shared" si="35"/>
        <v>0</v>
      </c>
      <c r="I290" s="53"/>
      <c r="J290" s="53"/>
      <c r="K290" s="53"/>
      <c r="L290" s="73"/>
      <c r="M290" s="83"/>
      <c r="N290" s="13"/>
      <c r="P290" s="13"/>
    </row>
    <row r="291" spans="1:16" ht="16.5" customHeight="1" x14ac:dyDescent="0.25">
      <c r="A291" s="14">
        <v>7411</v>
      </c>
      <c r="B291" s="41" t="s">
        <v>270</v>
      </c>
      <c r="C291" s="63">
        <f t="shared" si="33"/>
        <v>0</v>
      </c>
      <c r="D291" s="72">
        <f t="shared" si="34"/>
        <v>0</v>
      </c>
      <c r="E291" s="53"/>
      <c r="F291" s="73"/>
      <c r="G291" s="83"/>
      <c r="H291" s="91">
        <f t="shared" si="35"/>
        <v>0</v>
      </c>
      <c r="I291" s="53"/>
      <c r="J291" s="53"/>
      <c r="K291" s="53"/>
      <c r="L291" s="73"/>
      <c r="M291" s="83"/>
      <c r="N291" s="13"/>
      <c r="P291" s="13"/>
    </row>
    <row r="292" spans="1:16" ht="16.5" customHeight="1" x14ac:dyDescent="0.25">
      <c r="A292" s="14"/>
      <c r="B292" s="41"/>
      <c r="C292" s="64">
        <f t="shared" ref="C292:M292" si="37">SUM(C281:C291)</f>
        <v>0</v>
      </c>
      <c r="D292" s="74">
        <f t="shared" si="37"/>
        <v>0</v>
      </c>
      <c r="E292" s="54">
        <f t="shared" si="37"/>
        <v>0</v>
      </c>
      <c r="F292" s="75">
        <f t="shared" si="37"/>
        <v>0</v>
      </c>
      <c r="G292" s="84">
        <f t="shared" si="37"/>
        <v>0</v>
      </c>
      <c r="H292" s="74">
        <f t="shared" si="37"/>
        <v>0</v>
      </c>
      <c r="I292" s="54">
        <f t="shared" si="37"/>
        <v>0</v>
      </c>
      <c r="J292" s="54">
        <f t="shared" si="37"/>
        <v>0</v>
      </c>
      <c r="K292" s="54">
        <f t="shared" si="37"/>
        <v>0</v>
      </c>
      <c r="L292" s="75">
        <f t="shared" si="37"/>
        <v>0</v>
      </c>
      <c r="M292" s="84">
        <f t="shared" si="37"/>
        <v>0</v>
      </c>
      <c r="N292" s="13"/>
      <c r="P292" s="13"/>
    </row>
    <row r="293" spans="1:16" ht="16.5" customHeight="1" x14ac:dyDescent="0.3">
      <c r="A293" s="11"/>
      <c r="B293" s="44" t="s">
        <v>271</v>
      </c>
      <c r="C293" s="63"/>
      <c r="D293" s="72"/>
      <c r="E293" s="52"/>
      <c r="F293" s="71"/>
      <c r="G293" s="82"/>
      <c r="H293" s="91"/>
      <c r="I293" s="52"/>
      <c r="J293" s="52"/>
      <c r="K293" s="52"/>
      <c r="L293" s="71"/>
      <c r="M293" s="82"/>
      <c r="N293" s="13"/>
      <c r="P293" s="13"/>
    </row>
    <row r="294" spans="1:16" ht="16.5" customHeight="1" x14ac:dyDescent="0.25">
      <c r="A294" s="14">
        <v>7501</v>
      </c>
      <c r="B294" s="41" t="s">
        <v>272</v>
      </c>
      <c r="C294" s="63">
        <f t="shared" si="33"/>
        <v>0</v>
      </c>
      <c r="D294" s="72">
        <f t="shared" si="34"/>
        <v>0</v>
      </c>
      <c r="E294" s="53"/>
      <c r="F294" s="73"/>
      <c r="G294" s="83"/>
      <c r="H294" s="91">
        <f t="shared" si="35"/>
        <v>0</v>
      </c>
      <c r="I294" s="53"/>
      <c r="J294" s="53"/>
      <c r="K294" s="53"/>
      <c r="L294" s="73"/>
      <c r="M294" s="83"/>
      <c r="N294" s="13"/>
      <c r="P294" s="13"/>
    </row>
    <row r="295" spans="1:16" ht="16.5" customHeight="1" x14ac:dyDescent="0.25">
      <c r="A295" s="14">
        <v>7502</v>
      </c>
      <c r="B295" s="41" t="s">
        <v>273</v>
      </c>
      <c r="C295" s="63">
        <f t="shared" si="33"/>
        <v>0</v>
      </c>
      <c r="D295" s="72">
        <f t="shared" si="34"/>
        <v>0</v>
      </c>
      <c r="E295" s="53"/>
      <c r="F295" s="73"/>
      <c r="G295" s="83"/>
      <c r="H295" s="91">
        <f t="shared" si="35"/>
        <v>0</v>
      </c>
      <c r="I295" s="53"/>
      <c r="J295" s="53"/>
      <c r="K295" s="53"/>
      <c r="L295" s="73"/>
      <c r="M295" s="83"/>
      <c r="N295" s="13"/>
      <c r="P295" s="13"/>
    </row>
    <row r="296" spans="1:16" ht="16.5" customHeight="1" x14ac:dyDescent="0.25">
      <c r="A296" s="14">
        <v>7503</v>
      </c>
      <c r="B296" s="41" t="s">
        <v>274</v>
      </c>
      <c r="C296" s="63">
        <f t="shared" si="33"/>
        <v>0</v>
      </c>
      <c r="D296" s="72">
        <f t="shared" si="34"/>
        <v>0</v>
      </c>
      <c r="E296" s="53"/>
      <c r="F296" s="73"/>
      <c r="G296" s="83"/>
      <c r="H296" s="91">
        <f t="shared" si="35"/>
        <v>0</v>
      </c>
      <c r="I296" s="53"/>
      <c r="J296" s="53"/>
      <c r="K296" s="53"/>
      <c r="L296" s="73"/>
      <c r="M296" s="83"/>
      <c r="N296" s="13"/>
      <c r="P296" s="13"/>
    </row>
    <row r="297" spans="1:16" ht="16.5" customHeight="1" x14ac:dyDescent="0.25">
      <c r="A297" s="14">
        <v>7504</v>
      </c>
      <c r="B297" s="41" t="s">
        <v>275</v>
      </c>
      <c r="C297" s="63">
        <f t="shared" si="33"/>
        <v>0</v>
      </c>
      <c r="D297" s="72">
        <f t="shared" si="34"/>
        <v>0</v>
      </c>
      <c r="E297" s="53"/>
      <c r="F297" s="73"/>
      <c r="G297" s="83"/>
      <c r="H297" s="91">
        <f t="shared" si="35"/>
        <v>0</v>
      </c>
      <c r="I297" s="53"/>
      <c r="J297" s="53"/>
      <c r="K297" s="53"/>
      <c r="L297" s="73"/>
      <c r="M297" s="83"/>
      <c r="N297" s="13"/>
      <c r="P297" s="13"/>
    </row>
    <row r="298" spans="1:16" ht="16.5" customHeight="1" x14ac:dyDescent="0.25">
      <c r="A298" s="14">
        <v>7505</v>
      </c>
      <c r="B298" s="41" t="s">
        <v>276</v>
      </c>
      <c r="C298" s="63">
        <f t="shared" si="33"/>
        <v>0</v>
      </c>
      <c r="D298" s="72">
        <f t="shared" si="34"/>
        <v>0</v>
      </c>
      <c r="E298" s="53"/>
      <c r="F298" s="73"/>
      <c r="G298" s="83"/>
      <c r="H298" s="91">
        <f t="shared" si="35"/>
        <v>0</v>
      </c>
      <c r="I298" s="53"/>
      <c r="J298" s="53"/>
      <c r="K298" s="53"/>
      <c r="L298" s="73"/>
      <c r="M298" s="83"/>
      <c r="N298" s="13"/>
      <c r="P298" s="13"/>
    </row>
    <row r="299" spans="1:16" ht="16.5" customHeight="1" x14ac:dyDescent="0.25">
      <c r="A299" s="14"/>
      <c r="B299" s="41"/>
      <c r="C299" s="64">
        <f t="shared" ref="C299:M299" si="38">SUM(C294:C298)</f>
        <v>0</v>
      </c>
      <c r="D299" s="74">
        <f t="shared" si="38"/>
        <v>0</v>
      </c>
      <c r="E299" s="54">
        <f t="shared" si="38"/>
        <v>0</v>
      </c>
      <c r="F299" s="75">
        <f t="shared" si="38"/>
        <v>0</v>
      </c>
      <c r="G299" s="84">
        <f t="shared" si="38"/>
        <v>0</v>
      </c>
      <c r="H299" s="74">
        <f t="shared" si="38"/>
        <v>0</v>
      </c>
      <c r="I299" s="54">
        <f t="shared" si="38"/>
        <v>0</v>
      </c>
      <c r="J299" s="54">
        <f t="shared" si="38"/>
        <v>0</v>
      </c>
      <c r="K299" s="54">
        <f t="shared" si="38"/>
        <v>0</v>
      </c>
      <c r="L299" s="75">
        <f t="shared" si="38"/>
        <v>0</v>
      </c>
      <c r="M299" s="84">
        <f t="shared" si="38"/>
        <v>0</v>
      </c>
      <c r="N299" s="13"/>
      <c r="P299" s="13"/>
    </row>
    <row r="300" spans="1:16" ht="16.5" customHeight="1" x14ac:dyDescent="0.3">
      <c r="A300" s="11"/>
      <c r="B300" s="44" t="s">
        <v>277</v>
      </c>
      <c r="C300" s="63"/>
      <c r="D300" s="72"/>
      <c r="E300" s="52"/>
      <c r="F300" s="71"/>
      <c r="G300" s="82"/>
      <c r="H300" s="91"/>
      <c r="I300" s="52"/>
      <c r="J300" s="52"/>
      <c r="K300" s="52"/>
      <c r="L300" s="71"/>
      <c r="M300" s="82"/>
      <c r="N300" s="50"/>
      <c r="P300" s="13"/>
    </row>
    <row r="301" spans="1:16" ht="16.5" customHeight="1" x14ac:dyDescent="0.25">
      <c r="A301" s="14">
        <v>7601</v>
      </c>
      <c r="B301" s="41" t="s">
        <v>278</v>
      </c>
      <c r="C301" s="63">
        <f t="shared" si="33"/>
        <v>0</v>
      </c>
      <c r="D301" s="72">
        <f t="shared" si="34"/>
        <v>0</v>
      </c>
      <c r="E301" s="53"/>
      <c r="F301" s="73"/>
      <c r="G301" s="83"/>
      <c r="H301" s="91">
        <f t="shared" si="35"/>
        <v>0</v>
      </c>
      <c r="I301" s="53"/>
      <c r="J301" s="53"/>
      <c r="K301" s="53"/>
      <c r="L301" s="73"/>
      <c r="M301" s="83"/>
      <c r="N301" s="13"/>
      <c r="P301" s="13"/>
    </row>
    <row r="302" spans="1:16" ht="16.5" customHeight="1" x14ac:dyDescent="0.25">
      <c r="A302" s="14">
        <v>7602</v>
      </c>
      <c r="B302" s="41" t="s">
        <v>279</v>
      </c>
      <c r="C302" s="63">
        <f t="shared" si="33"/>
        <v>0</v>
      </c>
      <c r="D302" s="72">
        <f t="shared" si="34"/>
        <v>0</v>
      </c>
      <c r="E302" s="53"/>
      <c r="F302" s="73"/>
      <c r="G302" s="83"/>
      <c r="H302" s="91">
        <f t="shared" si="35"/>
        <v>0</v>
      </c>
      <c r="I302" s="53"/>
      <c r="J302" s="53"/>
      <c r="K302" s="53"/>
      <c r="L302" s="73"/>
      <c r="M302" s="83"/>
      <c r="N302" s="13"/>
      <c r="P302" s="13"/>
    </row>
    <row r="303" spans="1:16" ht="16.5" customHeight="1" x14ac:dyDescent="0.25">
      <c r="A303" s="14">
        <v>7603</v>
      </c>
      <c r="B303" s="41" t="s">
        <v>280</v>
      </c>
      <c r="C303" s="63">
        <f t="shared" si="33"/>
        <v>0</v>
      </c>
      <c r="D303" s="72">
        <f t="shared" si="34"/>
        <v>0</v>
      </c>
      <c r="E303" s="53"/>
      <c r="F303" s="73"/>
      <c r="G303" s="83"/>
      <c r="H303" s="91">
        <f t="shared" si="35"/>
        <v>0</v>
      </c>
      <c r="I303" s="53"/>
      <c r="J303" s="53"/>
      <c r="K303" s="53"/>
      <c r="L303" s="73"/>
      <c r="M303" s="83"/>
      <c r="N303" s="13"/>
      <c r="P303" s="13"/>
    </row>
    <row r="304" spans="1:16" ht="16.5" customHeight="1" x14ac:dyDescent="0.25">
      <c r="A304" s="16">
        <v>7604</v>
      </c>
      <c r="B304" s="45" t="s">
        <v>281</v>
      </c>
      <c r="C304" s="63">
        <f t="shared" si="33"/>
        <v>0</v>
      </c>
      <c r="D304" s="72">
        <f t="shared" si="34"/>
        <v>0</v>
      </c>
      <c r="E304" s="53"/>
      <c r="F304" s="73"/>
      <c r="G304" s="83"/>
      <c r="H304" s="91">
        <f t="shared" si="35"/>
        <v>0</v>
      </c>
      <c r="I304" s="53"/>
      <c r="J304" s="53"/>
      <c r="K304" s="53"/>
      <c r="L304" s="73"/>
      <c r="M304" s="83"/>
      <c r="N304" s="13"/>
      <c r="P304" s="13"/>
    </row>
    <row r="305" spans="1:16" ht="16.5" customHeight="1" x14ac:dyDescent="0.25">
      <c r="A305" s="14">
        <v>7605</v>
      </c>
      <c r="B305" s="41" t="s">
        <v>282</v>
      </c>
      <c r="C305" s="63">
        <f t="shared" si="33"/>
        <v>0</v>
      </c>
      <c r="D305" s="72">
        <f t="shared" si="34"/>
        <v>0</v>
      </c>
      <c r="E305" s="53"/>
      <c r="F305" s="73"/>
      <c r="G305" s="83"/>
      <c r="H305" s="91">
        <f t="shared" si="35"/>
        <v>0</v>
      </c>
      <c r="I305" s="53"/>
      <c r="J305" s="53"/>
      <c r="K305" s="53"/>
      <c r="L305" s="73"/>
      <c r="M305" s="83"/>
      <c r="N305" s="13"/>
      <c r="P305" s="13"/>
    </row>
    <row r="306" spans="1:16" ht="16.5" customHeight="1" x14ac:dyDescent="0.25">
      <c r="A306" s="14">
        <v>7606</v>
      </c>
      <c r="B306" s="41" t="s">
        <v>283</v>
      </c>
      <c r="C306" s="63">
        <f t="shared" si="33"/>
        <v>0</v>
      </c>
      <c r="D306" s="72">
        <f t="shared" si="34"/>
        <v>0</v>
      </c>
      <c r="E306" s="53"/>
      <c r="F306" s="73"/>
      <c r="G306" s="83"/>
      <c r="H306" s="91">
        <f t="shared" si="35"/>
        <v>0</v>
      </c>
      <c r="I306" s="53"/>
      <c r="J306" s="53"/>
      <c r="K306" s="53"/>
      <c r="L306" s="73"/>
      <c r="M306" s="83"/>
      <c r="N306" s="13"/>
      <c r="P306" s="13"/>
    </row>
    <row r="307" spans="1:16" ht="16.5" customHeight="1" x14ac:dyDescent="0.25">
      <c r="A307" s="14">
        <v>7607</v>
      </c>
      <c r="B307" s="41" t="s">
        <v>284</v>
      </c>
      <c r="C307" s="63">
        <f t="shared" si="33"/>
        <v>0</v>
      </c>
      <c r="D307" s="72">
        <f t="shared" si="34"/>
        <v>0</v>
      </c>
      <c r="E307" s="53"/>
      <c r="F307" s="73"/>
      <c r="G307" s="83"/>
      <c r="H307" s="91">
        <f t="shared" si="35"/>
        <v>0</v>
      </c>
      <c r="I307" s="53"/>
      <c r="J307" s="53"/>
      <c r="K307" s="53"/>
      <c r="L307" s="73"/>
      <c r="M307" s="83"/>
      <c r="N307" s="13"/>
      <c r="P307" s="13"/>
    </row>
    <row r="308" spans="1:16" ht="16.5" customHeight="1" x14ac:dyDescent="0.25">
      <c r="A308" s="14">
        <v>7608</v>
      </c>
      <c r="B308" s="41" t="s">
        <v>285</v>
      </c>
      <c r="C308" s="63">
        <f t="shared" si="33"/>
        <v>0</v>
      </c>
      <c r="D308" s="72">
        <f t="shared" si="34"/>
        <v>0</v>
      </c>
      <c r="E308" s="53"/>
      <c r="F308" s="73"/>
      <c r="G308" s="83"/>
      <c r="H308" s="91">
        <f t="shared" si="35"/>
        <v>0</v>
      </c>
      <c r="I308" s="53"/>
      <c r="J308" s="53"/>
      <c r="K308" s="53"/>
      <c r="L308" s="73"/>
      <c r="M308" s="83"/>
      <c r="N308" s="13"/>
      <c r="P308" s="13"/>
    </row>
    <row r="309" spans="1:16" ht="16.5" customHeight="1" x14ac:dyDescent="0.25">
      <c r="A309" s="14">
        <v>7609</v>
      </c>
      <c r="B309" s="41" t="s">
        <v>286</v>
      </c>
      <c r="C309" s="63">
        <f t="shared" si="33"/>
        <v>0</v>
      </c>
      <c r="D309" s="72">
        <f t="shared" si="34"/>
        <v>0</v>
      </c>
      <c r="E309" s="53"/>
      <c r="F309" s="73"/>
      <c r="G309" s="83"/>
      <c r="H309" s="91">
        <f t="shared" si="35"/>
        <v>0</v>
      </c>
      <c r="I309" s="53"/>
      <c r="J309" s="53"/>
      <c r="K309" s="53"/>
      <c r="L309" s="73"/>
      <c r="M309" s="83"/>
      <c r="N309" s="13"/>
      <c r="P309" s="13"/>
    </row>
    <row r="310" spans="1:16" ht="16.5" customHeight="1" x14ac:dyDescent="0.25">
      <c r="A310" s="14">
        <v>7610</v>
      </c>
      <c r="B310" s="41" t="s">
        <v>287</v>
      </c>
      <c r="C310" s="63">
        <f t="shared" si="33"/>
        <v>0</v>
      </c>
      <c r="D310" s="72">
        <f t="shared" si="34"/>
        <v>0</v>
      </c>
      <c r="E310" s="53"/>
      <c r="F310" s="73"/>
      <c r="G310" s="83"/>
      <c r="H310" s="91">
        <f t="shared" si="35"/>
        <v>0</v>
      </c>
      <c r="I310" s="53"/>
      <c r="J310" s="53"/>
      <c r="K310" s="53"/>
      <c r="L310" s="73"/>
      <c r="M310" s="83"/>
      <c r="N310" s="13"/>
      <c r="P310" s="13"/>
    </row>
    <row r="311" spans="1:16" ht="16.5" customHeight="1" x14ac:dyDescent="0.25">
      <c r="A311" s="14">
        <v>7611</v>
      </c>
      <c r="B311" s="41" t="s">
        <v>288</v>
      </c>
      <c r="C311" s="63">
        <f t="shared" si="33"/>
        <v>0</v>
      </c>
      <c r="D311" s="72">
        <f t="shared" si="34"/>
        <v>0</v>
      </c>
      <c r="E311" s="53"/>
      <c r="F311" s="73"/>
      <c r="G311" s="83"/>
      <c r="H311" s="91">
        <f t="shared" si="35"/>
        <v>0</v>
      </c>
      <c r="I311" s="53"/>
      <c r="J311" s="53"/>
      <c r="K311" s="53"/>
      <c r="L311" s="73"/>
      <c r="M311" s="83"/>
      <c r="N311" s="13"/>
      <c r="P311" s="13"/>
    </row>
    <row r="312" spans="1:16" ht="16.5" customHeight="1" x14ac:dyDescent="0.25">
      <c r="A312" s="14"/>
      <c r="B312" s="41"/>
      <c r="C312" s="64">
        <f t="shared" ref="C312:M312" si="39">SUM(C301:C311)</f>
        <v>0</v>
      </c>
      <c r="D312" s="74">
        <f t="shared" si="39"/>
        <v>0</v>
      </c>
      <c r="E312" s="54">
        <f t="shared" si="39"/>
        <v>0</v>
      </c>
      <c r="F312" s="75">
        <f t="shared" si="39"/>
        <v>0</v>
      </c>
      <c r="G312" s="84">
        <f t="shared" si="39"/>
        <v>0</v>
      </c>
      <c r="H312" s="74">
        <f t="shared" si="39"/>
        <v>0</v>
      </c>
      <c r="I312" s="54">
        <f t="shared" si="39"/>
        <v>0</v>
      </c>
      <c r="J312" s="54">
        <f t="shared" si="39"/>
        <v>0</v>
      </c>
      <c r="K312" s="54">
        <f t="shared" si="39"/>
        <v>0</v>
      </c>
      <c r="L312" s="75">
        <f t="shared" si="39"/>
        <v>0</v>
      </c>
      <c r="M312" s="84">
        <f t="shared" si="39"/>
        <v>0</v>
      </c>
      <c r="N312" s="13"/>
      <c r="P312" s="13"/>
    </row>
    <row r="313" spans="1:16" ht="16.5" customHeight="1" x14ac:dyDescent="0.3">
      <c r="A313" s="11"/>
      <c r="B313" s="44" t="s">
        <v>289</v>
      </c>
      <c r="C313" s="63"/>
      <c r="D313" s="72"/>
      <c r="E313" s="52"/>
      <c r="F313" s="71"/>
      <c r="G313" s="82"/>
      <c r="H313" s="91"/>
      <c r="I313" s="52"/>
      <c r="J313" s="52"/>
      <c r="K313" s="52"/>
      <c r="L313" s="71"/>
      <c r="M313" s="82"/>
      <c r="N313" s="13"/>
      <c r="P313" s="13"/>
    </row>
    <row r="314" spans="1:16" ht="16.5" customHeight="1" x14ac:dyDescent="0.25">
      <c r="A314" s="14">
        <v>7701</v>
      </c>
      <c r="B314" s="41" t="s">
        <v>290</v>
      </c>
      <c r="C314" s="63">
        <f t="shared" si="33"/>
        <v>0</v>
      </c>
      <c r="D314" s="72">
        <f t="shared" si="34"/>
        <v>0</v>
      </c>
      <c r="E314" s="53"/>
      <c r="F314" s="73"/>
      <c r="G314" s="83"/>
      <c r="H314" s="91">
        <f t="shared" si="35"/>
        <v>0</v>
      </c>
      <c r="I314" s="53"/>
      <c r="J314" s="53"/>
      <c r="K314" s="53"/>
      <c r="L314" s="73"/>
      <c r="M314" s="83"/>
      <c r="N314" s="13"/>
      <c r="P314" s="13"/>
    </row>
    <row r="315" spans="1:16" ht="16.5" customHeight="1" x14ac:dyDescent="0.25">
      <c r="A315" s="14">
        <v>7702</v>
      </c>
      <c r="B315" s="41" t="s">
        <v>291</v>
      </c>
      <c r="C315" s="63">
        <f t="shared" si="33"/>
        <v>0</v>
      </c>
      <c r="D315" s="72">
        <f t="shared" si="34"/>
        <v>0</v>
      </c>
      <c r="E315" s="53"/>
      <c r="F315" s="73"/>
      <c r="G315" s="83"/>
      <c r="H315" s="91">
        <f t="shared" si="35"/>
        <v>0</v>
      </c>
      <c r="I315" s="53"/>
      <c r="J315" s="53"/>
      <c r="K315" s="53"/>
      <c r="L315" s="73"/>
      <c r="M315" s="83"/>
      <c r="N315" s="13"/>
      <c r="P315" s="13"/>
    </row>
    <row r="316" spans="1:16" ht="16.5" customHeight="1" x14ac:dyDescent="0.25">
      <c r="A316" s="14">
        <v>7703</v>
      </c>
      <c r="B316" s="41" t="s">
        <v>292</v>
      </c>
      <c r="C316" s="63">
        <f t="shared" si="33"/>
        <v>0</v>
      </c>
      <c r="D316" s="72">
        <f t="shared" si="34"/>
        <v>0</v>
      </c>
      <c r="E316" s="53"/>
      <c r="F316" s="73"/>
      <c r="G316" s="83"/>
      <c r="H316" s="91">
        <f t="shared" si="35"/>
        <v>0</v>
      </c>
      <c r="I316" s="53"/>
      <c r="J316" s="53"/>
      <c r="K316" s="53"/>
      <c r="L316" s="73"/>
      <c r="M316" s="83"/>
      <c r="N316" s="13"/>
      <c r="P316" s="13"/>
    </row>
    <row r="317" spans="1:16" ht="16.5" customHeight="1" x14ac:dyDescent="0.25">
      <c r="A317" s="14">
        <v>7704</v>
      </c>
      <c r="B317" s="41" t="s">
        <v>293</v>
      </c>
      <c r="C317" s="63">
        <f t="shared" si="33"/>
        <v>0</v>
      </c>
      <c r="D317" s="72">
        <f t="shared" si="34"/>
        <v>0</v>
      </c>
      <c r="E317" s="53"/>
      <c r="F317" s="73"/>
      <c r="G317" s="83"/>
      <c r="H317" s="91">
        <f t="shared" si="35"/>
        <v>0</v>
      </c>
      <c r="I317" s="53"/>
      <c r="J317" s="53"/>
      <c r="K317" s="53"/>
      <c r="L317" s="73"/>
      <c r="M317" s="83"/>
      <c r="N317" s="13"/>
      <c r="P317" s="13"/>
    </row>
    <row r="318" spans="1:16" ht="16.5" customHeight="1" x14ac:dyDescent="0.25">
      <c r="A318" s="14">
        <v>7705</v>
      </c>
      <c r="B318" s="41" t="s">
        <v>294</v>
      </c>
      <c r="C318" s="63">
        <f t="shared" si="33"/>
        <v>0</v>
      </c>
      <c r="D318" s="72">
        <f t="shared" si="34"/>
        <v>0</v>
      </c>
      <c r="E318" s="53"/>
      <c r="F318" s="73"/>
      <c r="G318" s="83"/>
      <c r="H318" s="91">
        <f t="shared" si="35"/>
        <v>0</v>
      </c>
      <c r="I318" s="53"/>
      <c r="J318" s="53"/>
      <c r="K318" s="53"/>
      <c r="L318" s="73"/>
      <c r="M318" s="83"/>
      <c r="N318" s="13"/>
      <c r="P318" s="13"/>
    </row>
    <row r="319" spans="1:16" ht="16.5" customHeight="1" x14ac:dyDescent="0.25">
      <c r="A319" s="14">
        <v>7706</v>
      </c>
      <c r="B319" s="41" t="s">
        <v>295</v>
      </c>
      <c r="C319" s="63">
        <f t="shared" si="33"/>
        <v>0</v>
      </c>
      <c r="D319" s="72">
        <f t="shared" si="34"/>
        <v>0</v>
      </c>
      <c r="E319" s="53"/>
      <c r="F319" s="73"/>
      <c r="G319" s="83"/>
      <c r="H319" s="91">
        <f t="shared" si="35"/>
        <v>0</v>
      </c>
      <c r="I319" s="53"/>
      <c r="J319" s="53"/>
      <c r="K319" s="53"/>
      <c r="L319" s="73"/>
      <c r="M319" s="83"/>
      <c r="N319" s="13"/>
      <c r="P319" s="13"/>
    </row>
    <row r="320" spans="1:16" ht="16.5" customHeight="1" x14ac:dyDescent="0.25">
      <c r="A320" s="14">
        <v>7707</v>
      </c>
      <c r="B320" s="41" t="s">
        <v>296</v>
      </c>
      <c r="C320" s="63">
        <f t="shared" si="33"/>
        <v>0</v>
      </c>
      <c r="D320" s="72">
        <f t="shared" si="34"/>
        <v>0</v>
      </c>
      <c r="E320" s="53"/>
      <c r="F320" s="73"/>
      <c r="G320" s="83"/>
      <c r="H320" s="91">
        <f t="shared" si="35"/>
        <v>0</v>
      </c>
      <c r="I320" s="53"/>
      <c r="J320" s="53"/>
      <c r="K320" s="53"/>
      <c r="L320" s="73"/>
      <c r="M320" s="83"/>
      <c r="N320" s="13"/>
      <c r="P320" s="13"/>
    </row>
    <row r="321" spans="1:16" ht="16.5" customHeight="1" x14ac:dyDescent="0.25">
      <c r="A321" s="14">
        <v>7708</v>
      </c>
      <c r="B321" s="41" t="s">
        <v>297</v>
      </c>
      <c r="C321" s="63">
        <f t="shared" si="33"/>
        <v>0</v>
      </c>
      <c r="D321" s="72">
        <f t="shared" si="34"/>
        <v>0</v>
      </c>
      <c r="E321" s="53"/>
      <c r="F321" s="73"/>
      <c r="G321" s="83"/>
      <c r="H321" s="91">
        <f t="shared" si="35"/>
        <v>0</v>
      </c>
      <c r="I321" s="53"/>
      <c r="J321" s="53"/>
      <c r="K321" s="53"/>
      <c r="L321" s="73"/>
      <c r="M321" s="83"/>
      <c r="N321" s="13"/>
      <c r="P321" s="13"/>
    </row>
    <row r="322" spans="1:16" ht="16.5" customHeight="1" x14ac:dyDescent="0.25">
      <c r="A322" s="14">
        <v>7709</v>
      </c>
      <c r="B322" s="41" t="s">
        <v>298</v>
      </c>
      <c r="C322" s="63">
        <f t="shared" si="33"/>
        <v>0</v>
      </c>
      <c r="D322" s="72">
        <f t="shared" si="34"/>
        <v>0</v>
      </c>
      <c r="E322" s="53"/>
      <c r="F322" s="73"/>
      <c r="G322" s="83"/>
      <c r="H322" s="91">
        <f t="shared" si="35"/>
        <v>0</v>
      </c>
      <c r="I322" s="53"/>
      <c r="J322" s="53"/>
      <c r="K322" s="53"/>
      <c r="L322" s="73"/>
      <c r="M322" s="83"/>
      <c r="N322" s="13"/>
      <c r="P322" s="13"/>
    </row>
    <row r="323" spans="1:16" ht="16.5" customHeight="1" x14ac:dyDescent="0.25">
      <c r="A323" s="14">
        <v>7710</v>
      </c>
      <c r="B323" s="41" t="s">
        <v>299</v>
      </c>
      <c r="C323" s="63">
        <f t="shared" si="33"/>
        <v>0</v>
      </c>
      <c r="D323" s="72">
        <f t="shared" si="34"/>
        <v>0</v>
      </c>
      <c r="E323" s="53"/>
      <c r="F323" s="73"/>
      <c r="G323" s="83"/>
      <c r="H323" s="91">
        <f t="shared" si="35"/>
        <v>0</v>
      </c>
      <c r="I323" s="53"/>
      <c r="J323" s="53"/>
      <c r="K323" s="53"/>
      <c r="L323" s="73"/>
      <c r="M323" s="83"/>
      <c r="N323" s="13"/>
      <c r="P323" s="13"/>
    </row>
    <row r="324" spans="1:16" ht="16.5" customHeight="1" x14ac:dyDescent="0.25">
      <c r="A324" s="14"/>
      <c r="B324" s="41"/>
      <c r="C324" s="64">
        <f t="shared" ref="C324:M324" si="40">SUM(C314:C323)</f>
        <v>0</v>
      </c>
      <c r="D324" s="74">
        <f t="shared" si="40"/>
        <v>0</v>
      </c>
      <c r="E324" s="54">
        <f t="shared" si="40"/>
        <v>0</v>
      </c>
      <c r="F324" s="75">
        <f t="shared" si="40"/>
        <v>0</v>
      </c>
      <c r="G324" s="84">
        <f t="shared" si="40"/>
        <v>0</v>
      </c>
      <c r="H324" s="74">
        <f t="shared" si="40"/>
        <v>0</v>
      </c>
      <c r="I324" s="54">
        <f t="shared" si="40"/>
        <v>0</v>
      </c>
      <c r="J324" s="54">
        <f t="shared" si="40"/>
        <v>0</v>
      </c>
      <c r="K324" s="54">
        <f t="shared" si="40"/>
        <v>0</v>
      </c>
      <c r="L324" s="75">
        <f t="shared" si="40"/>
        <v>0</v>
      </c>
      <c r="M324" s="84">
        <f t="shared" si="40"/>
        <v>0</v>
      </c>
      <c r="N324" s="13"/>
      <c r="P324" s="13"/>
    </row>
    <row r="325" spans="1:16" ht="16.5" customHeight="1" x14ac:dyDescent="0.3">
      <c r="A325" s="11"/>
      <c r="B325" s="44" t="s">
        <v>300</v>
      </c>
      <c r="C325" s="63"/>
      <c r="D325" s="72"/>
      <c r="E325" s="52"/>
      <c r="F325" s="71"/>
      <c r="G325" s="82"/>
      <c r="H325" s="91"/>
      <c r="I325" s="52"/>
      <c r="J325" s="52"/>
      <c r="K325" s="52"/>
      <c r="L325" s="71"/>
      <c r="M325" s="82"/>
      <c r="N325" s="13"/>
      <c r="P325" s="13"/>
    </row>
    <row r="326" spans="1:16" ht="16.5" customHeight="1" x14ac:dyDescent="0.25">
      <c r="A326" s="14">
        <v>7801</v>
      </c>
      <c r="B326" s="41" t="s">
        <v>301</v>
      </c>
      <c r="C326" s="63">
        <f t="shared" si="33"/>
        <v>0</v>
      </c>
      <c r="D326" s="72">
        <f t="shared" si="34"/>
        <v>0</v>
      </c>
      <c r="E326" s="53"/>
      <c r="F326" s="73"/>
      <c r="G326" s="83"/>
      <c r="H326" s="91">
        <f t="shared" si="35"/>
        <v>0</v>
      </c>
      <c r="I326" s="53"/>
      <c r="J326" s="53"/>
      <c r="K326" s="53"/>
      <c r="L326" s="73"/>
      <c r="M326" s="83"/>
      <c r="N326" s="13"/>
      <c r="P326" s="13"/>
    </row>
    <row r="327" spans="1:16" ht="16.5" customHeight="1" x14ac:dyDescent="0.25">
      <c r="A327" s="14">
        <v>7802</v>
      </c>
      <c r="B327" s="41" t="s">
        <v>302</v>
      </c>
      <c r="C327" s="63">
        <f t="shared" si="33"/>
        <v>0</v>
      </c>
      <c r="D327" s="72">
        <f t="shared" si="34"/>
        <v>0</v>
      </c>
      <c r="E327" s="53"/>
      <c r="F327" s="73"/>
      <c r="G327" s="83"/>
      <c r="H327" s="91">
        <f t="shared" si="35"/>
        <v>0</v>
      </c>
      <c r="I327" s="53"/>
      <c r="J327" s="53"/>
      <c r="K327" s="53"/>
      <c r="L327" s="73"/>
      <c r="M327" s="83"/>
      <c r="N327" s="13"/>
      <c r="P327" s="13"/>
    </row>
    <row r="328" spans="1:16" ht="16.5" customHeight="1" x14ac:dyDescent="0.25">
      <c r="A328" s="14">
        <v>7803</v>
      </c>
      <c r="B328" s="41" t="s">
        <v>303</v>
      </c>
      <c r="C328" s="63">
        <f t="shared" si="33"/>
        <v>0</v>
      </c>
      <c r="D328" s="72">
        <f t="shared" si="34"/>
        <v>0</v>
      </c>
      <c r="E328" s="53"/>
      <c r="F328" s="73"/>
      <c r="G328" s="83"/>
      <c r="H328" s="91">
        <f t="shared" si="35"/>
        <v>0</v>
      </c>
      <c r="I328" s="53"/>
      <c r="J328" s="53"/>
      <c r="K328" s="53"/>
      <c r="L328" s="73"/>
      <c r="M328" s="83"/>
      <c r="N328" s="13"/>
      <c r="P328" s="13"/>
    </row>
    <row r="329" spans="1:16" ht="16.5" customHeight="1" x14ac:dyDescent="0.25">
      <c r="A329" s="14">
        <v>7804</v>
      </c>
      <c r="B329" s="41" t="s">
        <v>304</v>
      </c>
      <c r="C329" s="63">
        <f t="shared" si="33"/>
        <v>0</v>
      </c>
      <c r="D329" s="72">
        <f t="shared" si="34"/>
        <v>0</v>
      </c>
      <c r="E329" s="53"/>
      <c r="F329" s="73"/>
      <c r="G329" s="83"/>
      <c r="H329" s="91">
        <f t="shared" si="35"/>
        <v>0</v>
      </c>
      <c r="I329" s="53"/>
      <c r="J329" s="53"/>
      <c r="K329" s="53"/>
      <c r="L329" s="73"/>
      <c r="M329" s="83"/>
      <c r="N329" s="13"/>
      <c r="P329" s="13"/>
    </row>
    <row r="330" spans="1:16" ht="16.5" customHeight="1" x14ac:dyDescent="0.25">
      <c r="A330" s="14">
        <v>7805</v>
      </c>
      <c r="B330" s="41" t="s">
        <v>305</v>
      </c>
      <c r="C330" s="63">
        <f t="shared" si="33"/>
        <v>0</v>
      </c>
      <c r="D330" s="72">
        <f t="shared" si="34"/>
        <v>0</v>
      </c>
      <c r="E330" s="53"/>
      <c r="F330" s="73"/>
      <c r="G330" s="83"/>
      <c r="H330" s="91">
        <f>I330+J330+K330+L330</f>
        <v>0</v>
      </c>
      <c r="I330" s="53"/>
      <c r="J330" s="53"/>
      <c r="K330" s="53"/>
      <c r="L330" s="73"/>
      <c r="M330" s="83"/>
      <c r="N330" s="13"/>
      <c r="P330" s="13"/>
    </row>
    <row r="331" spans="1:16" ht="16.5" customHeight="1" x14ac:dyDescent="0.25">
      <c r="A331" s="11"/>
      <c r="B331" s="49"/>
      <c r="C331" s="64">
        <f t="shared" ref="C331:M331" si="41">SUM(C326:C330)</f>
        <v>0</v>
      </c>
      <c r="D331" s="74">
        <f t="shared" si="41"/>
        <v>0</v>
      </c>
      <c r="E331" s="54">
        <f t="shared" si="41"/>
        <v>0</v>
      </c>
      <c r="F331" s="75">
        <f t="shared" si="41"/>
        <v>0</v>
      </c>
      <c r="G331" s="84">
        <f t="shared" si="41"/>
        <v>0</v>
      </c>
      <c r="H331" s="74">
        <f t="shared" si="41"/>
        <v>0</v>
      </c>
      <c r="I331" s="54">
        <f t="shared" si="41"/>
        <v>0</v>
      </c>
      <c r="J331" s="54">
        <f t="shared" si="41"/>
        <v>0</v>
      </c>
      <c r="K331" s="54">
        <f t="shared" si="41"/>
        <v>0</v>
      </c>
      <c r="L331" s="75">
        <f t="shared" si="41"/>
        <v>0</v>
      </c>
      <c r="M331" s="84">
        <f t="shared" si="41"/>
        <v>0</v>
      </c>
      <c r="N331" s="13"/>
      <c r="P331" s="13"/>
    </row>
    <row r="332" spans="1:16" ht="16.5" customHeight="1" thickBot="1" x14ac:dyDescent="0.3">
      <c r="A332" s="41"/>
      <c r="B332" s="49"/>
      <c r="C332" s="66"/>
      <c r="D332" s="78"/>
      <c r="E332" s="57"/>
      <c r="F332" s="79"/>
      <c r="G332" s="86"/>
      <c r="H332" s="78"/>
      <c r="I332" s="57"/>
      <c r="J332" s="57"/>
      <c r="K332" s="57"/>
      <c r="L332" s="79"/>
      <c r="M332" s="86"/>
      <c r="N332" s="13"/>
      <c r="P332" s="13"/>
    </row>
    <row r="333" spans="1:16" ht="16.5" customHeight="1" thickBot="1" x14ac:dyDescent="0.3">
      <c r="B333" s="58" t="s">
        <v>306</v>
      </c>
      <c r="C333" s="67">
        <f t="shared" ref="C333:M333" si="42">C28+C43+C57+C69+C82+C94+C100+C110+C119+C130+C140+C153+C167+C175+C188+C208+C217+C227+C236+C242+C254+C255+C279+C292+C299+C312+C324+C331</f>
        <v>0</v>
      </c>
      <c r="D333" s="80">
        <f t="shared" si="42"/>
        <v>0</v>
      </c>
      <c r="E333" s="59">
        <f t="shared" si="42"/>
        <v>0</v>
      </c>
      <c r="F333" s="60">
        <f t="shared" si="42"/>
        <v>0</v>
      </c>
      <c r="G333" s="87">
        <f t="shared" si="42"/>
        <v>0</v>
      </c>
      <c r="H333" s="80">
        <f t="shared" si="42"/>
        <v>0</v>
      </c>
      <c r="I333" s="59">
        <f t="shared" si="42"/>
        <v>0</v>
      </c>
      <c r="J333" s="59">
        <f t="shared" si="42"/>
        <v>0</v>
      </c>
      <c r="K333" s="59">
        <f t="shared" si="42"/>
        <v>0</v>
      </c>
      <c r="L333" s="60">
        <f t="shared" si="42"/>
        <v>0</v>
      </c>
      <c r="M333" s="87">
        <f t="shared" si="42"/>
        <v>0</v>
      </c>
    </row>
    <row r="334" spans="1:16" ht="16.5" customHeight="1" x14ac:dyDescent="0.25">
      <c r="C334" s="13"/>
      <c r="D334" s="13"/>
      <c r="E334" s="13"/>
      <c r="F334" s="13"/>
      <c r="G334" s="13"/>
      <c r="H334" s="13"/>
      <c r="I334" s="13"/>
      <c r="J334" s="13"/>
      <c r="K334" s="13"/>
      <c r="L334" s="13"/>
      <c r="M334" s="13"/>
    </row>
    <row r="335" spans="1:16" ht="16.5" customHeight="1" x14ac:dyDescent="0.25">
      <c r="D335" s="18"/>
      <c r="E335" s="18"/>
      <c r="F335" s="18"/>
      <c r="G335" s="18"/>
    </row>
    <row r="336" spans="1:16" ht="16.5" customHeight="1" x14ac:dyDescent="0.25">
      <c r="D336" s="18"/>
      <c r="E336" s="18"/>
      <c r="F336" s="18"/>
      <c r="G336" s="18"/>
    </row>
    <row r="337" spans="1:13" s="17" customFormat="1" ht="19.5" customHeight="1" x14ac:dyDescent="0.25">
      <c r="C337" s="19"/>
      <c r="D337" s="19"/>
      <c r="E337" s="19"/>
      <c r="F337" s="19"/>
      <c r="G337" s="19"/>
      <c r="H337" s="19"/>
      <c r="I337" s="19"/>
      <c r="J337" s="19"/>
      <c r="K337" s="19"/>
      <c r="L337" s="19"/>
      <c r="M337" s="19"/>
    </row>
    <row r="338" spans="1:13" s="17" customFormat="1" ht="18.75" customHeight="1" x14ac:dyDescent="0.3">
      <c r="D338" s="20"/>
      <c r="E338" s="21"/>
      <c r="H338" s="21"/>
      <c r="K338" s="22"/>
      <c r="M338" s="23"/>
    </row>
    <row r="339" spans="1:13" s="17" customFormat="1" ht="18.75" x14ac:dyDescent="0.3">
      <c r="A339" s="24"/>
      <c r="B339" s="25"/>
      <c r="C339" s="24"/>
      <c r="D339" s="26"/>
      <c r="E339" s="24"/>
      <c r="F339" s="24"/>
      <c r="G339" s="24"/>
      <c r="H339" s="27"/>
      <c r="I339" s="27"/>
      <c r="J339" s="27"/>
      <c r="K339" s="27"/>
      <c r="L339" s="27"/>
      <c r="M339" s="27"/>
    </row>
    <row r="340" spans="1:13" s="17" customFormat="1" ht="18.75" x14ac:dyDescent="0.3">
      <c r="A340" s="24"/>
      <c r="B340" s="25"/>
      <c r="C340" s="24"/>
      <c r="D340" s="26"/>
      <c r="E340" s="24"/>
      <c r="F340" s="24"/>
      <c r="G340" s="24"/>
      <c r="H340" s="28"/>
    </row>
    <row r="341" spans="1:13" s="29" customFormat="1" ht="33.75" customHeight="1" x14ac:dyDescent="0.3">
      <c r="B341" s="25"/>
      <c r="D341" s="25"/>
      <c r="H341" s="30"/>
    </row>
    <row r="342" spans="1:13" s="29" customFormat="1" ht="33.75" customHeight="1" x14ac:dyDescent="0.3">
      <c r="B342" s="25"/>
      <c r="D342" s="25"/>
      <c r="H342" s="30"/>
    </row>
    <row r="343" spans="1:13" s="29" customFormat="1" ht="86.1" customHeight="1" x14ac:dyDescent="0.3">
      <c r="B343" s="25"/>
      <c r="D343" s="25"/>
      <c r="H343" s="30"/>
    </row>
    <row r="344" spans="1:13" s="29" customFormat="1" ht="33.75" customHeight="1" x14ac:dyDescent="0.3">
      <c r="B344" s="25"/>
      <c r="D344" s="25"/>
      <c r="H344" s="30"/>
    </row>
    <row r="345" spans="1:13" s="29" customFormat="1" ht="33.75" customHeight="1" x14ac:dyDescent="0.3">
      <c r="B345" s="25"/>
      <c r="D345" s="25"/>
      <c r="H345" s="30"/>
    </row>
    <row r="346" spans="1:13" s="29" customFormat="1" ht="49.9" customHeight="1" x14ac:dyDescent="0.3">
      <c r="B346" s="25"/>
      <c r="D346" s="25"/>
      <c r="H346" s="30"/>
    </row>
    <row r="347" spans="1:13" s="29" customFormat="1" ht="69" customHeight="1" x14ac:dyDescent="0.3">
      <c r="B347" s="25"/>
      <c r="D347" s="25"/>
      <c r="H347" s="30"/>
    </row>
    <row r="348" spans="1:13" s="17" customFormat="1" ht="18.75" x14ac:dyDescent="0.3">
      <c r="A348" s="24"/>
      <c r="B348" s="25"/>
      <c r="C348" s="24"/>
      <c r="D348" s="26"/>
      <c r="E348" s="26"/>
      <c r="F348" s="31"/>
      <c r="G348" s="31"/>
    </row>
    <row r="349" spans="1:13" s="17" customFormat="1" ht="18.75" x14ac:dyDescent="0.3">
      <c r="A349" s="24"/>
      <c r="B349" s="25"/>
      <c r="C349" s="24"/>
      <c r="D349" s="32"/>
      <c r="E349" s="26"/>
      <c r="F349" s="31"/>
      <c r="G349" s="31"/>
    </row>
    <row r="350" spans="1:13" s="17" customFormat="1" ht="18.75" x14ac:dyDescent="0.3">
      <c r="A350" s="24"/>
      <c r="B350" s="25"/>
      <c r="C350" s="24"/>
      <c r="D350" s="24"/>
      <c r="E350" s="24"/>
      <c r="F350" s="24"/>
      <c r="G350" s="24"/>
    </row>
    <row r="351" spans="1:13" ht="18.75" x14ac:dyDescent="0.3">
      <c r="A351" s="33"/>
      <c r="B351" s="25"/>
      <c r="C351" s="24"/>
      <c r="D351" s="24"/>
      <c r="E351" s="24"/>
      <c r="F351" s="33"/>
      <c r="G351" s="33"/>
      <c r="I351"/>
      <c r="J351"/>
      <c r="K351"/>
      <c r="L351"/>
      <c r="M351"/>
    </row>
    <row r="352" spans="1:13" ht="18.75" x14ac:dyDescent="0.3">
      <c r="A352" s="33"/>
      <c r="B352" s="25"/>
      <c r="C352" s="24"/>
      <c r="D352" s="24"/>
      <c r="E352" s="24"/>
      <c r="F352" s="33"/>
      <c r="G352" s="33"/>
      <c r="H352"/>
      <c r="I352"/>
      <c r="J352"/>
      <c r="K352"/>
      <c r="L352"/>
      <c r="M352"/>
    </row>
    <row r="353" spans="1:7" s="37" customFormat="1" ht="16.5" customHeight="1" x14ac:dyDescent="0.25">
      <c r="A353" s="35"/>
      <c r="B353" s="35"/>
      <c r="C353" s="34"/>
      <c r="D353" s="36"/>
      <c r="E353" s="36"/>
      <c r="F353" s="36"/>
      <c r="G353" s="36"/>
    </row>
    <row r="354" spans="1:7" s="37" customFormat="1" ht="16.5" customHeight="1" x14ac:dyDescent="0.25">
      <c r="A354" s="35"/>
      <c r="B354" s="35"/>
      <c r="C354" s="34"/>
      <c r="D354" s="36"/>
      <c r="E354" s="36"/>
      <c r="F354" s="36"/>
      <c r="G354" s="36"/>
    </row>
    <row r="355" spans="1:7" ht="16.5" customHeight="1" x14ac:dyDescent="0.25">
      <c r="D355" s="18"/>
      <c r="E355" s="18"/>
      <c r="F355" s="18"/>
      <c r="G355" s="18"/>
    </row>
    <row r="356" spans="1:7" ht="16.5" customHeight="1" x14ac:dyDescent="0.25">
      <c r="D356" s="18"/>
      <c r="E356" s="18"/>
      <c r="F356" s="18"/>
      <c r="G356" s="18"/>
    </row>
    <row r="357" spans="1:7" ht="16.5" customHeight="1" x14ac:dyDescent="0.25">
      <c r="D357" s="18"/>
      <c r="E357" s="18"/>
      <c r="F357" s="18"/>
      <c r="G357" s="18"/>
    </row>
    <row r="358" spans="1:7" ht="16.5" customHeight="1" x14ac:dyDescent="0.25">
      <c r="D358" s="18"/>
      <c r="E358" s="18"/>
      <c r="F358" s="18"/>
      <c r="G358" s="18"/>
    </row>
    <row r="359" spans="1:7" ht="16.5" customHeight="1" x14ac:dyDescent="0.25">
      <c r="D359" s="18"/>
      <c r="E359" s="18"/>
      <c r="F359" s="18"/>
      <c r="G359" s="18"/>
    </row>
    <row r="360" spans="1:7" ht="16.5" customHeight="1" x14ac:dyDescent="0.25">
      <c r="D360" s="18"/>
      <c r="E360" s="18"/>
      <c r="F360" s="18"/>
      <c r="G360" s="18"/>
    </row>
    <row r="361" spans="1:7" ht="16.5" customHeight="1" x14ac:dyDescent="0.25">
      <c r="D361" s="18"/>
      <c r="E361" s="18"/>
      <c r="F361" s="18"/>
      <c r="G361" s="18"/>
    </row>
    <row r="362" spans="1:7" ht="16.5" customHeight="1" x14ac:dyDescent="0.25">
      <c r="D362" s="18"/>
      <c r="E362" s="18"/>
      <c r="F362" s="18"/>
      <c r="G362" s="18"/>
    </row>
    <row r="363" spans="1:7" ht="16.5" customHeight="1" x14ac:dyDescent="0.25">
      <c r="D363" s="18"/>
      <c r="E363" s="18"/>
      <c r="F363" s="18"/>
      <c r="G363" s="18"/>
    </row>
    <row r="364" spans="1:7" ht="16.5" customHeight="1" x14ac:dyDescent="0.25">
      <c r="D364" s="18"/>
      <c r="E364" s="18"/>
      <c r="F364" s="18"/>
      <c r="G364" s="18"/>
    </row>
    <row r="365" spans="1:7" ht="16.5" customHeight="1" x14ac:dyDescent="0.25">
      <c r="D365" s="18"/>
      <c r="E365" s="18"/>
      <c r="F365" s="18"/>
      <c r="G365" s="18"/>
    </row>
    <row r="366" spans="1:7" ht="16.5" customHeight="1" x14ac:dyDescent="0.25">
      <c r="D366" s="18"/>
      <c r="E366" s="18"/>
      <c r="F366" s="18"/>
      <c r="G366" s="18"/>
    </row>
    <row r="367" spans="1:7" ht="16.5" customHeight="1" x14ac:dyDescent="0.25">
      <c r="D367" s="18"/>
      <c r="E367" s="18"/>
      <c r="F367" s="18"/>
      <c r="G367" s="18"/>
    </row>
    <row r="368" spans="1:7" ht="16.5" customHeight="1" x14ac:dyDescent="0.25">
      <c r="D368" s="18"/>
      <c r="E368" s="18"/>
      <c r="F368" s="18"/>
      <c r="G368" s="18"/>
    </row>
    <row r="369" spans="4:13" ht="16.5" customHeight="1" x14ac:dyDescent="0.25">
      <c r="D369" s="18"/>
      <c r="E369" s="18"/>
      <c r="F369" s="18"/>
      <c r="G369" s="18"/>
      <c r="H369"/>
      <c r="I369"/>
      <c r="J369"/>
      <c r="K369"/>
      <c r="L369"/>
      <c r="M369"/>
    </row>
    <row r="370" spans="4:13" ht="16.5" customHeight="1" x14ac:dyDescent="0.25">
      <c r="D370" s="18"/>
      <c r="E370" s="18"/>
      <c r="F370" s="18"/>
      <c r="G370" s="18"/>
      <c r="H370"/>
      <c r="I370"/>
      <c r="J370"/>
      <c r="K370"/>
      <c r="L370"/>
      <c r="M370"/>
    </row>
    <row r="371" spans="4:13" ht="16.5" customHeight="1" x14ac:dyDescent="0.25">
      <c r="D371" s="18"/>
      <c r="E371" s="18"/>
      <c r="F371" s="18"/>
      <c r="G371" s="18"/>
      <c r="H371"/>
      <c r="I371"/>
      <c r="J371"/>
      <c r="K371"/>
      <c r="L371"/>
      <c r="M371"/>
    </row>
    <row r="372" spans="4:13" ht="16.5" customHeight="1" x14ac:dyDescent="0.25">
      <c r="D372" s="18"/>
      <c r="E372" s="18"/>
      <c r="F372" s="18"/>
      <c r="G372" s="18"/>
      <c r="H372"/>
      <c r="I372"/>
      <c r="J372"/>
      <c r="K372"/>
      <c r="L372"/>
      <c r="M372"/>
    </row>
    <row r="373" spans="4:13" ht="16.5" customHeight="1" x14ac:dyDescent="0.25">
      <c r="D373" s="18"/>
      <c r="E373" s="18"/>
      <c r="F373" s="18"/>
      <c r="G373" s="18"/>
      <c r="H373"/>
      <c r="I373"/>
      <c r="J373"/>
      <c r="K373"/>
      <c r="L373"/>
      <c r="M373"/>
    </row>
  </sheetData>
  <autoFilter ref="B1:B373"/>
  <mergeCells count="22">
    <mergeCell ref="L10:L11"/>
    <mergeCell ref="D9:D11"/>
    <mergeCell ref="E9:F9"/>
    <mergeCell ref="G9:G11"/>
    <mergeCell ref="H9:H11"/>
    <mergeCell ref="I9:L9"/>
    <mergeCell ref="A1:M1"/>
    <mergeCell ref="A3:M3"/>
    <mergeCell ref="A4:M4"/>
    <mergeCell ref="A5:M5"/>
    <mergeCell ref="A7:A11"/>
    <mergeCell ref="B7:B11"/>
    <mergeCell ref="C7:C11"/>
    <mergeCell ref="D7:M7"/>
    <mergeCell ref="D8:F8"/>
    <mergeCell ref="G8:M8"/>
    <mergeCell ref="M9:M11"/>
    <mergeCell ref="E10:E11"/>
    <mergeCell ref="F10:F11"/>
    <mergeCell ref="I10:I11"/>
    <mergeCell ref="J10:J11"/>
    <mergeCell ref="K10:K11"/>
  </mergeCells>
  <pageMargins left="0.45" right="0.45" top="0.5" bottom="0.5" header="0.3" footer="0.3"/>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3"/>
  <sheetViews>
    <sheetView zoomScale="80" zoomScaleNormal="80" zoomScaleSheetLayoutView="70" workbookViewId="0">
      <selection activeCell="C12" sqref="C12"/>
    </sheetView>
  </sheetViews>
  <sheetFormatPr defaultRowHeight="15" x14ac:dyDescent="0.25"/>
  <cols>
    <col min="1" max="1" width="6.5703125" customWidth="1"/>
    <col min="2" max="2" width="36.140625" customWidth="1"/>
    <col min="3" max="3" width="27" customWidth="1"/>
    <col min="4" max="4" width="38.28515625" style="17" customWidth="1"/>
    <col min="5" max="6" width="15.7109375" style="17" customWidth="1"/>
    <col min="7" max="7" width="31.28515625" style="17" customWidth="1"/>
    <col min="8" max="8" width="28.140625" style="17" customWidth="1"/>
    <col min="9" max="12" width="15.7109375" style="17" customWidth="1"/>
    <col min="13" max="13" width="63.5703125" style="17" customWidth="1"/>
    <col min="17" max="17" width="13" customWidth="1"/>
  </cols>
  <sheetData>
    <row r="1" spans="1:16" ht="17.25" customHeight="1" x14ac:dyDescent="0.3">
      <c r="A1" s="148"/>
      <c r="B1" s="148"/>
      <c r="C1" s="148"/>
      <c r="D1" s="148"/>
      <c r="E1" s="148"/>
      <c r="F1" s="148"/>
      <c r="G1" s="148"/>
      <c r="H1" s="148"/>
      <c r="I1" s="148"/>
      <c r="J1" s="148"/>
      <c r="K1" s="148"/>
      <c r="L1" s="148"/>
      <c r="M1" s="148"/>
    </row>
    <row r="2" spans="1:16" ht="16.5" customHeight="1" x14ac:dyDescent="0.25">
      <c r="A2" s="1"/>
      <c r="B2" s="2"/>
      <c r="C2" s="3"/>
      <c r="D2" s="3"/>
      <c r="E2" s="3"/>
      <c r="F2" s="3"/>
      <c r="G2" s="4"/>
      <c r="H2" s="4"/>
      <c r="I2" s="4"/>
      <c r="J2" s="4"/>
      <c r="K2" s="4"/>
      <c r="L2" s="4"/>
      <c r="M2" s="4"/>
    </row>
    <row r="3" spans="1:16" ht="25.5" x14ac:dyDescent="0.35">
      <c r="A3" s="149"/>
      <c r="B3" s="149"/>
      <c r="C3" s="149"/>
      <c r="D3" s="149"/>
      <c r="E3" s="149"/>
      <c r="F3" s="149"/>
      <c r="G3" s="149"/>
      <c r="H3" s="149"/>
      <c r="I3" s="149"/>
      <c r="J3" s="149"/>
      <c r="K3" s="149"/>
      <c r="L3" s="149"/>
      <c r="M3" s="149"/>
    </row>
    <row r="4" spans="1:16" ht="20.25" x14ac:dyDescent="0.3">
      <c r="A4" s="150"/>
      <c r="B4" s="150"/>
      <c r="C4" s="150"/>
      <c r="D4" s="150"/>
      <c r="E4" s="150"/>
      <c r="F4" s="150"/>
      <c r="G4" s="150"/>
      <c r="H4" s="150"/>
      <c r="I4" s="150"/>
      <c r="J4" s="150"/>
      <c r="K4" s="150"/>
      <c r="L4" s="150"/>
      <c r="M4" s="150"/>
    </row>
    <row r="5" spans="1:16" ht="20.25" x14ac:dyDescent="0.3">
      <c r="A5" s="150"/>
      <c r="B5" s="150"/>
      <c r="C5" s="150"/>
      <c r="D5" s="150"/>
      <c r="E5" s="150"/>
      <c r="F5" s="150"/>
      <c r="G5" s="150"/>
      <c r="H5" s="150"/>
      <c r="I5" s="150"/>
      <c r="J5" s="150"/>
      <c r="K5" s="150"/>
      <c r="L5" s="150"/>
      <c r="M5" s="150"/>
    </row>
    <row r="6" spans="1:16" ht="16.5" customHeight="1" thickBot="1" x14ac:dyDescent="0.3">
      <c r="A6" s="5"/>
      <c r="B6" s="5"/>
      <c r="C6" s="6"/>
      <c r="D6" s="7"/>
      <c r="E6" s="7"/>
      <c r="F6" s="7"/>
      <c r="G6" s="8"/>
      <c r="H6" s="8"/>
      <c r="I6" s="8"/>
      <c r="J6" s="8"/>
      <c r="K6" s="8"/>
      <c r="L6" s="8"/>
      <c r="M6" s="9" t="s">
        <v>0</v>
      </c>
    </row>
    <row r="7" spans="1:16" s="10" customFormat="1" ht="49.5" customHeight="1" thickBot="1" x14ac:dyDescent="0.25">
      <c r="A7" s="152" t="s">
        <v>1</v>
      </c>
      <c r="B7" s="155" t="s">
        <v>2</v>
      </c>
      <c r="C7" s="158" t="s">
        <v>310</v>
      </c>
      <c r="D7" s="161" t="s">
        <v>308</v>
      </c>
      <c r="E7" s="162"/>
      <c r="F7" s="162"/>
      <c r="G7" s="162"/>
      <c r="H7" s="162"/>
      <c r="I7" s="162"/>
      <c r="J7" s="162"/>
      <c r="K7" s="162"/>
      <c r="L7" s="162"/>
      <c r="M7" s="163"/>
    </row>
    <row r="8" spans="1:16" s="10" customFormat="1" ht="72.75" customHeight="1" thickBot="1" x14ac:dyDescent="0.25">
      <c r="A8" s="153"/>
      <c r="B8" s="156"/>
      <c r="C8" s="159"/>
      <c r="D8" s="164" t="s">
        <v>3</v>
      </c>
      <c r="E8" s="165"/>
      <c r="F8" s="166"/>
      <c r="G8" s="167" t="s">
        <v>4</v>
      </c>
      <c r="H8" s="165"/>
      <c r="I8" s="165"/>
      <c r="J8" s="165"/>
      <c r="K8" s="165"/>
      <c r="L8" s="165"/>
      <c r="M8" s="166"/>
    </row>
    <row r="9" spans="1:16" s="10" customFormat="1" ht="16.5" customHeight="1" thickBot="1" x14ac:dyDescent="0.25">
      <c r="A9" s="153"/>
      <c r="B9" s="156"/>
      <c r="C9" s="187"/>
      <c r="D9" s="168" t="s">
        <v>5</v>
      </c>
      <c r="E9" s="170" t="s">
        <v>6</v>
      </c>
      <c r="F9" s="171"/>
      <c r="G9" s="172" t="s">
        <v>7</v>
      </c>
      <c r="H9" s="175" t="s">
        <v>8</v>
      </c>
      <c r="I9" s="170" t="s">
        <v>6</v>
      </c>
      <c r="J9" s="180"/>
      <c r="K9" s="180"/>
      <c r="L9" s="181"/>
      <c r="M9" s="172" t="s">
        <v>307</v>
      </c>
    </row>
    <row r="10" spans="1:16" s="10" customFormat="1" ht="32.25" customHeight="1" x14ac:dyDescent="0.2">
      <c r="A10" s="153"/>
      <c r="B10" s="156"/>
      <c r="C10" s="187"/>
      <c r="D10" s="169"/>
      <c r="E10" s="183" t="s">
        <v>9</v>
      </c>
      <c r="F10" s="185" t="s">
        <v>10</v>
      </c>
      <c r="G10" s="173"/>
      <c r="H10" s="176"/>
      <c r="I10" s="189" t="s">
        <v>11</v>
      </c>
      <c r="J10" s="190" t="s">
        <v>12</v>
      </c>
      <c r="K10" s="192" t="s">
        <v>13</v>
      </c>
      <c r="L10" s="192" t="s">
        <v>14</v>
      </c>
      <c r="M10" s="173"/>
    </row>
    <row r="11" spans="1:16" s="10" customFormat="1" ht="158.25" customHeight="1" thickBot="1" x14ac:dyDescent="0.25">
      <c r="A11" s="154"/>
      <c r="B11" s="157"/>
      <c r="C11" s="188"/>
      <c r="D11" s="169"/>
      <c r="E11" s="184"/>
      <c r="F11" s="186"/>
      <c r="G11" s="174"/>
      <c r="H11" s="177"/>
      <c r="I11" s="189"/>
      <c r="J11" s="191"/>
      <c r="K11" s="193"/>
      <c r="L11" s="193" t="s">
        <v>14</v>
      </c>
      <c r="M11" s="173"/>
    </row>
    <row r="12" spans="1:16" ht="16.5" customHeight="1" x14ac:dyDescent="0.25">
      <c r="A12" s="11"/>
      <c r="B12" s="41"/>
      <c r="C12" s="61"/>
      <c r="D12" s="68"/>
      <c r="E12" s="51"/>
      <c r="F12" s="69"/>
      <c r="G12" s="81"/>
      <c r="H12" s="88"/>
      <c r="I12" s="89"/>
      <c r="J12" s="89"/>
      <c r="K12" s="89"/>
      <c r="L12" s="90"/>
      <c r="M12" s="94"/>
    </row>
    <row r="13" spans="1:16" ht="16.5" customHeight="1" x14ac:dyDescent="0.3">
      <c r="A13" s="12"/>
      <c r="B13" s="42" t="s">
        <v>15</v>
      </c>
      <c r="C13" s="62"/>
      <c r="D13" s="70"/>
      <c r="E13" s="52"/>
      <c r="F13" s="71"/>
      <c r="G13" s="82"/>
      <c r="H13" s="70"/>
      <c r="I13" s="52"/>
      <c r="J13" s="52"/>
      <c r="K13" s="52"/>
      <c r="L13" s="71"/>
      <c r="M13" s="82"/>
      <c r="N13" s="13"/>
      <c r="O13" s="13"/>
      <c r="P13" s="13"/>
    </row>
    <row r="14" spans="1:16" ht="16.5" customHeight="1" x14ac:dyDescent="0.25">
      <c r="A14" s="14">
        <v>5101</v>
      </c>
      <c r="B14" s="43" t="s">
        <v>16</v>
      </c>
      <c r="C14" s="63">
        <f>+D14+G14+H14+M14</f>
        <v>0</v>
      </c>
      <c r="D14" s="72">
        <f>+E14+F14</f>
        <v>0</v>
      </c>
      <c r="E14" s="53"/>
      <c r="F14" s="73"/>
      <c r="G14" s="83"/>
      <c r="H14" s="91">
        <f>I14+J14+K14+L14</f>
        <v>0</v>
      </c>
      <c r="I14" s="53"/>
      <c r="J14" s="53"/>
      <c r="K14" s="53"/>
      <c r="L14" s="73"/>
      <c r="M14" s="83"/>
      <c r="N14" s="13"/>
      <c r="P14" s="13"/>
    </row>
    <row r="15" spans="1:16" ht="16.5" customHeight="1" x14ac:dyDescent="0.25">
      <c r="A15" s="14">
        <v>5102</v>
      </c>
      <c r="B15" s="43" t="s">
        <v>17</v>
      </c>
      <c r="C15" s="63">
        <f t="shared" ref="C15:C78" si="0">+D15+G15+H15+M15</f>
        <v>0</v>
      </c>
      <c r="D15" s="72">
        <f t="shared" ref="D15:D78" si="1">+E15+F15</f>
        <v>0</v>
      </c>
      <c r="E15" s="53"/>
      <c r="F15" s="73"/>
      <c r="G15" s="83"/>
      <c r="H15" s="91">
        <f t="shared" ref="H15:H78" si="2">I15+J15+K15+L15</f>
        <v>0</v>
      </c>
      <c r="I15" s="53"/>
      <c r="J15" s="53"/>
      <c r="K15" s="53"/>
      <c r="L15" s="73"/>
      <c r="M15" s="83"/>
      <c r="N15" s="13"/>
      <c r="P15" s="13"/>
    </row>
    <row r="16" spans="1:16" ht="16.5" customHeight="1" x14ac:dyDescent="0.25">
      <c r="A16" s="14">
        <v>5103</v>
      </c>
      <c r="B16" s="43" t="s">
        <v>18</v>
      </c>
      <c r="C16" s="63">
        <f t="shared" si="0"/>
        <v>0</v>
      </c>
      <c r="D16" s="72">
        <f t="shared" si="1"/>
        <v>0</v>
      </c>
      <c r="E16" s="53"/>
      <c r="F16" s="73"/>
      <c r="G16" s="83"/>
      <c r="H16" s="91">
        <f t="shared" si="2"/>
        <v>0</v>
      </c>
      <c r="I16" s="53"/>
      <c r="J16" s="53"/>
      <c r="K16" s="53"/>
      <c r="L16" s="73"/>
      <c r="M16" s="83"/>
      <c r="N16" s="13"/>
      <c r="P16" s="13"/>
    </row>
    <row r="17" spans="1:16" ht="16.5" customHeight="1" x14ac:dyDescent="0.25">
      <c r="A17" s="14">
        <v>5104</v>
      </c>
      <c r="B17" s="43" t="s">
        <v>19</v>
      </c>
      <c r="C17" s="63">
        <f t="shared" si="0"/>
        <v>0</v>
      </c>
      <c r="D17" s="72">
        <f t="shared" si="1"/>
        <v>0</v>
      </c>
      <c r="E17" s="53"/>
      <c r="F17" s="73"/>
      <c r="G17" s="83"/>
      <c r="H17" s="91">
        <f t="shared" si="2"/>
        <v>0</v>
      </c>
      <c r="I17" s="53"/>
      <c r="J17" s="53"/>
      <c r="K17" s="53"/>
      <c r="L17" s="73"/>
      <c r="M17" s="83"/>
      <c r="N17" s="13"/>
      <c r="P17" s="13"/>
    </row>
    <row r="18" spans="1:16" ht="16.5" customHeight="1" x14ac:dyDescent="0.25">
      <c r="A18" s="14">
        <v>5105</v>
      </c>
      <c r="B18" s="43" t="s">
        <v>20</v>
      </c>
      <c r="C18" s="63">
        <f t="shared" si="0"/>
        <v>0</v>
      </c>
      <c r="D18" s="72">
        <f t="shared" si="1"/>
        <v>0</v>
      </c>
      <c r="E18" s="53"/>
      <c r="F18" s="73"/>
      <c r="G18" s="83"/>
      <c r="H18" s="91">
        <f t="shared" si="2"/>
        <v>0</v>
      </c>
      <c r="I18" s="53"/>
      <c r="J18" s="53"/>
      <c r="K18" s="53"/>
      <c r="L18" s="73"/>
      <c r="M18" s="83"/>
      <c r="N18" s="13"/>
      <c r="P18" s="13"/>
    </row>
    <row r="19" spans="1:16" ht="16.5" customHeight="1" x14ac:dyDescent="0.25">
      <c r="A19" s="14">
        <v>5106</v>
      </c>
      <c r="B19" s="43" t="s">
        <v>21</v>
      </c>
      <c r="C19" s="63">
        <f t="shared" si="0"/>
        <v>0</v>
      </c>
      <c r="D19" s="72">
        <f t="shared" si="1"/>
        <v>0</v>
      </c>
      <c r="E19" s="53"/>
      <c r="F19" s="73"/>
      <c r="G19" s="83"/>
      <c r="H19" s="91">
        <f t="shared" si="2"/>
        <v>0</v>
      </c>
      <c r="I19" s="53"/>
      <c r="J19" s="53"/>
      <c r="K19" s="53"/>
      <c r="L19" s="73"/>
      <c r="M19" s="83"/>
      <c r="N19" s="13"/>
      <c r="P19" s="13"/>
    </row>
    <row r="20" spans="1:16" ht="16.5" customHeight="1" x14ac:dyDescent="0.25">
      <c r="A20" s="14">
        <v>5107</v>
      </c>
      <c r="B20" s="43" t="s">
        <v>22</v>
      </c>
      <c r="C20" s="63">
        <f t="shared" si="0"/>
        <v>0</v>
      </c>
      <c r="D20" s="72">
        <f t="shared" si="1"/>
        <v>0</v>
      </c>
      <c r="E20" s="53"/>
      <c r="F20" s="73"/>
      <c r="G20" s="83"/>
      <c r="H20" s="91">
        <f t="shared" si="2"/>
        <v>0</v>
      </c>
      <c r="I20" s="53"/>
      <c r="J20" s="53"/>
      <c r="K20" s="53"/>
      <c r="L20" s="73"/>
      <c r="M20" s="83"/>
      <c r="N20" s="13"/>
      <c r="P20" s="13"/>
    </row>
    <row r="21" spans="1:16" ht="16.5" customHeight="1" x14ac:dyDescent="0.25">
      <c r="A21" s="14">
        <v>5108</v>
      </c>
      <c r="B21" s="43" t="s">
        <v>23</v>
      </c>
      <c r="C21" s="63">
        <f t="shared" si="0"/>
        <v>0</v>
      </c>
      <c r="D21" s="72">
        <f t="shared" si="1"/>
        <v>0</v>
      </c>
      <c r="E21" s="53"/>
      <c r="F21" s="73"/>
      <c r="G21" s="83"/>
      <c r="H21" s="91">
        <f t="shared" si="2"/>
        <v>0</v>
      </c>
      <c r="I21" s="53"/>
      <c r="J21" s="53"/>
      <c r="K21" s="53"/>
      <c r="L21" s="73"/>
      <c r="M21" s="83"/>
      <c r="N21" s="13"/>
      <c r="P21" s="13"/>
    </row>
    <row r="22" spans="1:16" ht="16.5" customHeight="1" x14ac:dyDescent="0.25">
      <c r="A22" s="14">
        <v>5109</v>
      </c>
      <c r="B22" s="43" t="s">
        <v>24</v>
      </c>
      <c r="C22" s="63">
        <f t="shared" si="0"/>
        <v>0</v>
      </c>
      <c r="D22" s="72">
        <f t="shared" si="1"/>
        <v>0</v>
      </c>
      <c r="E22" s="53"/>
      <c r="F22" s="73"/>
      <c r="G22" s="83"/>
      <c r="H22" s="91">
        <f t="shared" si="2"/>
        <v>0</v>
      </c>
      <c r="I22" s="53"/>
      <c r="J22" s="53"/>
      <c r="K22" s="53"/>
      <c r="L22" s="73"/>
      <c r="M22" s="83"/>
      <c r="N22" s="13"/>
      <c r="P22" s="13"/>
    </row>
    <row r="23" spans="1:16" ht="16.5" customHeight="1" x14ac:dyDescent="0.25">
      <c r="A23" s="14">
        <v>5110</v>
      </c>
      <c r="B23" s="43" t="s">
        <v>25</v>
      </c>
      <c r="C23" s="63">
        <f t="shared" si="0"/>
        <v>0</v>
      </c>
      <c r="D23" s="72">
        <f t="shared" si="1"/>
        <v>0</v>
      </c>
      <c r="E23" s="53"/>
      <c r="F23" s="73"/>
      <c r="G23" s="83"/>
      <c r="H23" s="91">
        <f t="shared" si="2"/>
        <v>0</v>
      </c>
      <c r="I23" s="53"/>
      <c r="J23" s="53"/>
      <c r="K23" s="53"/>
      <c r="L23" s="73"/>
      <c r="M23" s="83"/>
      <c r="N23" s="13"/>
      <c r="P23" s="13"/>
    </row>
    <row r="24" spans="1:16" ht="16.5" customHeight="1" x14ac:dyDescent="0.25">
      <c r="A24" s="14">
        <v>5111</v>
      </c>
      <c r="B24" s="43" t="s">
        <v>26</v>
      </c>
      <c r="C24" s="63">
        <f t="shared" si="0"/>
        <v>0</v>
      </c>
      <c r="D24" s="72">
        <f t="shared" si="1"/>
        <v>0</v>
      </c>
      <c r="E24" s="53"/>
      <c r="F24" s="73"/>
      <c r="G24" s="83"/>
      <c r="H24" s="91">
        <f t="shared" si="2"/>
        <v>0</v>
      </c>
      <c r="I24" s="53"/>
      <c r="J24" s="53"/>
      <c r="K24" s="53"/>
      <c r="L24" s="73"/>
      <c r="M24" s="83"/>
      <c r="N24" s="13"/>
      <c r="P24" s="13"/>
    </row>
    <row r="25" spans="1:16" ht="16.5" customHeight="1" x14ac:dyDescent="0.25">
      <c r="A25" s="14">
        <v>5112</v>
      </c>
      <c r="B25" s="43" t="s">
        <v>27</v>
      </c>
      <c r="C25" s="63">
        <f t="shared" si="0"/>
        <v>0</v>
      </c>
      <c r="D25" s="72">
        <f t="shared" si="1"/>
        <v>0</v>
      </c>
      <c r="E25" s="53"/>
      <c r="F25" s="73"/>
      <c r="G25" s="83"/>
      <c r="H25" s="91">
        <f t="shared" si="2"/>
        <v>0</v>
      </c>
      <c r="I25" s="53"/>
      <c r="J25" s="53"/>
      <c r="K25" s="53"/>
      <c r="L25" s="73"/>
      <c r="M25" s="83"/>
      <c r="N25" s="13"/>
      <c r="P25" s="13"/>
    </row>
    <row r="26" spans="1:16" ht="16.5" customHeight="1" x14ac:dyDescent="0.25">
      <c r="A26" s="14">
        <v>5113</v>
      </c>
      <c r="B26" s="43" t="s">
        <v>28</v>
      </c>
      <c r="C26" s="63">
        <f t="shared" si="0"/>
        <v>0</v>
      </c>
      <c r="D26" s="72">
        <f t="shared" si="1"/>
        <v>0</v>
      </c>
      <c r="E26" s="53"/>
      <c r="F26" s="73"/>
      <c r="G26" s="83"/>
      <c r="H26" s="91">
        <f t="shared" si="2"/>
        <v>0</v>
      </c>
      <c r="I26" s="53"/>
      <c r="J26" s="53"/>
      <c r="K26" s="53"/>
      <c r="L26" s="73"/>
      <c r="M26" s="83"/>
      <c r="N26" s="13"/>
      <c r="P26" s="13"/>
    </row>
    <row r="27" spans="1:16" ht="16.5" customHeight="1" x14ac:dyDescent="0.25">
      <c r="A27" s="14">
        <v>5114</v>
      </c>
      <c r="B27" s="43" t="s">
        <v>29</v>
      </c>
      <c r="C27" s="63">
        <f t="shared" si="0"/>
        <v>0</v>
      </c>
      <c r="D27" s="72">
        <f t="shared" si="1"/>
        <v>0</v>
      </c>
      <c r="E27" s="53"/>
      <c r="F27" s="73"/>
      <c r="G27" s="83"/>
      <c r="H27" s="91">
        <f t="shared" si="2"/>
        <v>0</v>
      </c>
      <c r="I27" s="53"/>
      <c r="J27" s="53"/>
      <c r="K27" s="53"/>
      <c r="L27" s="73"/>
      <c r="M27" s="83"/>
      <c r="N27" s="13"/>
      <c r="P27" s="13"/>
    </row>
    <row r="28" spans="1:16" ht="16.5" customHeight="1" x14ac:dyDescent="0.25">
      <c r="A28" s="14"/>
      <c r="B28" s="43"/>
      <c r="C28" s="64">
        <f t="shared" ref="C28:M28" si="3">SUM(C14:C27)</f>
        <v>0</v>
      </c>
      <c r="D28" s="74">
        <f t="shared" si="3"/>
        <v>0</v>
      </c>
      <c r="E28" s="54">
        <f t="shared" si="3"/>
        <v>0</v>
      </c>
      <c r="F28" s="75">
        <f t="shared" si="3"/>
        <v>0</v>
      </c>
      <c r="G28" s="84">
        <f t="shared" si="3"/>
        <v>0</v>
      </c>
      <c r="H28" s="74">
        <f t="shared" si="3"/>
        <v>0</v>
      </c>
      <c r="I28" s="54">
        <f t="shared" si="3"/>
        <v>0</v>
      </c>
      <c r="J28" s="54">
        <f t="shared" si="3"/>
        <v>0</v>
      </c>
      <c r="K28" s="54">
        <f t="shared" si="3"/>
        <v>0</v>
      </c>
      <c r="L28" s="75">
        <f t="shared" si="3"/>
        <v>0</v>
      </c>
      <c r="M28" s="84">
        <f t="shared" si="3"/>
        <v>0</v>
      </c>
      <c r="N28" s="13"/>
      <c r="P28" s="13"/>
    </row>
    <row r="29" spans="1:16" ht="16.5" customHeight="1" x14ac:dyDescent="0.3">
      <c r="A29" s="15"/>
      <c r="B29" s="44" t="s">
        <v>30</v>
      </c>
      <c r="C29" s="63"/>
      <c r="D29" s="72"/>
      <c r="E29" s="52"/>
      <c r="F29" s="71"/>
      <c r="G29" s="82"/>
      <c r="H29" s="91"/>
      <c r="I29" s="52"/>
      <c r="J29" s="52"/>
      <c r="K29" s="52"/>
      <c r="L29" s="71"/>
      <c r="M29" s="82"/>
      <c r="N29" s="13"/>
      <c r="P29" s="13"/>
    </row>
    <row r="30" spans="1:16" ht="16.5" customHeight="1" x14ac:dyDescent="0.25">
      <c r="A30" s="14">
        <v>5201</v>
      </c>
      <c r="B30" s="41" t="s">
        <v>31</v>
      </c>
      <c r="C30" s="63">
        <f t="shared" si="0"/>
        <v>0</v>
      </c>
      <c r="D30" s="72">
        <f t="shared" si="1"/>
        <v>0</v>
      </c>
      <c r="E30" s="53"/>
      <c r="F30" s="73"/>
      <c r="G30" s="83"/>
      <c r="H30" s="91">
        <f t="shared" si="2"/>
        <v>0</v>
      </c>
      <c r="I30" s="53"/>
      <c r="J30" s="53"/>
      <c r="K30" s="53"/>
      <c r="L30" s="73"/>
      <c r="M30" s="83"/>
      <c r="N30" s="13"/>
      <c r="P30" s="13"/>
    </row>
    <row r="31" spans="1:16" ht="16.5" customHeight="1" x14ac:dyDescent="0.25">
      <c r="A31" s="14">
        <v>5202</v>
      </c>
      <c r="B31" s="41" t="s">
        <v>32</v>
      </c>
      <c r="C31" s="63">
        <f t="shared" si="0"/>
        <v>0</v>
      </c>
      <c r="D31" s="72">
        <f t="shared" si="1"/>
        <v>0</v>
      </c>
      <c r="E31" s="53"/>
      <c r="F31" s="73"/>
      <c r="G31" s="83"/>
      <c r="H31" s="91">
        <f t="shared" si="2"/>
        <v>0</v>
      </c>
      <c r="I31" s="53"/>
      <c r="J31" s="53"/>
      <c r="K31" s="53"/>
      <c r="L31" s="73"/>
      <c r="M31" s="83"/>
      <c r="N31" s="13"/>
      <c r="P31" s="13"/>
    </row>
    <row r="32" spans="1:16" ht="16.5" customHeight="1" x14ac:dyDescent="0.25">
      <c r="A32" s="14">
        <v>5203</v>
      </c>
      <c r="B32" s="41" t="s">
        <v>33</v>
      </c>
      <c r="C32" s="63">
        <f t="shared" si="0"/>
        <v>0</v>
      </c>
      <c r="D32" s="72">
        <f t="shared" si="1"/>
        <v>0</v>
      </c>
      <c r="E32" s="53"/>
      <c r="F32" s="73"/>
      <c r="G32" s="83"/>
      <c r="H32" s="91">
        <f t="shared" si="2"/>
        <v>0</v>
      </c>
      <c r="I32" s="53"/>
      <c r="J32" s="53"/>
      <c r="K32" s="53"/>
      <c r="L32" s="73"/>
      <c r="M32" s="83"/>
      <c r="N32" s="13"/>
      <c r="P32" s="13"/>
    </row>
    <row r="33" spans="1:18" ht="16.5" customHeight="1" x14ac:dyDescent="0.25">
      <c r="A33" s="14">
        <v>5204</v>
      </c>
      <c r="B33" s="41" t="s">
        <v>34</v>
      </c>
      <c r="C33" s="63">
        <f t="shared" si="0"/>
        <v>0</v>
      </c>
      <c r="D33" s="72">
        <f t="shared" si="1"/>
        <v>0</v>
      </c>
      <c r="E33" s="53"/>
      <c r="F33" s="73"/>
      <c r="G33" s="83"/>
      <c r="H33" s="91">
        <f t="shared" si="2"/>
        <v>0</v>
      </c>
      <c r="I33" s="53"/>
      <c r="J33" s="53"/>
      <c r="K33" s="53"/>
      <c r="L33" s="73"/>
      <c r="M33" s="83"/>
      <c r="N33" s="13"/>
      <c r="P33" s="13"/>
    </row>
    <row r="34" spans="1:18" ht="16.5" customHeight="1" x14ac:dyDescent="0.25">
      <c r="A34" s="14">
        <v>5205</v>
      </c>
      <c r="B34" s="41" t="s">
        <v>35</v>
      </c>
      <c r="C34" s="63">
        <f t="shared" si="0"/>
        <v>0</v>
      </c>
      <c r="D34" s="72">
        <f t="shared" si="1"/>
        <v>0</v>
      </c>
      <c r="E34" s="53"/>
      <c r="F34" s="73"/>
      <c r="G34" s="83"/>
      <c r="H34" s="91">
        <f t="shared" si="2"/>
        <v>0</v>
      </c>
      <c r="I34" s="53"/>
      <c r="J34" s="53"/>
      <c r="K34" s="53"/>
      <c r="L34" s="73"/>
      <c r="M34" s="83"/>
      <c r="N34" s="13"/>
      <c r="P34" s="13"/>
    </row>
    <row r="35" spans="1:18" ht="16.5" customHeight="1" x14ac:dyDescent="0.25">
      <c r="A35" s="14">
        <v>5206</v>
      </c>
      <c r="B35" s="41" t="s">
        <v>36</v>
      </c>
      <c r="C35" s="63">
        <f t="shared" si="0"/>
        <v>0</v>
      </c>
      <c r="D35" s="72">
        <f t="shared" si="1"/>
        <v>0</v>
      </c>
      <c r="E35" s="53"/>
      <c r="F35" s="73"/>
      <c r="G35" s="83"/>
      <c r="H35" s="91">
        <f t="shared" si="2"/>
        <v>0</v>
      </c>
      <c r="I35" s="53"/>
      <c r="J35" s="53"/>
      <c r="K35" s="53"/>
      <c r="L35" s="73"/>
      <c r="M35" s="83"/>
      <c r="N35" s="13"/>
      <c r="P35" s="13"/>
    </row>
    <row r="36" spans="1:18" ht="16.5" customHeight="1" x14ac:dyDescent="0.25">
      <c r="A36" s="14">
        <v>5207</v>
      </c>
      <c r="B36" s="41" t="s">
        <v>37</v>
      </c>
      <c r="C36" s="63">
        <f t="shared" si="0"/>
        <v>0</v>
      </c>
      <c r="D36" s="72">
        <f t="shared" si="1"/>
        <v>0</v>
      </c>
      <c r="E36" s="53"/>
      <c r="F36" s="73"/>
      <c r="G36" s="83"/>
      <c r="H36" s="91">
        <f t="shared" si="2"/>
        <v>0</v>
      </c>
      <c r="I36" s="53"/>
      <c r="J36" s="53"/>
      <c r="K36" s="53"/>
      <c r="L36" s="73"/>
      <c r="M36" s="83"/>
      <c r="N36" s="13"/>
      <c r="P36" s="13"/>
    </row>
    <row r="37" spans="1:18" ht="16.5" customHeight="1" x14ac:dyDescent="0.25">
      <c r="A37" s="14">
        <v>5208</v>
      </c>
      <c r="B37" s="41" t="s">
        <v>38</v>
      </c>
      <c r="C37" s="63">
        <f t="shared" si="0"/>
        <v>0</v>
      </c>
      <c r="D37" s="72">
        <f t="shared" si="1"/>
        <v>0</v>
      </c>
      <c r="E37" s="53"/>
      <c r="F37" s="73"/>
      <c r="G37" s="83"/>
      <c r="H37" s="91">
        <f t="shared" si="2"/>
        <v>0</v>
      </c>
      <c r="I37" s="53"/>
      <c r="J37" s="53"/>
      <c r="K37" s="53"/>
      <c r="L37" s="73"/>
      <c r="M37" s="83"/>
      <c r="N37" s="13"/>
      <c r="P37" s="13"/>
    </row>
    <row r="38" spans="1:18" ht="16.5" customHeight="1" x14ac:dyDescent="0.25">
      <c r="A38" s="16">
        <v>5209</v>
      </c>
      <c r="B38" s="45" t="s">
        <v>39</v>
      </c>
      <c r="C38" s="63">
        <f t="shared" si="0"/>
        <v>0</v>
      </c>
      <c r="D38" s="72">
        <f t="shared" si="1"/>
        <v>0</v>
      </c>
      <c r="E38" s="53"/>
      <c r="F38" s="73"/>
      <c r="G38" s="83"/>
      <c r="H38" s="91">
        <f t="shared" si="2"/>
        <v>0</v>
      </c>
      <c r="I38" s="53"/>
      <c r="J38" s="53"/>
      <c r="K38" s="53"/>
      <c r="L38" s="73"/>
      <c r="M38" s="83"/>
      <c r="N38" s="13"/>
      <c r="P38" s="13"/>
    </row>
    <row r="39" spans="1:18" ht="16.5" customHeight="1" x14ac:dyDescent="0.25">
      <c r="A39" s="16">
        <v>5210</v>
      </c>
      <c r="B39" s="45" t="s">
        <v>40</v>
      </c>
      <c r="C39" s="63">
        <f t="shared" si="0"/>
        <v>0</v>
      </c>
      <c r="D39" s="72">
        <f t="shared" si="1"/>
        <v>0</v>
      </c>
      <c r="E39" s="53"/>
      <c r="F39" s="73"/>
      <c r="G39" s="83"/>
      <c r="H39" s="91">
        <f t="shared" si="2"/>
        <v>0</v>
      </c>
      <c r="I39" s="53"/>
      <c r="J39" s="53"/>
      <c r="K39" s="53"/>
      <c r="L39" s="73"/>
      <c r="M39" s="83"/>
      <c r="N39" s="13"/>
      <c r="P39" s="13"/>
    </row>
    <row r="40" spans="1:18" ht="16.5" customHeight="1" x14ac:dyDescent="0.25">
      <c r="A40" s="14">
        <v>5211</v>
      </c>
      <c r="B40" s="41" t="s">
        <v>41</v>
      </c>
      <c r="C40" s="63">
        <f t="shared" si="0"/>
        <v>0</v>
      </c>
      <c r="D40" s="72">
        <f t="shared" si="1"/>
        <v>0</v>
      </c>
      <c r="E40" s="53"/>
      <c r="F40" s="73"/>
      <c r="G40" s="83"/>
      <c r="H40" s="91">
        <f t="shared" si="2"/>
        <v>0</v>
      </c>
      <c r="I40" s="53"/>
      <c r="J40" s="53"/>
      <c r="K40" s="53"/>
      <c r="L40" s="73"/>
      <c r="M40" s="83"/>
      <c r="N40" s="13"/>
      <c r="P40" s="13"/>
    </row>
    <row r="41" spans="1:18" ht="16.5" customHeight="1" x14ac:dyDescent="0.25">
      <c r="A41" s="14">
        <v>5212</v>
      </c>
      <c r="B41" s="41" t="s">
        <v>42</v>
      </c>
      <c r="C41" s="63">
        <f t="shared" si="0"/>
        <v>0</v>
      </c>
      <c r="D41" s="72">
        <f t="shared" si="1"/>
        <v>0</v>
      </c>
      <c r="E41" s="53"/>
      <c r="F41" s="73"/>
      <c r="G41" s="83"/>
      <c r="H41" s="91">
        <f t="shared" si="2"/>
        <v>0</v>
      </c>
      <c r="I41" s="53"/>
      <c r="J41" s="53"/>
      <c r="K41" s="53"/>
      <c r="L41" s="73"/>
      <c r="M41" s="83"/>
      <c r="N41" s="13"/>
      <c r="P41" s="13"/>
    </row>
    <row r="42" spans="1:18" ht="16.5" customHeight="1" x14ac:dyDescent="0.25">
      <c r="A42" s="14">
        <v>5213</v>
      </c>
      <c r="B42" s="41" t="s">
        <v>43</v>
      </c>
      <c r="C42" s="63">
        <f t="shared" si="0"/>
        <v>0</v>
      </c>
      <c r="D42" s="72">
        <f t="shared" si="1"/>
        <v>0</v>
      </c>
      <c r="E42" s="53"/>
      <c r="F42" s="73"/>
      <c r="G42" s="83"/>
      <c r="H42" s="91">
        <f t="shared" si="2"/>
        <v>0</v>
      </c>
      <c r="I42" s="53"/>
      <c r="J42" s="53"/>
      <c r="K42" s="53"/>
      <c r="L42" s="73"/>
      <c r="M42" s="83"/>
      <c r="N42" s="13"/>
      <c r="P42" s="13"/>
    </row>
    <row r="43" spans="1:18" ht="16.5" customHeight="1" x14ac:dyDescent="0.25">
      <c r="A43" s="14"/>
      <c r="B43" s="41"/>
      <c r="C43" s="64">
        <f t="shared" ref="C43:M43" si="4">SUM(C30:C42)</f>
        <v>0</v>
      </c>
      <c r="D43" s="74">
        <f t="shared" si="4"/>
        <v>0</v>
      </c>
      <c r="E43" s="54">
        <f t="shared" si="4"/>
        <v>0</v>
      </c>
      <c r="F43" s="75">
        <f t="shared" si="4"/>
        <v>0</v>
      </c>
      <c r="G43" s="84">
        <f t="shared" si="4"/>
        <v>0</v>
      </c>
      <c r="H43" s="74">
        <f t="shared" si="4"/>
        <v>0</v>
      </c>
      <c r="I43" s="54">
        <f t="shared" si="4"/>
        <v>0</v>
      </c>
      <c r="J43" s="54">
        <f t="shared" si="4"/>
        <v>0</v>
      </c>
      <c r="K43" s="54">
        <f t="shared" si="4"/>
        <v>0</v>
      </c>
      <c r="L43" s="75">
        <f t="shared" si="4"/>
        <v>0</v>
      </c>
      <c r="M43" s="84">
        <f t="shared" si="4"/>
        <v>0</v>
      </c>
      <c r="N43" s="13"/>
      <c r="P43" s="13"/>
    </row>
    <row r="44" spans="1:18" ht="16.5" customHeight="1" x14ac:dyDescent="0.3">
      <c r="A44" s="15"/>
      <c r="B44" s="44" t="s">
        <v>44</v>
      </c>
      <c r="C44" s="63"/>
      <c r="D44" s="72"/>
      <c r="E44" s="52"/>
      <c r="F44" s="71"/>
      <c r="G44" s="82"/>
      <c r="H44" s="91"/>
      <c r="I44" s="52"/>
      <c r="J44" s="52"/>
      <c r="K44" s="52"/>
      <c r="L44" s="71"/>
      <c r="M44" s="82"/>
      <c r="N44" s="13"/>
      <c r="P44" s="13"/>
    </row>
    <row r="45" spans="1:18" ht="16.5" customHeight="1" x14ac:dyDescent="0.25">
      <c r="A45" s="14">
        <v>5301</v>
      </c>
      <c r="B45" s="41" t="s">
        <v>45</v>
      </c>
      <c r="C45" s="63">
        <f t="shared" si="0"/>
        <v>0</v>
      </c>
      <c r="D45" s="72">
        <f t="shared" si="1"/>
        <v>0</v>
      </c>
      <c r="E45" s="53"/>
      <c r="F45" s="73"/>
      <c r="G45" s="83"/>
      <c r="H45" s="91">
        <f t="shared" si="2"/>
        <v>0</v>
      </c>
      <c r="I45" s="53"/>
      <c r="J45" s="53"/>
      <c r="K45" s="53"/>
      <c r="L45" s="73"/>
      <c r="M45" s="83"/>
      <c r="N45" s="13"/>
      <c r="P45" s="13"/>
    </row>
    <row r="46" spans="1:18" ht="16.5" customHeight="1" x14ac:dyDescent="0.25">
      <c r="A46" s="14">
        <v>5302</v>
      </c>
      <c r="B46" s="41" t="s">
        <v>46</v>
      </c>
      <c r="C46" s="63">
        <f t="shared" si="0"/>
        <v>0</v>
      </c>
      <c r="D46" s="72">
        <f t="shared" si="1"/>
        <v>0</v>
      </c>
      <c r="E46" s="53"/>
      <c r="F46" s="73"/>
      <c r="G46" s="83"/>
      <c r="H46" s="91">
        <f t="shared" si="2"/>
        <v>0</v>
      </c>
      <c r="I46" s="53"/>
      <c r="J46" s="53"/>
      <c r="K46" s="53"/>
      <c r="L46" s="73"/>
      <c r="M46" s="83"/>
      <c r="N46" s="13"/>
      <c r="P46" s="13"/>
    </row>
    <row r="47" spans="1:18" ht="16.5" customHeight="1" x14ac:dyDescent="0.25">
      <c r="A47" s="14">
        <v>5303</v>
      </c>
      <c r="B47" s="41" t="s">
        <v>47</v>
      </c>
      <c r="C47" s="63">
        <f t="shared" si="0"/>
        <v>0</v>
      </c>
      <c r="D47" s="72">
        <f t="shared" si="1"/>
        <v>0</v>
      </c>
      <c r="E47" s="53"/>
      <c r="F47" s="73"/>
      <c r="G47" s="83"/>
      <c r="H47" s="91">
        <f t="shared" si="2"/>
        <v>0</v>
      </c>
      <c r="I47" s="53"/>
      <c r="J47" s="53"/>
      <c r="K47" s="53"/>
      <c r="L47" s="73"/>
      <c r="M47" s="83"/>
      <c r="N47" s="13"/>
      <c r="P47" s="13"/>
    </row>
    <row r="48" spans="1:18" s="17" customFormat="1" ht="16.5" customHeight="1" x14ac:dyDescent="0.25">
      <c r="A48" s="16">
        <v>5304</v>
      </c>
      <c r="B48" s="45" t="s">
        <v>48</v>
      </c>
      <c r="C48" s="63">
        <f t="shared" si="0"/>
        <v>0</v>
      </c>
      <c r="D48" s="72">
        <f t="shared" si="1"/>
        <v>0</v>
      </c>
      <c r="E48" s="53"/>
      <c r="F48" s="73"/>
      <c r="G48" s="83"/>
      <c r="H48" s="91">
        <f t="shared" si="2"/>
        <v>0</v>
      </c>
      <c r="I48" s="53"/>
      <c r="J48" s="53"/>
      <c r="K48" s="53"/>
      <c r="L48" s="73"/>
      <c r="M48" s="83"/>
      <c r="N48" s="13"/>
      <c r="P48" s="13"/>
      <c r="Q48"/>
      <c r="R48"/>
    </row>
    <row r="49" spans="1:18" s="17" customFormat="1" ht="16.5" customHeight="1" x14ac:dyDescent="0.25">
      <c r="A49" s="16">
        <v>5305</v>
      </c>
      <c r="B49" s="45" t="s">
        <v>49</v>
      </c>
      <c r="C49" s="63">
        <f t="shared" si="0"/>
        <v>0</v>
      </c>
      <c r="D49" s="72">
        <f t="shared" si="1"/>
        <v>0</v>
      </c>
      <c r="E49" s="53"/>
      <c r="F49" s="73"/>
      <c r="G49" s="83"/>
      <c r="H49" s="91">
        <f t="shared" si="2"/>
        <v>0</v>
      </c>
      <c r="I49" s="53"/>
      <c r="J49" s="53"/>
      <c r="K49" s="53"/>
      <c r="L49" s="73"/>
      <c r="M49" s="83"/>
      <c r="N49" s="13"/>
      <c r="P49" s="13"/>
      <c r="Q49"/>
      <c r="R49"/>
    </row>
    <row r="50" spans="1:18" ht="16.5" customHeight="1" x14ac:dyDescent="0.25">
      <c r="A50" s="14">
        <v>5306</v>
      </c>
      <c r="B50" s="41" t="s">
        <v>50</v>
      </c>
      <c r="C50" s="63">
        <f t="shared" si="0"/>
        <v>0</v>
      </c>
      <c r="D50" s="72">
        <f t="shared" si="1"/>
        <v>0</v>
      </c>
      <c r="E50" s="53"/>
      <c r="F50" s="73"/>
      <c r="G50" s="83"/>
      <c r="H50" s="91">
        <f t="shared" si="2"/>
        <v>0</v>
      </c>
      <c r="I50" s="53"/>
      <c r="J50" s="53"/>
      <c r="K50" s="53"/>
      <c r="L50" s="73"/>
      <c r="M50" s="83"/>
      <c r="N50" s="13"/>
      <c r="P50" s="13"/>
    </row>
    <row r="51" spans="1:18" ht="16.5" customHeight="1" x14ac:dyDescent="0.25">
      <c r="A51" s="14">
        <v>5307</v>
      </c>
      <c r="B51" s="41" t="s">
        <v>51</v>
      </c>
      <c r="C51" s="63">
        <f t="shared" si="0"/>
        <v>0</v>
      </c>
      <c r="D51" s="72">
        <f t="shared" si="1"/>
        <v>0</v>
      </c>
      <c r="E51" s="53"/>
      <c r="F51" s="73"/>
      <c r="G51" s="83"/>
      <c r="H51" s="91">
        <f t="shared" si="2"/>
        <v>0</v>
      </c>
      <c r="I51" s="53"/>
      <c r="J51" s="53"/>
      <c r="K51" s="53"/>
      <c r="L51" s="73"/>
      <c r="M51" s="83"/>
      <c r="N51" s="13"/>
      <c r="P51" s="13"/>
    </row>
    <row r="52" spans="1:18" ht="16.5" customHeight="1" x14ac:dyDescent="0.25">
      <c r="A52" s="14">
        <v>5308</v>
      </c>
      <c r="B52" s="41" t="s">
        <v>52</v>
      </c>
      <c r="C52" s="63">
        <f t="shared" si="0"/>
        <v>0</v>
      </c>
      <c r="D52" s="72">
        <f t="shared" si="1"/>
        <v>0</v>
      </c>
      <c r="E52" s="53"/>
      <c r="F52" s="73"/>
      <c r="G52" s="83"/>
      <c r="H52" s="91">
        <f t="shared" si="2"/>
        <v>0</v>
      </c>
      <c r="I52" s="53"/>
      <c r="J52" s="53"/>
      <c r="K52" s="53"/>
      <c r="L52" s="73"/>
      <c r="M52" s="83"/>
      <c r="N52" s="13"/>
      <c r="P52" s="13"/>
    </row>
    <row r="53" spans="1:18" ht="16.5" customHeight="1" x14ac:dyDescent="0.25">
      <c r="A53" s="14">
        <v>5309</v>
      </c>
      <c r="B53" s="41" t="s">
        <v>53</v>
      </c>
      <c r="C53" s="63">
        <f t="shared" si="0"/>
        <v>0</v>
      </c>
      <c r="D53" s="72">
        <f t="shared" si="1"/>
        <v>0</v>
      </c>
      <c r="E53" s="53"/>
      <c r="F53" s="73"/>
      <c r="G53" s="83"/>
      <c r="H53" s="91">
        <f t="shared" si="2"/>
        <v>0</v>
      </c>
      <c r="I53" s="53"/>
      <c r="J53" s="53"/>
      <c r="K53" s="53"/>
      <c r="L53" s="73"/>
      <c r="M53" s="83"/>
      <c r="N53" s="13"/>
      <c r="P53" s="13"/>
    </row>
    <row r="54" spans="1:18" ht="16.5" customHeight="1" x14ac:dyDescent="0.25">
      <c r="A54" s="14">
        <v>5310</v>
      </c>
      <c r="B54" s="41" t="s">
        <v>54</v>
      </c>
      <c r="C54" s="63">
        <f t="shared" si="0"/>
        <v>0</v>
      </c>
      <c r="D54" s="72">
        <f t="shared" si="1"/>
        <v>0</v>
      </c>
      <c r="E54" s="53"/>
      <c r="F54" s="73"/>
      <c r="G54" s="83"/>
      <c r="H54" s="91">
        <f t="shared" si="2"/>
        <v>0</v>
      </c>
      <c r="I54" s="53"/>
      <c r="J54" s="53"/>
      <c r="K54" s="53"/>
      <c r="L54" s="73"/>
      <c r="M54" s="83"/>
      <c r="N54" s="13"/>
      <c r="P54" s="13"/>
    </row>
    <row r="55" spans="1:18" ht="16.5" customHeight="1" x14ac:dyDescent="0.25">
      <c r="A55" s="14">
        <v>5311</v>
      </c>
      <c r="B55" s="41" t="s">
        <v>55</v>
      </c>
      <c r="C55" s="63">
        <f t="shared" si="0"/>
        <v>0</v>
      </c>
      <c r="D55" s="72">
        <f t="shared" si="1"/>
        <v>0</v>
      </c>
      <c r="E55" s="53"/>
      <c r="F55" s="73"/>
      <c r="G55" s="83"/>
      <c r="H55" s="91">
        <f t="shared" si="2"/>
        <v>0</v>
      </c>
      <c r="I55" s="53"/>
      <c r="J55" s="53"/>
      <c r="K55" s="53"/>
      <c r="L55" s="73"/>
      <c r="M55" s="83"/>
      <c r="N55" s="13"/>
      <c r="P55" s="13"/>
    </row>
    <row r="56" spans="1:18" ht="16.5" customHeight="1" x14ac:dyDescent="0.25">
      <c r="A56" s="14">
        <v>5312</v>
      </c>
      <c r="B56" s="41" t="s">
        <v>56</v>
      </c>
      <c r="C56" s="63">
        <f t="shared" si="0"/>
        <v>0</v>
      </c>
      <c r="D56" s="72">
        <f t="shared" si="1"/>
        <v>0</v>
      </c>
      <c r="E56" s="53"/>
      <c r="F56" s="73"/>
      <c r="G56" s="83"/>
      <c r="H56" s="91">
        <f t="shared" si="2"/>
        <v>0</v>
      </c>
      <c r="I56" s="53"/>
      <c r="J56" s="53"/>
      <c r="K56" s="53"/>
      <c r="L56" s="73"/>
      <c r="M56" s="83"/>
      <c r="N56" s="13"/>
      <c r="P56" s="13"/>
    </row>
    <row r="57" spans="1:18" ht="16.5" customHeight="1" x14ac:dyDescent="0.25">
      <c r="A57" s="14"/>
      <c r="B57" s="41"/>
      <c r="C57" s="64">
        <f t="shared" ref="C57:M57" si="5">SUM(C45:C56)</f>
        <v>0</v>
      </c>
      <c r="D57" s="74">
        <f t="shared" si="5"/>
        <v>0</v>
      </c>
      <c r="E57" s="54">
        <f t="shared" si="5"/>
        <v>0</v>
      </c>
      <c r="F57" s="75">
        <f t="shared" si="5"/>
        <v>0</v>
      </c>
      <c r="G57" s="84">
        <f t="shared" si="5"/>
        <v>0</v>
      </c>
      <c r="H57" s="74">
        <f t="shared" si="5"/>
        <v>0</v>
      </c>
      <c r="I57" s="54">
        <f t="shared" si="5"/>
        <v>0</v>
      </c>
      <c r="J57" s="54">
        <f t="shared" si="5"/>
        <v>0</v>
      </c>
      <c r="K57" s="54">
        <f t="shared" si="5"/>
        <v>0</v>
      </c>
      <c r="L57" s="75">
        <f t="shared" si="5"/>
        <v>0</v>
      </c>
      <c r="M57" s="84">
        <f t="shared" si="5"/>
        <v>0</v>
      </c>
      <c r="N57" s="13"/>
      <c r="P57" s="13"/>
    </row>
    <row r="58" spans="1:18" ht="16.5" customHeight="1" x14ac:dyDescent="0.3">
      <c r="A58" s="15"/>
      <c r="B58" s="44" t="s">
        <v>57</v>
      </c>
      <c r="C58" s="63"/>
      <c r="D58" s="72"/>
      <c r="E58" s="52"/>
      <c r="F58" s="71"/>
      <c r="G58" s="82"/>
      <c r="H58" s="91"/>
      <c r="I58" s="52"/>
      <c r="J58" s="52"/>
      <c r="K58" s="52"/>
      <c r="L58" s="71"/>
      <c r="M58" s="82"/>
      <c r="N58" s="13"/>
      <c r="P58" s="13"/>
    </row>
    <row r="59" spans="1:18" ht="16.5" customHeight="1" x14ac:dyDescent="0.25">
      <c r="A59" s="14">
        <v>5401</v>
      </c>
      <c r="B59" s="41" t="s">
        <v>58</v>
      </c>
      <c r="C59" s="63">
        <f t="shared" si="0"/>
        <v>0</v>
      </c>
      <c r="D59" s="72">
        <f t="shared" si="1"/>
        <v>0</v>
      </c>
      <c r="E59" s="53"/>
      <c r="F59" s="73"/>
      <c r="G59" s="83"/>
      <c r="H59" s="91">
        <f t="shared" si="2"/>
        <v>0</v>
      </c>
      <c r="I59" s="53"/>
      <c r="J59" s="53"/>
      <c r="K59" s="53"/>
      <c r="L59" s="73"/>
      <c r="M59" s="83"/>
      <c r="N59" s="13"/>
      <c r="P59" s="13"/>
    </row>
    <row r="60" spans="1:18" ht="16.5" customHeight="1" x14ac:dyDescent="0.25">
      <c r="A60" s="14">
        <v>5402</v>
      </c>
      <c r="B60" s="41" t="s">
        <v>59</v>
      </c>
      <c r="C60" s="63">
        <f t="shared" si="0"/>
        <v>0</v>
      </c>
      <c r="D60" s="72">
        <f t="shared" si="1"/>
        <v>0</v>
      </c>
      <c r="E60" s="53"/>
      <c r="F60" s="73"/>
      <c r="G60" s="83"/>
      <c r="H60" s="91">
        <f t="shared" si="2"/>
        <v>0</v>
      </c>
      <c r="I60" s="53"/>
      <c r="J60" s="53"/>
      <c r="K60" s="53"/>
      <c r="L60" s="73"/>
      <c r="M60" s="83"/>
      <c r="N60" s="13"/>
      <c r="P60" s="13"/>
    </row>
    <row r="61" spans="1:18" ht="16.5" customHeight="1" x14ac:dyDescent="0.25">
      <c r="A61" s="14">
        <v>5403</v>
      </c>
      <c r="B61" s="41" t="s">
        <v>60</v>
      </c>
      <c r="C61" s="63">
        <f t="shared" si="0"/>
        <v>0</v>
      </c>
      <c r="D61" s="72">
        <f t="shared" si="1"/>
        <v>0</v>
      </c>
      <c r="E61" s="53"/>
      <c r="F61" s="73"/>
      <c r="G61" s="83"/>
      <c r="H61" s="91">
        <f t="shared" si="2"/>
        <v>0</v>
      </c>
      <c r="I61" s="53"/>
      <c r="J61" s="53"/>
      <c r="K61" s="53"/>
      <c r="L61" s="73"/>
      <c r="M61" s="83"/>
      <c r="N61" s="13"/>
      <c r="P61" s="13"/>
    </row>
    <row r="62" spans="1:18" ht="16.5" customHeight="1" x14ac:dyDescent="0.25">
      <c r="A62" s="14">
        <v>5404</v>
      </c>
      <c r="B62" s="41" t="s">
        <v>61</v>
      </c>
      <c r="C62" s="63">
        <f t="shared" si="0"/>
        <v>0</v>
      </c>
      <c r="D62" s="72">
        <f t="shared" si="1"/>
        <v>0</v>
      </c>
      <c r="E62" s="53"/>
      <c r="F62" s="73"/>
      <c r="G62" s="83"/>
      <c r="H62" s="91">
        <f t="shared" si="2"/>
        <v>0</v>
      </c>
      <c r="I62" s="53"/>
      <c r="J62" s="53"/>
      <c r="K62" s="53"/>
      <c r="L62" s="73"/>
      <c r="M62" s="83"/>
      <c r="N62" s="13"/>
      <c r="P62" s="13"/>
    </row>
    <row r="63" spans="1:18" ht="16.5" customHeight="1" x14ac:dyDescent="0.25">
      <c r="A63" s="14">
        <v>5405</v>
      </c>
      <c r="B63" s="41" t="s">
        <v>62</v>
      </c>
      <c r="C63" s="63">
        <f t="shared" si="0"/>
        <v>0</v>
      </c>
      <c r="D63" s="72">
        <f t="shared" si="1"/>
        <v>0</v>
      </c>
      <c r="E63" s="53"/>
      <c r="F63" s="73"/>
      <c r="G63" s="83"/>
      <c r="H63" s="91">
        <f t="shared" si="2"/>
        <v>0</v>
      </c>
      <c r="I63" s="53"/>
      <c r="J63" s="53"/>
      <c r="K63" s="53"/>
      <c r="L63" s="73"/>
      <c r="M63" s="83"/>
      <c r="N63" s="13"/>
      <c r="P63" s="13"/>
    </row>
    <row r="64" spans="1:18" ht="16.5" customHeight="1" x14ac:dyDescent="0.25">
      <c r="A64" s="14">
        <v>5406</v>
      </c>
      <c r="B64" s="41" t="s">
        <v>63</v>
      </c>
      <c r="C64" s="63">
        <f t="shared" si="0"/>
        <v>0</v>
      </c>
      <c r="D64" s="72">
        <f t="shared" si="1"/>
        <v>0</v>
      </c>
      <c r="E64" s="53"/>
      <c r="F64" s="73"/>
      <c r="G64" s="83"/>
      <c r="H64" s="91">
        <f t="shared" si="2"/>
        <v>0</v>
      </c>
      <c r="I64" s="53"/>
      <c r="J64" s="53"/>
      <c r="K64" s="53"/>
      <c r="L64" s="73"/>
      <c r="M64" s="83"/>
      <c r="N64" s="13"/>
      <c r="P64" s="13"/>
    </row>
    <row r="65" spans="1:16" ht="16.5" customHeight="1" x14ac:dyDescent="0.25">
      <c r="A65" s="14">
        <v>5407</v>
      </c>
      <c r="B65" s="41" t="s">
        <v>64</v>
      </c>
      <c r="C65" s="63">
        <f t="shared" si="0"/>
        <v>0</v>
      </c>
      <c r="D65" s="72">
        <f t="shared" si="1"/>
        <v>0</v>
      </c>
      <c r="E65" s="53"/>
      <c r="F65" s="73"/>
      <c r="G65" s="83"/>
      <c r="H65" s="91">
        <f t="shared" si="2"/>
        <v>0</v>
      </c>
      <c r="I65" s="53"/>
      <c r="J65" s="53"/>
      <c r="K65" s="53"/>
      <c r="L65" s="73"/>
      <c r="M65" s="83"/>
      <c r="N65" s="13"/>
      <c r="P65" s="13"/>
    </row>
    <row r="66" spans="1:16" ht="16.5" customHeight="1" x14ac:dyDescent="0.25">
      <c r="A66" s="14">
        <v>5408</v>
      </c>
      <c r="B66" s="41" t="s">
        <v>65</v>
      </c>
      <c r="C66" s="63">
        <f t="shared" si="0"/>
        <v>0</v>
      </c>
      <c r="D66" s="72">
        <f t="shared" si="1"/>
        <v>0</v>
      </c>
      <c r="E66" s="53"/>
      <c r="F66" s="73"/>
      <c r="G66" s="83"/>
      <c r="H66" s="91">
        <f t="shared" si="2"/>
        <v>0</v>
      </c>
      <c r="I66" s="53"/>
      <c r="J66" s="53"/>
      <c r="K66" s="53"/>
      <c r="L66" s="73"/>
      <c r="M66" s="83"/>
      <c r="N66" s="13"/>
      <c r="P66" s="13"/>
    </row>
    <row r="67" spans="1:16" ht="16.5" customHeight="1" x14ac:dyDescent="0.25">
      <c r="A67" s="14">
        <v>5409</v>
      </c>
      <c r="B67" s="41" t="s">
        <v>66</v>
      </c>
      <c r="C67" s="63">
        <f t="shared" si="0"/>
        <v>0</v>
      </c>
      <c r="D67" s="72">
        <f t="shared" si="1"/>
        <v>0</v>
      </c>
      <c r="E67" s="53"/>
      <c r="F67" s="73"/>
      <c r="G67" s="83"/>
      <c r="H67" s="91">
        <f t="shared" si="2"/>
        <v>0</v>
      </c>
      <c r="I67" s="53"/>
      <c r="J67" s="53"/>
      <c r="K67" s="53"/>
      <c r="L67" s="73"/>
      <c r="M67" s="83"/>
      <c r="N67" s="13"/>
      <c r="P67" s="13"/>
    </row>
    <row r="68" spans="1:16" ht="16.5" customHeight="1" x14ac:dyDescent="0.25">
      <c r="A68" s="14">
        <v>5410</v>
      </c>
      <c r="B68" s="41" t="s">
        <v>67</v>
      </c>
      <c r="C68" s="63">
        <f t="shared" si="0"/>
        <v>0</v>
      </c>
      <c r="D68" s="72">
        <f t="shared" si="1"/>
        <v>0</v>
      </c>
      <c r="E68" s="53"/>
      <c r="F68" s="73"/>
      <c r="G68" s="83"/>
      <c r="H68" s="91">
        <f t="shared" si="2"/>
        <v>0</v>
      </c>
      <c r="I68" s="53"/>
      <c r="J68" s="53"/>
      <c r="K68" s="53"/>
      <c r="L68" s="73"/>
      <c r="M68" s="83"/>
      <c r="N68" s="13"/>
      <c r="P68" s="13"/>
    </row>
    <row r="69" spans="1:16" ht="16.5" customHeight="1" x14ac:dyDescent="0.25">
      <c r="A69" s="16"/>
      <c r="B69" s="45"/>
      <c r="C69" s="64">
        <f t="shared" ref="C69:M69" si="6">SUM(C59:C68)</f>
        <v>0</v>
      </c>
      <c r="D69" s="74">
        <f t="shared" si="6"/>
        <v>0</v>
      </c>
      <c r="E69" s="54">
        <f t="shared" si="6"/>
        <v>0</v>
      </c>
      <c r="F69" s="75">
        <f t="shared" si="6"/>
        <v>0</v>
      </c>
      <c r="G69" s="84">
        <f t="shared" si="6"/>
        <v>0</v>
      </c>
      <c r="H69" s="74">
        <f t="shared" si="6"/>
        <v>0</v>
      </c>
      <c r="I69" s="54">
        <f t="shared" si="6"/>
        <v>0</v>
      </c>
      <c r="J69" s="54">
        <f t="shared" si="6"/>
        <v>0</v>
      </c>
      <c r="K69" s="54">
        <f t="shared" si="6"/>
        <v>0</v>
      </c>
      <c r="L69" s="75">
        <f t="shared" si="6"/>
        <v>0</v>
      </c>
      <c r="M69" s="84">
        <f t="shared" si="6"/>
        <v>0</v>
      </c>
      <c r="N69" s="13"/>
      <c r="P69" s="13"/>
    </row>
    <row r="70" spans="1:16" ht="16.5" customHeight="1" x14ac:dyDescent="0.3">
      <c r="A70" s="15"/>
      <c r="B70" s="44" t="s">
        <v>68</v>
      </c>
      <c r="C70" s="63"/>
      <c r="D70" s="72"/>
      <c r="E70" s="52"/>
      <c r="F70" s="71"/>
      <c r="G70" s="82"/>
      <c r="H70" s="91"/>
      <c r="I70" s="52"/>
      <c r="J70" s="52"/>
      <c r="K70" s="52"/>
      <c r="L70" s="71"/>
      <c r="M70" s="82"/>
      <c r="N70" s="13"/>
      <c r="P70" s="13"/>
    </row>
    <row r="71" spans="1:16" ht="16.5" customHeight="1" x14ac:dyDescent="0.25">
      <c r="A71" s="14">
        <v>5501</v>
      </c>
      <c r="B71" s="41" t="s">
        <v>69</v>
      </c>
      <c r="C71" s="63">
        <f t="shared" si="0"/>
        <v>0</v>
      </c>
      <c r="D71" s="72">
        <f t="shared" si="1"/>
        <v>0</v>
      </c>
      <c r="E71" s="53"/>
      <c r="F71" s="73"/>
      <c r="G71" s="83"/>
      <c r="H71" s="91">
        <f t="shared" si="2"/>
        <v>0</v>
      </c>
      <c r="I71" s="53"/>
      <c r="J71" s="53"/>
      <c r="K71" s="53"/>
      <c r="L71" s="73"/>
      <c r="M71" s="83"/>
      <c r="N71" s="13"/>
      <c r="P71" s="13"/>
    </row>
    <row r="72" spans="1:16" ht="16.5" customHeight="1" x14ac:dyDescent="0.25">
      <c r="A72" s="14">
        <v>5502</v>
      </c>
      <c r="B72" s="41" t="s">
        <v>70</v>
      </c>
      <c r="C72" s="63">
        <f t="shared" si="0"/>
        <v>0</v>
      </c>
      <c r="D72" s="72">
        <f t="shared" si="1"/>
        <v>0</v>
      </c>
      <c r="E72" s="53"/>
      <c r="F72" s="73"/>
      <c r="G72" s="83"/>
      <c r="H72" s="91">
        <f t="shared" si="2"/>
        <v>0</v>
      </c>
      <c r="I72" s="53"/>
      <c r="J72" s="53"/>
      <c r="K72" s="53"/>
      <c r="L72" s="73"/>
      <c r="M72" s="83"/>
      <c r="N72" s="13"/>
      <c r="P72" s="13"/>
    </row>
    <row r="73" spans="1:16" ht="16.5" customHeight="1" x14ac:dyDescent="0.25">
      <c r="A73" s="14">
        <v>5503</v>
      </c>
      <c r="B73" s="41" t="s">
        <v>71</v>
      </c>
      <c r="C73" s="63">
        <f t="shared" si="0"/>
        <v>0</v>
      </c>
      <c r="D73" s="72">
        <f t="shared" si="1"/>
        <v>0</v>
      </c>
      <c r="E73" s="53"/>
      <c r="F73" s="73"/>
      <c r="G73" s="83"/>
      <c r="H73" s="91">
        <f t="shared" si="2"/>
        <v>0</v>
      </c>
      <c r="I73" s="53"/>
      <c r="J73" s="53"/>
      <c r="K73" s="53"/>
      <c r="L73" s="73"/>
      <c r="M73" s="83"/>
      <c r="N73" s="13"/>
      <c r="P73" s="13"/>
    </row>
    <row r="74" spans="1:16" ht="16.5" customHeight="1" x14ac:dyDescent="0.25">
      <c r="A74" s="14">
        <v>5504</v>
      </c>
      <c r="B74" s="41" t="s">
        <v>72</v>
      </c>
      <c r="C74" s="63">
        <f t="shared" si="0"/>
        <v>0</v>
      </c>
      <c r="D74" s="72">
        <f t="shared" si="1"/>
        <v>0</v>
      </c>
      <c r="E74" s="53"/>
      <c r="F74" s="73"/>
      <c r="G74" s="83"/>
      <c r="H74" s="91">
        <f t="shared" si="2"/>
        <v>0</v>
      </c>
      <c r="I74" s="53"/>
      <c r="J74" s="53"/>
      <c r="K74" s="53"/>
      <c r="L74" s="73"/>
      <c r="M74" s="83"/>
      <c r="N74" s="13"/>
      <c r="P74" s="13"/>
    </row>
    <row r="75" spans="1:16" ht="16.5" customHeight="1" x14ac:dyDescent="0.25">
      <c r="A75" s="14">
        <v>5505</v>
      </c>
      <c r="B75" s="41" t="s">
        <v>73</v>
      </c>
      <c r="C75" s="63">
        <f t="shared" si="0"/>
        <v>0</v>
      </c>
      <c r="D75" s="72">
        <f t="shared" si="1"/>
        <v>0</v>
      </c>
      <c r="E75" s="53"/>
      <c r="F75" s="73"/>
      <c r="G75" s="83"/>
      <c r="H75" s="91">
        <f t="shared" si="2"/>
        <v>0</v>
      </c>
      <c r="I75" s="53"/>
      <c r="J75" s="53"/>
      <c r="K75" s="53"/>
      <c r="L75" s="73"/>
      <c r="M75" s="83"/>
      <c r="N75" s="13"/>
      <c r="P75" s="13"/>
    </row>
    <row r="76" spans="1:16" ht="16.5" customHeight="1" x14ac:dyDescent="0.25">
      <c r="A76" s="14">
        <v>5506</v>
      </c>
      <c r="B76" s="41" t="s">
        <v>74</v>
      </c>
      <c r="C76" s="63">
        <f t="shared" si="0"/>
        <v>0</v>
      </c>
      <c r="D76" s="72">
        <f t="shared" si="1"/>
        <v>0</v>
      </c>
      <c r="E76" s="53"/>
      <c r="F76" s="73"/>
      <c r="G76" s="83"/>
      <c r="H76" s="91">
        <f t="shared" si="2"/>
        <v>0</v>
      </c>
      <c r="I76" s="53"/>
      <c r="J76" s="53"/>
      <c r="K76" s="53"/>
      <c r="L76" s="73"/>
      <c r="M76" s="83"/>
      <c r="N76" s="13"/>
      <c r="P76" s="13"/>
    </row>
    <row r="77" spans="1:16" ht="16.5" customHeight="1" x14ac:dyDescent="0.25">
      <c r="A77" s="14">
        <v>5507</v>
      </c>
      <c r="B77" s="41" t="s">
        <v>75</v>
      </c>
      <c r="C77" s="63">
        <f t="shared" si="0"/>
        <v>0</v>
      </c>
      <c r="D77" s="72">
        <f t="shared" si="1"/>
        <v>0</v>
      </c>
      <c r="E77" s="53"/>
      <c r="F77" s="73"/>
      <c r="G77" s="83"/>
      <c r="H77" s="91">
        <f t="shared" si="2"/>
        <v>0</v>
      </c>
      <c r="I77" s="53"/>
      <c r="J77" s="53"/>
      <c r="K77" s="53"/>
      <c r="L77" s="73"/>
      <c r="M77" s="83"/>
      <c r="N77" s="13"/>
      <c r="P77" s="13"/>
    </row>
    <row r="78" spans="1:16" ht="16.5" customHeight="1" x14ac:dyDescent="0.25">
      <c r="A78" s="14">
        <v>5508</v>
      </c>
      <c r="B78" s="41" t="s">
        <v>76</v>
      </c>
      <c r="C78" s="63">
        <f t="shared" si="0"/>
        <v>0</v>
      </c>
      <c r="D78" s="72">
        <f t="shared" si="1"/>
        <v>0</v>
      </c>
      <c r="E78" s="53"/>
      <c r="F78" s="73"/>
      <c r="G78" s="83"/>
      <c r="H78" s="91">
        <f t="shared" si="2"/>
        <v>0</v>
      </c>
      <c r="I78" s="53"/>
      <c r="J78" s="53"/>
      <c r="K78" s="53"/>
      <c r="L78" s="73"/>
      <c r="M78" s="83"/>
      <c r="N78" s="13"/>
      <c r="P78" s="13"/>
    </row>
    <row r="79" spans="1:16" ht="16.5" customHeight="1" x14ac:dyDescent="0.25">
      <c r="A79" s="14">
        <v>5509</v>
      </c>
      <c r="B79" s="41" t="s">
        <v>77</v>
      </c>
      <c r="C79" s="63">
        <f t="shared" ref="C79:C142" si="7">+D79+G79+H79+M79</f>
        <v>0</v>
      </c>
      <c r="D79" s="72">
        <f t="shared" ref="D79:D142" si="8">+E79+F79</f>
        <v>0</v>
      </c>
      <c r="E79" s="53"/>
      <c r="F79" s="73"/>
      <c r="G79" s="83"/>
      <c r="H79" s="91">
        <f t="shared" ref="H79:H142" si="9">I79+J79+K79+L79</f>
        <v>0</v>
      </c>
      <c r="I79" s="53"/>
      <c r="J79" s="53"/>
      <c r="K79" s="53"/>
      <c r="L79" s="73"/>
      <c r="M79" s="83"/>
      <c r="N79" s="13"/>
      <c r="P79" s="13"/>
    </row>
    <row r="80" spans="1:16" ht="16.5" customHeight="1" x14ac:dyDescent="0.25">
      <c r="A80" s="14">
        <v>5510</v>
      </c>
      <c r="B80" s="41" t="s">
        <v>78</v>
      </c>
      <c r="C80" s="63">
        <f t="shared" si="7"/>
        <v>0</v>
      </c>
      <c r="D80" s="72">
        <f t="shared" si="8"/>
        <v>0</v>
      </c>
      <c r="E80" s="53"/>
      <c r="F80" s="73"/>
      <c r="G80" s="83"/>
      <c r="H80" s="91">
        <f t="shared" si="9"/>
        <v>0</v>
      </c>
      <c r="I80" s="53"/>
      <c r="J80" s="53"/>
      <c r="K80" s="53"/>
      <c r="L80" s="73"/>
      <c r="M80" s="83"/>
      <c r="N80" s="13"/>
      <c r="P80" s="13"/>
    </row>
    <row r="81" spans="1:16" ht="16.5" customHeight="1" x14ac:dyDescent="0.25">
      <c r="A81" s="14">
        <v>5511</v>
      </c>
      <c r="B81" s="41" t="s">
        <v>79</v>
      </c>
      <c r="C81" s="63">
        <f t="shared" si="7"/>
        <v>0</v>
      </c>
      <c r="D81" s="72">
        <f t="shared" si="8"/>
        <v>0</v>
      </c>
      <c r="E81" s="53"/>
      <c r="F81" s="73"/>
      <c r="G81" s="83"/>
      <c r="H81" s="91">
        <f t="shared" si="9"/>
        <v>0</v>
      </c>
      <c r="I81" s="53"/>
      <c r="J81" s="53"/>
      <c r="K81" s="53"/>
      <c r="L81" s="73"/>
      <c r="M81" s="83"/>
      <c r="N81" s="13"/>
      <c r="P81" s="13"/>
    </row>
    <row r="82" spans="1:16" ht="16.5" customHeight="1" x14ac:dyDescent="0.25">
      <c r="A82" s="11"/>
      <c r="B82" s="41"/>
      <c r="C82" s="64">
        <f t="shared" ref="C82:M82" si="10">SUM(C71:C81)</f>
        <v>0</v>
      </c>
      <c r="D82" s="74">
        <f t="shared" si="10"/>
        <v>0</v>
      </c>
      <c r="E82" s="54">
        <f t="shared" si="10"/>
        <v>0</v>
      </c>
      <c r="F82" s="75">
        <f t="shared" si="10"/>
        <v>0</v>
      </c>
      <c r="G82" s="84">
        <f t="shared" si="10"/>
        <v>0</v>
      </c>
      <c r="H82" s="74">
        <f t="shared" si="10"/>
        <v>0</v>
      </c>
      <c r="I82" s="54">
        <f t="shared" si="10"/>
        <v>0</v>
      </c>
      <c r="J82" s="54">
        <f t="shared" si="10"/>
        <v>0</v>
      </c>
      <c r="K82" s="54">
        <f t="shared" si="10"/>
        <v>0</v>
      </c>
      <c r="L82" s="75">
        <f t="shared" si="10"/>
        <v>0</v>
      </c>
      <c r="M82" s="84">
        <f t="shared" si="10"/>
        <v>0</v>
      </c>
      <c r="N82" s="13"/>
      <c r="P82" s="13"/>
    </row>
    <row r="83" spans="1:16" ht="16.5" customHeight="1" x14ac:dyDescent="0.3">
      <c r="A83" s="15"/>
      <c r="B83" s="44" t="s">
        <v>80</v>
      </c>
      <c r="C83" s="63"/>
      <c r="D83" s="72"/>
      <c r="E83" s="52"/>
      <c r="F83" s="71"/>
      <c r="G83" s="82"/>
      <c r="H83" s="91"/>
      <c r="I83" s="52"/>
      <c r="J83" s="52"/>
      <c r="K83" s="52"/>
      <c r="L83" s="71"/>
      <c r="M83" s="82"/>
      <c r="N83" s="13"/>
      <c r="P83" s="13"/>
    </row>
    <row r="84" spans="1:16" ht="16.5" customHeight="1" x14ac:dyDescent="0.25">
      <c r="A84" s="14">
        <v>5601</v>
      </c>
      <c r="B84" s="41" t="s">
        <v>81</v>
      </c>
      <c r="C84" s="63">
        <f t="shared" si="7"/>
        <v>0</v>
      </c>
      <c r="D84" s="72">
        <f t="shared" si="8"/>
        <v>0</v>
      </c>
      <c r="E84" s="53"/>
      <c r="F84" s="73"/>
      <c r="G84" s="83"/>
      <c r="H84" s="91">
        <f t="shared" si="9"/>
        <v>0</v>
      </c>
      <c r="I84" s="53"/>
      <c r="J84" s="53"/>
      <c r="K84" s="53"/>
      <c r="L84" s="73"/>
      <c r="M84" s="83"/>
      <c r="N84" s="13"/>
      <c r="P84" s="13"/>
    </row>
    <row r="85" spans="1:16" ht="16.5" customHeight="1" x14ac:dyDescent="0.25">
      <c r="A85" s="14">
        <v>5602</v>
      </c>
      <c r="B85" s="41" t="s">
        <v>82</v>
      </c>
      <c r="C85" s="63">
        <f t="shared" si="7"/>
        <v>0</v>
      </c>
      <c r="D85" s="72">
        <f t="shared" si="8"/>
        <v>0</v>
      </c>
      <c r="E85" s="53"/>
      <c r="F85" s="73"/>
      <c r="G85" s="83"/>
      <c r="H85" s="91">
        <f t="shared" si="9"/>
        <v>0</v>
      </c>
      <c r="I85" s="53"/>
      <c r="J85" s="53"/>
      <c r="K85" s="53"/>
      <c r="L85" s="73"/>
      <c r="M85" s="83"/>
      <c r="N85" s="13"/>
      <c r="P85" s="13"/>
    </row>
    <row r="86" spans="1:16" ht="16.5" customHeight="1" x14ac:dyDescent="0.25">
      <c r="A86" s="14">
        <v>5603</v>
      </c>
      <c r="B86" s="41" t="s">
        <v>83</v>
      </c>
      <c r="C86" s="63">
        <f t="shared" si="7"/>
        <v>0</v>
      </c>
      <c r="D86" s="72">
        <f t="shared" si="8"/>
        <v>0</v>
      </c>
      <c r="E86" s="53"/>
      <c r="F86" s="73"/>
      <c r="G86" s="83"/>
      <c r="H86" s="91">
        <f t="shared" si="9"/>
        <v>0</v>
      </c>
      <c r="I86" s="53"/>
      <c r="J86" s="53"/>
      <c r="K86" s="53"/>
      <c r="L86" s="73"/>
      <c r="M86" s="83"/>
      <c r="N86" s="13"/>
      <c r="P86" s="13"/>
    </row>
    <row r="87" spans="1:16" ht="16.5" customHeight="1" x14ac:dyDescent="0.25">
      <c r="A87" s="14">
        <v>5605</v>
      </c>
      <c r="B87" s="41" t="s">
        <v>84</v>
      </c>
      <c r="C87" s="63">
        <f t="shared" si="7"/>
        <v>0</v>
      </c>
      <c r="D87" s="72">
        <f t="shared" si="8"/>
        <v>0</v>
      </c>
      <c r="E87" s="53"/>
      <c r="F87" s="73"/>
      <c r="G87" s="83"/>
      <c r="H87" s="91">
        <f t="shared" si="9"/>
        <v>0</v>
      </c>
      <c r="I87" s="53"/>
      <c r="J87" s="53"/>
      <c r="K87" s="53"/>
      <c r="L87" s="73"/>
      <c r="M87" s="83"/>
      <c r="N87" s="13"/>
      <c r="P87" s="13"/>
    </row>
    <row r="88" spans="1:16" ht="16.5" customHeight="1" x14ac:dyDescent="0.25">
      <c r="A88" s="14">
        <v>5606</v>
      </c>
      <c r="B88" s="41" t="s">
        <v>85</v>
      </c>
      <c r="C88" s="63">
        <f t="shared" si="7"/>
        <v>0</v>
      </c>
      <c r="D88" s="72">
        <f t="shared" si="8"/>
        <v>0</v>
      </c>
      <c r="E88" s="53"/>
      <c r="F88" s="73"/>
      <c r="G88" s="83"/>
      <c r="H88" s="91">
        <f t="shared" si="9"/>
        <v>0</v>
      </c>
      <c r="I88" s="53"/>
      <c r="J88" s="53"/>
      <c r="K88" s="53"/>
      <c r="L88" s="73"/>
      <c r="M88" s="83"/>
      <c r="N88" s="13"/>
      <c r="P88" s="13"/>
    </row>
    <row r="89" spans="1:16" ht="16.5" customHeight="1" x14ac:dyDescent="0.25">
      <c r="A89" s="14">
        <v>5607</v>
      </c>
      <c r="B89" s="41" t="s">
        <v>86</v>
      </c>
      <c r="C89" s="63">
        <f t="shared" si="7"/>
        <v>0</v>
      </c>
      <c r="D89" s="72">
        <f t="shared" si="8"/>
        <v>0</v>
      </c>
      <c r="E89" s="53"/>
      <c r="F89" s="73"/>
      <c r="G89" s="83"/>
      <c r="H89" s="91">
        <f t="shared" si="9"/>
        <v>0</v>
      </c>
      <c r="I89" s="53"/>
      <c r="J89" s="53"/>
      <c r="K89" s="53"/>
      <c r="L89" s="73"/>
      <c r="M89" s="83"/>
      <c r="N89" s="13"/>
      <c r="P89" s="13"/>
    </row>
    <row r="90" spans="1:16" ht="16.5" customHeight="1" x14ac:dyDescent="0.25">
      <c r="A90" s="14">
        <v>5608</v>
      </c>
      <c r="B90" s="41" t="s">
        <v>87</v>
      </c>
      <c r="C90" s="63">
        <f t="shared" si="7"/>
        <v>0</v>
      </c>
      <c r="D90" s="72">
        <f t="shared" si="8"/>
        <v>0</v>
      </c>
      <c r="E90" s="53"/>
      <c r="F90" s="73"/>
      <c r="G90" s="83"/>
      <c r="H90" s="91">
        <f t="shared" si="9"/>
        <v>0</v>
      </c>
      <c r="I90" s="53"/>
      <c r="J90" s="53"/>
      <c r="K90" s="53"/>
      <c r="L90" s="73"/>
      <c r="M90" s="83"/>
      <c r="N90" s="13"/>
      <c r="P90" s="13"/>
    </row>
    <row r="91" spans="1:16" ht="16.5" customHeight="1" x14ac:dyDescent="0.25">
      <c r="A91" s="14">
        <v>5609</v>
      </c>
      <c r="B91" s="41" t="s">
        <v>88</v>
      </c>
      <c r="C91" s="63">
        <f t="shared" si="7"/>
        <v>0</v>
      </c>
      <c r="D91" s="72">
        <f t="shared" si="8"/>
        <v>0</v>
      </c>
      <c r="E91" s="53"/>
      <c r="F91" s="73"/>
      <c r="G91" s="83"/>
      <c r="H91" s="91">
        <f t="shared" si="9"/>
        <v>0</v>
      </c>
      <c r="I91" s="53"/>
      <c r="J91" s="53"/>
      <c r="K91" s="53"/>
      <c r="L91" s="73"/>
      <c r="M91" s="83"/>
      <c r="N91" s="13"/>
      <c r="P91" s="13"/>
    </row>
    <row r="92" spans="1:16" ht="16.5" customHeight="1" x14ac:dyDescent="0.25">
      <c r="A92" s="14">
        <v>5610</v>
      </c>
      <c r="B92" s="41" t="s">
        <v>89</v>
      </c>
      <c r="C92" s="63">
        <f t="shared" si="7"/>
        <v>0</v>
      </c>
      <c r="D92" s="72">
        <f t="shared" si="8"/>
        <v>0</v>
      </c>
      <c r="E92" s="53"/>
      <c r="F92" s="73"/>
      <c r="G92" s="83"/>
      <c r="H92" s="91">
        <f t="shared" si="9"/>
        <v>0</v>
      </c>
      <c r="I92" s="53"/>
      <c r="J92" s="53"/>
      <c r="K92" s="53"/>
      <c r="L92" s="73"/>
      <c r="M92" s="83"/>
      <c r="N92" s="13"/>
      <c r="P92" s="13"/>
    </row>
    <row r="93" spans="1:16" ht="16.5" customHeight="1" x14ac:dyDescent="0.25">
      <c r="A93" s="14">
        <v>5611</v>
      </c>
      <c r="B93" s="41" t="s">
        <v>90</v>
      </c>
      <c r="C93" s="63">
        <f t="shared" si="7"/>
        <v>0</v>
      </c>
      <c r="D93" s="72">
        <f t="shared" si="8"/>
        <v>0</v>
      </c>
      <c r="E93" s="53"/>
      <c r="F93" s="73"/>
      <c r="G93" s="83"/>
      <c r="H93" s="91">
        <f t="shared" si="9"/>
        <v>0</v>
      </c>
      <c r="I93" s="53"/>
      <c r="J93" s="53"/>
      <c r="K93" s="53"/>
      <c r="L93" s="73"/>
      <c r="M93" s="83"/>
      <c r="N93" s="13"/>
      <c r="P93" s="13"/>
    </row>
    <row r="94" spans="1:16" ht="16.5" customHeight="1" x14ac:dyDescent="0.25">
      <c r="A94" s="14"/>
      <c r="B94" s="41"/>
      <c r="C94" s="64">
        <f t="shared" ref="C94:M94" si="11">SUM(C84:C93)</f>
        <v>0</v>
      </c>
      <c r="D94" s="74">
        <f t="shared" si="11"/>
        <v>0</v>
      </c>
      <c r="E94" s="54">
        <f t="shared" si="11"/>
        <v>0</v>
      </c>
      <c r="F94" s="75">
        <f t="shared" si="11"/>
        <v>0</v>
      </c>
      <c r="G94" s="84">
        <f t="shared" si="11"/>
        <v>0</v>
      </c>
      <c r="H94" s="74">
        <f t="shared" si="11"/>
        <v>0</v>
      </c>
      <c r="I94" s="54">
        <f t="shared" si="11"/>
        <v>0</v>
      </c>
      <c r="J94" s="54">
        <f t="shared" si="11"/>
        <v>0</v>
      </c>
      <c r="K94" s="54">
        <f t="shared" si="11"/>
        <v>0</v>
      </c>
      <c r="L94" s="75">
        <f t="shared" si="11"/>
        <v>0</v>
      </c>
      <c r="M94" s="84">
        <f t="shared" si="11"/>
        <v>0</v>
      </c>
      <c r="N94" s="13"/>
      <c r="P94" s="13"/>
    </row>
    <row r="95" spans="1:16" ht="16.5" customHeight="1" x14ac:dyDescent="0.3">
      <c r="A95" s="15"/>
      <c r="B95" s="44" t="s">
        <v>91</v>
      </c>
      <c r="C95" s="63"/>
      <c r="D95" s="72"/>
      <c r="E95" s="52"/>
      <c r="F95" s="71"/>
      <c r="G95" s="82"/>
      <c r="H95" s="91"/>
      <c r="I95" s="52"/>
      <c r="J95" s="52"/>
      <c r="K95" s="52"/>
      <c r="L95" s="71"/>
      <c r="M95" s="82"/>
      <c r="N95" s="13"/>
      <c r="P95" s="13"/>
    </row>
    <row r="96" spans="1:16" ht="16.5" customHeight="1" x14ac:dyDescent="0.25">
      <c r="A96" s="14">
        <v>5701</v>
      </c>
      <c r="B96" s="41" t="s">
        <v>92</v>
      </c>
      <c r="C96" s="63">
        <f t="shared" si="7"/>
        <v>0</v>
      </c>
      <c r="D96" s="72">
        <f t="shared" si="8"/>
        <v>0</v>
      </c>
      <c r="E96" s="53"/>
      <c r="F96" s="73"/>
      <c r="G96" s="83"/>
      <c r="H96" s="91">
        <f t="shared" si="9"/>
        <v>0</v>
      </c>
      <c r="I96" s="53"/>
      <c r="J96" s="53"/>
      <c r="K96" s="53"/>
      <c r="L96" s="73"/>
      <c r="M96" s="83"/>
      <c r="N96" s="13"/>
      <c r="P96" s="13"/>
    </row>
    <row r="97" spans="1:16" ht="16.5" customHeight="1" x14ac:dyDescent="0.25">
      <c r="A97" s="14">
        <v>5702</v>
      </c>
      <c r="B97" s="41" t="s">
        <v>93</v>
      </c>
      <c r="C97" s="63">
        <f t="shared" si="7"/>
        <v>0</v>
      </c>
      <c r="D97" s="72">
        <f t="shared" si="8"/>
        <v>0</v>
      </c>
      <c r="E97" s="53"/>
      <c r="F97" s="73"/>
      <c r="G97" s="83"/>
      <c r="H97" s="91">
        <f t="shared" si="9"/>
        <v>0</v>
      </c>
      <c r="I97" s="53"/>
      <c r="J97" s="53"/>
      <c r="K97" s="53"/>
      <c r="L97" s="73"/>
      <c r="M97" s="83"/>
      <c r="N97" s="13"/>
      <c r="P97" s="13"/>
    </row>
    <row r="98" spans="1:16" ht="16.5" customHeight="1" x14ac:dyDescent="0.25">
      <c r="A98" s="14">
        <v>5703</v>
      </c>
      <c r="B98" s="41" t="s">
        <v>94</v>
      </c>
      <c r="C98" s="63">
        <f t="shared" si="7"/>
        <v>0</v>
      </c>
      <c r="D98" s="72">
        <f t="shared" si="8"/>
        <v>0</v>
      </c>
      <c r="E98" s="53"/>
      <c r="F98" s="73"/>
      <c r="G98" s="83"/>
      <c r="H98" s="91">
        <f t="shared" si="9"/>
        <v>0</v>
      </c>
      <c r="I98" s="53"/>
      <c r="J98" s="53"/>
      <c r="K98" s="53"/>
      <c r="L98" s="73"/>
      <c r="M98" s="83"/>
      <c r="N98" s="13"/>
      <c r="P98" s="13"/>
    </row>
    <row r="99" spans="1:16" ht="16.5" customHeight="1" x14ac:dyDescent="0.25">
      <c r="A99" s="14">
        <v>5704</v>
      </c>
      <c r="B99" s="41" t="s">
        <v>95</v>
      </c>
      <c r="C99" s="63">
        <f t="shared" si="7"/>
        <v>0</v>
      </c>
      <c r="D99" s="72">
        <f t="shared" si="8"/>
        <v>0</v>
      </c>
      <c r="E99" s="53"/>
      <c r="F99" s="73"/>
      <c r="G99" s="83"/>
      <c r="H99" s="91">
        <f t="shared" si="9"/>
        <v>0</v>
      </c>
      <c r="I99" s="53"/>
      <c r="J99" s="53"/>
      <c r="K99" s="53"/>
      <c r="L99" s="73"/>
      <c r="M99" s="83"/>
      <c r="N99" s="13"/>
      <c r="P99" s="13"/>
    </row>
    <row r="100" spans="1:16" ht="16.5" customHeight="1" x14ac:dyDescent="0.25">
      <c r="A100" s="11"/>
      <c r="B100" s="41"/>
      <c r="C100" s="64">
        <f t="shared" ref="C100:M100" si="12">SUM(C96:C99)</f>
        <v>0</v>
      </c>
      <c r="D100" s="74">
        <f t="shared" si="12"/>
        <v>0</v>
      </c>
      <c r="E100" s="54">
        <f t="shared" si="12"/>
        <v>0</v>
      </c>
      <c r="F100" s="75">
        <f t="shared" si="12"/>
        <v>0</v>
      </c>
      <c r="G100" s="84">
        <f t="shared" si="12"/>
        <v>0</v>
      </c>
      <c r="H100" s="74">
        <f t="shared" si="12"/>
        <v>0</v>
      </c>
      <c r="I100" s="54">
        <f t="shared" si="12"/>
        <v>0</v>
      </c>
      <c r="J100" s="54">
        <f t="shared" si="12"/>
        <v>0</v>
      </c>
      <c r="K100" s="54">
        <f t="shared" si="12"/>
        <v>0</v>
      </c>
      <c r="L100" s="75">
        <f t="shared" si="12"/>
        <v>0</v>
      </c>
      <c r="M100" s="84">
        <f t="shared" si="12"/>
        <v>0</v>
      </c>
      <c r="N100" s="13"/>
      <c r="P100" s="13"/>
    </row>
    <row r="101" spans="1:16" ht="16.5" customHeight="1" x14ac:dyDescent="0.3">
      <c r="A101" s="15"/>
      <c r="B101" s="44" t="s">
        <v>96</v>
      </c>
      <c r="C101" s="63"/>
      <c r="D101" s="72"/>
      <c r="E101" s="52"/>
      <c r="F101" s="71"/>
      <c r="G101" s="82"/>
      <c r="H101" s="91"/>
      <c r="I101" s="52"/>
      <c r="J101" s="52"/>
      <c r="K101" s="52"/>
      <c r="L101" s="71"/>
      <c r="M101" s="82"/>
      <c r="N101" s="13"/>
      <c r="P101" s="13"/>
    </row>
    <row r="102" spans="1:16" ht="16.5" customHeight="1" x14ac:dyDescent="0.25">
      <c r="A102" s="14">
        <v>5801</v>
      </c>
      <c r="B102" s="41" t="s">
        <v>97</v>
      </c>
      <c r="C102" s="63">
        <f t="shared" si="7"/>
        <v>0</v>
      </c>
      <c r="D102" s="72">
        <f t="shared" si="8"/>
        <v>0</v>
      </c>
      <c r="E102" s="53"/>
      <c r="F102" s="73"/>
      <c r="G102" s="83"/>
      <c r="H102" s="91">
        <f t="shared" si="9"/>
        <v>0</v>
      </c>
      <c r="I102" s="53"/>
      <c r="J102" s="53"/>
      <c r="K102" s="53"/>
      <c r="L102" s="73"/>
      <c r="M102" s="83"/>
      <c r="N102" s="13"/>
      <c r="P102" s="13"/>
    </row>
    <row r="103" spans="1:16" ht="16.5" customHeight="1" x14ac:dyDescent="0.25">
      <c r="A103" s="14">
        <v>5802</v>
      </c>
      <c r="B103" s="41" t="s">
        <v>98</v>
      </c>
      <c r="C103" s="63">
        <f t="shared" si="7"/>
        <v>0</v>
      </c>
      <c r="D103" s="72">
        <f t="shared" si="8"/>
        <v>0</v>
      </c>
      <c r="E103" s="53"/>
      <c r="F103" s="73"/>
      <c r="G103" s="83"/>
      <c r="H103" s="91">
        <f t="shared" si="9"/>
        <v>0</v>
      </c>
      <c r="I103" s="53"/>
      <c r="J103" s="53"/>
      <c r="K103" s="53"/>
      <c r="L103" s="73"/>
      <c r="M103" s="83"/>
      <c r="N103" s="13"/>
      <c r="P103" s="13"/>
    </row>
    <row r="104" spans="1:16" ht="16.5" customHeight="1" x14ac:dyDescent="0.25">
      <c r="A104" s="14">
        <v>5803</v>
      </c>
      <c r="B104" s="41" t="s">
        <v>99</v>
      </c>
      <c r="C104" s="63">
        <f t="shared" si="7"/>
        <v>0</v>
      </c>
      <c r="D104" s="72">
        <f t="shared" si="8"/>
        <v>0</v>
      </c>
      <c r="E104" s="53"/>
      <c r="F104" s="73"/>
      <c r="G104" s="83"/>
      <c r="H104" s="91">
        <f t="shared" si="9"/>
        <v>0</v>
      </c>
      <c r="I104" s="53"/>
      <c r="J104" s="53"/>
      <c r="K104" s="53"/>
      <c r="L104" s="73"/>
      <c r="M104" s="83"/>
      <c r="N104" s="13"/>
      <c r="P104" s="13"/>
    </row>
    <row r="105" spans="1:16" ht="16.5" customHeight="1" x14ac:dyDescent="0.25">
      <c r="A105" s="14">
        <v>5804</v>
      </c>
      <c r="B105" s="41" t="s">
        <v>100</v>
      </c>
      <c r="C105" s="63">
        <f t="shared" si="7"/>
        <v>0</v>
      </c>
      <c r="D105" s="72">
        <f t="shared" si="8"/>
        <v>0</v>
      </c>
      <c r="E105" s="53"/>
      <c r="F105" s="73"/>
      <c r="G105" s="83"/>
      <c r="H105" s="91">
        <f t="shared" si="9"/>
        <v>0</v>
      </c>
      <c r="I105" s="53"/>
      <c r="J105" s="53"/>
      <c r="K105" s="53"/>
      <c r="L105" s="73"/>
      <c r="M105" s="83"/>
      <c r="N105" s="13"/>
      <c r="P105" s="13"/>
    </row>
    <row r="106" spans="1:16" ht="16.5" customHeight="1" x14ac:dyDescent="0.25">
      <c r="A106" s="14">
        <v>5805</v>
      </c>
      <c r="B106" s="41" t="s">
        <v>101</v>
      </c>
      <c r="C106" s="63">
        <f t="shared" si="7"/>
        <v>0</v>
      </c>
      <c r="D106" s="72">
        <f t="shared" si="8"/>
        <v>0</v>
      </c>
      <c r="E106" s="53"/>
      <c r="F106" s="73"/>
      <c r="G106" s="83"/>
      <c r="H106" s="91">
        <f t="shared" si="9"/>
        <v>0</v>
      </c>
      <c r="I106" s="53"/>
      <c r="J106" s="53"/>
      <c r="K106" s="53"/>
      <c r="L106" s="73"/>
      <c r="M106" s="83"/>
      <c r="N106" s="13"/>
      <c r="P106" s="13"/>
    </row>
    <row r="107" spans="1:16" ht="16.5" customHeight="1" x14ac:dyDescent="0.25">
      <c r="A107" s="14">
        <v>5806</v>
      </c>
      <c r="B107" s="41" t="s">
        <v>102</v>
      </c>
      <c r="C107" s="63">
        <f t="shared" si="7"/>
        <v>0</v>
      </c>
      <c r="D107" s="72">
        <f t="shared" si="8"/>
        <v>0</v>
      </c>
      <c r="E107" s="53"/>
      <c r="F107" s="73"/>
      <c r="G107" s="83"/>
      <c r="H107" s="91">
        <f t="shared" si="9"/>
        <v>0</v>
      </c>
      <c r="I107" s="53"/>
      <c r="J107" s="53"/>
      <c r="K107" s="53"/>
      <c r="L107" s="73"/>
      <c r="M107" s="83"/>
      <c r="N107" s="13"/>
      <c r="P107" s="13"/>
    </row>
    <row r="108" spans="1:16" ht="16.5" customHeight="1" x14ac:dyDescent="0.25">
      <c r="A108" s="14">
        <v>5807</v>
      </c>
      <c r="B108" s="41" t="s">
        <v>103</v>
      </c>
      <c r="C108" s="63">
        <f t="shared" si="7"/>
        <v>0</v>
      </c>
      <c r="D108" s="72">
        <f t="shared" si="8"/>
        <v>0</v>
      </c>
      <c r="E108" s="53"/>
      <c r="F108" s="73"/>
      <c r="G108" s="83"/>
      <c r="H108" s="91">
        <f t="shared" si="9"/>
        <v>0</v>
      </c>
      <c r="I108" s="53"/>
      <c r="J108" s="53"/>
      <c r="K108" s="53"/>
      <c r="L108" s="73"/>
      <c r="M108" s="83"/>
      <c r="N108" s="13"/>
      <c r="P108" s="13"/>
    </row>
    <row r="109" spans="1:16" ht="16.5" customHeight="1" x14ac:dyDescent="0.25">
      <c r="A109" s="14">
        <v>5808</v>
      </c>
      <c r="B109" s="41" t="s">
        <v>104</v>
      </c>
      <c r="C109" s="63">
        <f t="shared" si="7"/>
        <v>0</v>
      </c>
      <c r="D109" s="72">
        <f t="shared" si="8"/>
        <v>0</v>
      </c>
      <c r="E109" s="53"/>
      <c r="F109" s="73"/>
      <c r="G109" s="83"/>
      <c r="H109" s="91">
        <f t="shared" si="9"/>
        <v>0</v>
      </c>
      <c r="I109" s="53"/>
      <c r="J109" s="53"/>
      <c r="K109" s="53"/>
      <c r="L109" s="73"/>
      <c r="M109" s="83"/>
      <c r="N109" s="13"/>
      <c r="P109" s="13"/>
    </row>
    <row r="110" spans="1:16" ht="16.5" customHeight="1" x14ac:dyDescent="0.25">
      <c r="A110" s="14"/>
      <c r="B110" s="41"/>
      <c r="C110" s="64">
        <f t="shared" ref="C110:M110" si="13">SUM(C102:C109)</f>
        <v>0</v>
      </c>
      <c r="D110" s="74">
        <f t="shared" si="13"/>
        <v>0</v>
      </c>
      <c r="E110" s="54">
        <f t="shared" si="13"/>
        <v>0</v>
      </c>
      <c r="F110" s="75">
        <f t="shared" si="13"/>
        <v>0</v>
      </c>
      <c r="G110" s="84">
        <f t="shared" si="13"/>
        <v>0</v>
      </c>
      <c r="H110" s="74">
        <f t="shared" si="13"/>
        <v>0</v>
      </c>
      <c r="I110" s="54">
        <f t="shared" si="13"/>
        <v>0</v>
      </c>
      <c r="J110" s="54">
        <f t="shared" si="13"/>
        <v>0</v>
      </c>
      <c r="K110" s="54">
        <f t="shared" si="13"/>
        <v>0</v>
      </c>
      <c r="L110" s="75">
        <f t="shared" si="13"/>
        <v>0</v>
      </c>
      <c r="M110" s="84">
        <f t="shared" si="13"/>
        <v>0</v>
      </c>
      <c r="N110" s="13"/>
      <c r="P110" s="13"/>
    </row>
    <row r="111" spans="1:16" ht="16.5" customHeight="1" x14ac:dyDescent="0.3">
      <c r="A111" s="15"/>
      <c r="B111" s="44" t="s">
        <v>105</v>
      </c>
      <c r="C111" s="63"/>
      <c r="D111" s="72"/>
      <c r="E111" s="52"/>
      <c r="F111" s="71"/>
      <c r="G111" s="82"/>
      <c r="H111" s="91"/>
      <c r="I111" s="52"/>
      <c r="J111" s="52"/>
      <c r="K111" s="52"/>
      <c r="L111" s="71"/>
      <c r="M111" s="82"/>
      <c r="N111" s="13"/>
      <c r="P111" s="13"/>
    </row>
    <row r="112" spans="1:16" ht="16.5" customHeight="1" x14ac:dyDescent="0.25">
      <c r="A112" s="14">
        <v>5901</v>
      </c>
      <c r="B112" s="41" t="s">
        <v>106</v>
      </c>
      <c r="C112" s="63">
        <f t="shared" si="7"/>
        <v>0</v>
      </c>
      <c r="D112" s="72">
        <f t="shared" si="8"/>
        <v>0</v>
      </c>
      <c r="E112" s="53"/>
      <c r="F112" s="73"/>
      <c r="G112" s="83"/>
      <c r="H112" s="91">
        <f t="shared" si="9"/>
        <v>0</v>
      </c>
      <c r="I112" s="53"/>
      <c r="J112" s="53"/>
      <c r="K112" s="53"/>
      <c r="L112" s="73"/>
      <c r="M112" s="83"/>
      <c r="N112" s="13"/>
      <c r="P112" s="13"/>
    </row>
    <row r="113" spans="1:16" ht="16.5" customHeight="1" x14ac:dyDescent="0.25">
      <c r="A113" s="14">
        <v>5902</v>
      </c>
      <c r="B113" s="41" t="s">
        <v>107</v>
      </c>
      <c r="C113" s="63">
        <f t="shared" si="7"/>
        <v>0</v>
      </c>
      <c r="D113" s="72">
        <f t="shared" si="8"/>
        <v>0</v>
      </c>
      <c r="E113" s="53"/>
      <c r="F113" s="73"/>
      <c r="G113" s="83"/>
      <c r="H113" s="91">
        <f t="shared" si="9"/>
        <v>0</v>
      </c>
      <c r="I113" s="53"/>
      <c r="J113" s="53"/>
      <c r="K113" s="53"/>
      <c r="L113" s="73"/>
      <c r="M113" s="83"/>
      <c r="N113" s="13"/>
      <c r="P113" s="13"/>
    </row>
    <row r="114" spans="1:16" ht="16.5" customHeight="1" x14ac:dyDescent="0.25">
      <c r="A114" s="14">
        <v>5903</v>
      </c>
      <c r="B114" s="41" t="s">
        <v>108</v>
      </c>
      <c r="C114" s="63">
        <f t="shared" si="7"/>
        <v>0</v>
      </c>
      <c r="D114" s="72">
        <f t="shared" si="8"/>
        <v>0</v>
      </c>
      <c r="E114" s="53"/>
      <c r="F114" s="73"/>
      <c r="G114" s="83"/>
      <c r="H114" s="91">
        <f t="shared" si="9"/>
        <v>0</v>
      </c>
      <c r="I114" s="53"/>
      <c r="J114" s="53"/>
      <c r="K114" s="53"/>
      <c r="L114" s="73"/>
      <c r="M114" s="83"/>
      <c r="N114" s="13"/>
      <c r="P114" s="13"/>
    </row>
    <row r="115" spans="1:16" ht="16.5" customHeight="1" x14ac:dyDescent="0.25">
      <c r="A115" s="14">
        <v>5904</v>
      </c>
      <c r="B115" s="41" t="s">
        <v>109</v>
      </c>
      <c r="C115" s="63">
        <f t="shared" si="7"/>
        <v>0</v>
      </c>
      <c r="D115" s="72">
        <f t="shared" si="8"/>
        <v>0</v>
      </c>
      <c r="E115" s="53"/>
      <c r="F115" s="73"/>
      <c r="G115" s="83"/>
      <c r="H115" s="91">
        <f t="shared" si="9"/>
        <v>0</v>
      </c>
      <c r="I115" s="53"/>
      <c r="J115" s="53"/>
      <c r="K115" s="53"/>
      <c r="L115" s="73"/>
      <c r="M115" s="83"/>
      <c r="N115" s="13"/>
      <c r="P115" s="13"/>
    </row>
    <row r="116" spans="1:16" ht="16.5" customHeight="1" x14ac:dyDescent="0.25">
      <c r="A116" s="14">
        <v>5905</v>
      </c>
      <c r="B116" s="41" t="s">
        <v>110</v>
      </c>
      <c r="C116" s="63">
        <f t="shared" si="7"/>
        <v>0</v>
      </c>
      <c r="D116" s="72">
        <f t="shared" si="8"/>
        <v>0</v>
      </c>
      <c r="E116" s="53"/>
      <c r="F116" s="73"/>
      <c r="G116" s="83"/>
      <c r="H116" s="91">
        <f t="shared" si="9"/>
        <v>0</v>
      </c>
      <c r="I116" s="53"/>
      <c r="J116" s="53"/>
      <c r="K116" s="53"/>
      <c r="L116" s="73"/>
      <c r="M116" s="83"/>
      <c r="N116" s="13"/>
      <c r="P116" s="13"/>
    </row>
    <row r="117" spans="1:16" ht="16.5" customHeight="1" x14ac:dyDescent="0.25">
      <c r="A117" s="14">
        <v>5906</v>
      </c>
      <c r="B117" s="41" t="s">
        <v>111</v>
      </c>
      <c r="C117" s="63">
        <f t="shared" si="7"/>
        <v>0</v>
      </c>
      <c r="D117" s="72">
        <f t="shared" si="8"/>
        <v>0</v>
      </c>
      <c r="E117" s="53"/>
      <c r="F117" s="73"/>
      <c r="G117" s="83"/>
      <c r="H117" s="91">
        <f t="shared" si="9"/>
        <v>0</v>
      </c>
      <c r="I117" s="53"/>
      <c r="J117" s="53"/>
      <c r="K117" s="53"/>
      <c r="L117" s="73"/>
      <c r="M117" s="83"/>
      <c r="N117" s="13"/>
      <c r="P117" s="13"/>
    </row>
    <row r="118" spans="1:16" ht="16.5" customHeight="1" x14ac:dyDescent="0.25">
      <c r="A118" s="14">
        <v>5907</v>
      </c>
      <c r="B118" s="41" t="s">
        <v>112</v>
      </c>
      <c r="C118" s="63">
        <f t="shared" si="7"/>
        <v>0</v>
      </c>
      <c r="D118" s="72">
        <f t="shared" si="8"/>
        <v>0</v>
      </c>
      <c r="E118" s="53"/>
      <c r="F118" s="73"/>
      <c r="G118" s="83"/>
      <c r="H118" s="91">
        <f t="shared" si="9"/>
        <v>0</v>
      </c>
      <c r="I118" s="53"/>
      <c r="J118" s="53"/>
      <c r="K118" s="53"/>
      <c r="L118" s="73"/>
      <c r="M118" s="83"/>
      <c r="N118" s="13"/>
      <c r="P118" s="13"/>
    </row>
    <row r="119" spans="1:16" ht="16.5" customHeight="1" x14ac:dyDescent="0.25">
      <c r="A119" s="14"/>
      <c r="B119" s="41"/>
      <c r="C119" s="64">
        <f t="shared" ref="C119:M119" si="14">SUM(C112:C118)</f>
        <v>0</v>
      </c>
      <c r="D119" s="74">
        <f t="shared" si="14"/>
        <v>0</v>
      </c>
      <c r="E119" s="54">
        <f t="shared" si="14"/>
        <v>0</v>
      </c>
      <c r="F119" s="75">
        <f t="shared" si="14"/>
        <v>0</v>
      </c>
      <c r="G119" s="84">
        <f t="shared" si="14"/>
        <v>0</v>
      </c>
      <c r="H119" s="74">
        <f t="shared" si="14"/>
        <v>0</v>
      </c>
      <c r="I119" s="54">
        <f t="shared" si="14"/>
        <v>0</v>
      </c>
      <c r="J119" s="54">
        <f t="shared" si="14"/>
        <v>0</v>
      </c>
      <c r="K119" s="54">
        <f t="shared" si="14"/>
        <v>0</v>
      </c>
      <c r="L119" s="75">
        <f t="shared" si="14"/>
        <v>0</v>
      </c>
      <c r="M119" s="84">
        <f t="shared" si="14"/>
        <v>0</v>
      </c>
      <c r="N119" s="13"/>
      <c r="P119" s="13"/>
    </row>
    <row r="120" spans="1:16" ht="16.5" customHeight="1" x14ac:dyDescent="0.3">
      <c r="A120" s="15"/>
      <c r="B120" s="44" t="s">
        <v>113</v>
      </c>
      <c r="C120" s="63"/>
      <c r="D120" s="72"/>
      <c r="E120" s="52"/>
      <c r="F120" s="71"/>
      <c r="G120" s="82"/>
      <c r="H120" s="91"/>
      <c r="I120" s="52"/>
      <c r="J120" s="52"/>
      <c r="K120" s="52"/>
      <c r="L120" s="71"/>
      <c r="M120" s="82"/>
      <c r="N120" s="13"/>
      <c r="P120" s="13"/>
    </row>
    <row r="121" spans="1:16" ht="16.5" customHeight="1" x14ac:dyDescent="0.25">
      <c r="A121" s="14">
        <v>6001</v>
      </c>
      <c r="B121" s="41" t="s">
        <v>114</v>
      </c>
      <c r="C121" s="63">
        <f t="shared" si="7"/>
        <v>0</v>
      </c>
      <c r="D121" s="72">
        <f t="shared" si="8"/>
        <v>0</v>
      </c>
      <c r="E121" s="53"/>
      <c r="F121" s="73"/>
      <c r="G121" s="83"/>
      <c r="H121" s="91">
        <f t="shared" si="9"/>
        <v>0</v>
      </c>
      <c r="I121" s="53"/>
      <c r="J121" s="53"/>
      <c r="K121" s="53"/>
      <c r="L121" s="73"/>
      <c r="M121" s="83"/>
      <c r="N121" s="13"/>
      <c r="P121" s="13"/>
    </row>
    <row r="122" spans="1:16" ht="16.5" customHeight="1" x14ac:dyDescent="0.25">
      <c r="A122" s="14">
        <v>6002</v>
      </c>
      <c r="B122" s="41" t="s">
        <v>115</v>
      </c>
      <c r="C122" s="63">
        <f t="shared" si="7"/>
        <v>0</v>
      </c>
      <c r="D122" s="72">
        <f t="shared" si="8"/>
        <v>0</v>
      </c>
      <c r="E122" s="53"/>
      <c r="F122" s="73"/>
      <c r="G122" s="83"/>
      <c r="H122" s="91">
        <f t="shared" si="9"/>
        <v>0</v>
      </c>
      <c r="I122" s="53"/>
      <c r="J122" s="53"/>
      <c r="K122" s="53"/>
      <c r="L122" s="73"/>
      <c r="M122" s="83"/>
      <c r="N122" s="13"/>
      <c r="P122" s="13"/>
    </row>
    <row r="123" spans="1:16" ht="16.5" customHeight="1" x14ac:dyDescent="0.25">
      <c r="A123" s="14">
        <v>6003</v>
      </c>
      <c r="B123" s="41" t="s">
        <v>116</v>
      </c>
      <c r="C123" s="63">
        <f t="shared" si="7"/>
        <v>0</v>
      </c>
      <c r="D123" s="72">
        <f t="shared" si="8"/>
        <v>0</v>
      </c>
      <c r="E123" s="53"/>
      <c r="F123" s="73"/>
      <c r="G123" s="83"/>
      <c r="H123" s="91">
        <f t="shared" si="9"/>
        <v>0</v>
      </c>
      <c r="I123" s="53"/>
      <c r="J123" s="53"/>
      <c r="K123" s="53"/>
      <c r="L123" s="73"/>
      <c r="M123" s="83"/>
      <c r="N123" s="13"/>
      <c r="P123" s="13"/>
    </row>
    <row r="124" spans="1:16" ht="16.5" customHeight="1" x14ac:dyDescent="0.25">
      <c r="A124" s="14">
        <v>6004</v>
      </c>
      <c r="B124" s="41" t="s">
        <v>117</v>
      </c>
      <c r="C124" s="63">
        <f t="shared" si="7"/>
        <v>0</v>
      </c>
      <c r="D124" s="72">
        <f t="shared" si="8"/>
        <v>0</v>
      </c>
      <c r="E124" s="53"/>
      <c r="F124" s="73"/>
      <c r="G124" s="83"/>
      <c r="H124" s="91">
        <f t="shared" si="9"/>
        <v>0</v>
      </c>
      <c r="I124" s="53"/>
      <c r="J124" s="53"/>
      <c r="K124" s="53"/>
      <c r="L124" s="73"/>
      <c r="M124" s="83"/>
      <c r="N124" s="13"/>
      <c r="P124" s="13"/>
    </row>
    <row r="125" spans="1:16" ht="16.5" customHeight="1" x14ac:dyDescent="0.25">
      <c r="A125" s="14">
        <v>6005</v>
      </c>
      <c r="B125" s="41" t="s">
        <v>118</v>
      </c>
      <c r="C125" s="63">
        <f t="shared" si="7"/>
        <v>0</v>
      </c>
      <c r="D125" s="72">
        <f t="shared" si="8"/>
        <v>0</v>
      </c>
      <c r="E125" s="53"/>
      <c r="F125" s="73"/>
      <c r="G125" s="83"/>
      <c r="H125" s="91">
        <f t="shared" si="9"/>
        <v>0</v>
      </c>
      <c r="I125" s="53"/>
      <c r="J125" s="53"/>
      <c r="K125" s="53"/>
      <c r="L125" s="73"/>
      <c r="M125" s="83"/>
      <c r="N125" s="13"/>
      <c r="P125" s="13"/>
    </row>
    <row r="126" spans="1:16" ht="16.5" customHeight="1" x14ac:dyDescent="0.25">
      <c r="A126" s="14">
        <v>6006</v>
      </c>
      <c r="B126" s="41" t="s">
        <v>119</v>
      </c>
      <c r="C126" s="63">
        <f t="shared" si="7"/>
        <v>0</v>
      </c>
      <c r="D126" s="72">
        <f t="shared" si="8"/>
        <v>0</v>
      </c>
      <c r="E126" s="53"/>
      <c r="F126" s="73"/>
      <c r="G126" s="83"/>
      <c r="H126" s="91">
        <f t="shared" si="9"/>
        <v>0</v>
      </c>
      <c r="I126" s="53"/>
      <c r="J126" s="53"/>
      <c r="K126" s="53"/>
      <c r="L126" s="73"/>
      <c r="M126" s="83"/>
      <c r="N126" s="13"/>
      <c r="P126" s="13"/>
    </row>
    <row r="127" spans="1:16" ht="16.5" customHeight="1" x14ac:dyDescent="0.25">
      <c r="A127" s="14">
        <v>6007</v>
      </c>
      <c r="B127" s="41" t="s">
        <v>120</v>
      </c>
      <c r="C127" s="63">
        <f t="shared" si="7"/>
        <v>0</v>
      </c>
      <c r="D127" s="72">
        <f t="shared" si="8"/>
        <v>0</v>
      </c>
      <c r="E127" s="53"/>
      <c r="F127" s="73"/>
      <c r="G127" s="83"/>
      <c r="H127" s="91">
        <f t="shared" si="9"/>
        <v>0</v>
      </c>
      <c r="I127" s="53"/>
      <c r="J127" s="53"/>
      <c r="K127" s="53"/>
      <c r="L127" s="73"/>
      <c r="M127" s="83"/>
      <c r="N127" s="13"/>
      <c r="P127" s="13"/>
    </row>
    <row r="128" spans="1:16" ht="16.5" customHeight="1" x14ac:dyDescent="0.25">
      <c r="A128" s="14">
        <v>6008</v>
      </c>
      <c r="B128" s="41" t="s">
        <v>121</v>
      </c>
      <c r="C128" s="63">
        <f t="shared" si="7"/>
        <v>0</v>
      </c>
      <c r="D128" s="72">
        <f t="shared" si="8"/>
        <v>0</v>
      </c>
      <c r="E128" s="53"/>
      <c r="F128" s="73"/>
      <c r="G128" s="83"/>
      <c r="H128" s="91">
        <f t="shared" si="9"/>
        <v>0</v>
      </c>
      <c r="I128" s="53"/>
      <c r="J128" s="53"/>
      <c r="K128" s="53"/>
      <c r="L128" s="73"/>
      <c r="M128" s="83"/>
      <c r="N128" s="13"/>
      <c r="P128" s="13"/>
    </row>
    <row r="129" spans="1:16" ht="16.5" customHeight="1" x14ac:dyDescent="0.25">
      <c r="A129" s="14">
        <v>6009</v>
      </c>
      <c r="B129" s="41" t="s">
        <v>122</v>
      </c>
      <c r="C129" s="63">
        <f t="shared" si="7"/>
        <v>0</v>
      </c>
      <c r="D129" s="72">
        <f t="shared" si="8"/>
        <v>0</v>
      </c>
      <c r="E129" s="53"/>
      <c r="F129" s="73"/>
      <c r="G129" s="83"/>
      <c r="H129" s="91">
        <f t="shared" si="9"/>
        <v>0</v>
      </c>
      <c r="I129" s="53"/>
      <c r="J129" s="53"/>
      <c r="K129" s="53"/>
      <c r="L129" s="73"/>
      <c r="M129" s="83"/>
      <c r="N129" s="13"/>
      <c r="P129" s="13"/>
    </row>
    <row r="130" spans="1:16" ht="16.5" customHeight="1" x14ac:dyDescent="0.25">
      <c r="A130" s="15"/>
      <c r="B130" s="41"/>
      <c r="C130" s="64">
        <f t="shared" ref="C130:M130" si="15">SUM(C121:C129)</f>
        <v>0</v>
      </c>
      <c r="D130" s="74">
        <f t="shared" si="15"/>
        <v>0</v>
      </c>
      <c r="E130" s="54">
        <f t="shared" si="15"/>
        <v>0</v>
      </c>
      <c r="F130" s="75">
        <f t="shared" si="15"/>
        <v>0</v>
      </c>
      <c r="G130" s="84">
        <f t="shared" si="15"/>
        <v>0</v>
      </c>
      <c r="H130" s="74">
        <f t="shared" si="15"/>
        <v>0</v>
      </c>
      <c r="I130" s="54">
        <f t="shared" si="15"/>
        <v>0</v>
      </c>
      <c r="J130" s="54">
        <f t="shared" si="15"/>
        <v>0</v>
      </c>
      <c r="K130" s="54">
        <f t="shared" si="15"/>
        <v>0</v>
      </c>
      <c r="L130" s="75">
        <f t="shared" si="15"/>
        <v>0</v>
      </c>
      <c r="M130" s="84">
        <f t="shared" si="15"/>
        <v>0</v>
      </c>
      <c r="N130" s="13"/>
      <c r="P130" s="13"/>
    </row>
    <row r="131" spans="1:16" ht="16.5" customHeight="1" x14ac:dyDescent="0.3">
      <c r="A131" s="11"/>
      <c r="B131" s="44" t="s">
        <v>123</v>
      </c>
      <c r="C131" s="63"/>
      <c r="D131" s="72"/>
      <c r="E131" s="52"/>
      <c r="F131" s="71"/>
      <c r="G131" s="82"/>
      <c r="H131" s="91"/>
      <c r="I131" s="52"/>
      <c r="J131" s="52"/>
      <c r="K131" s="52"/>
      <c r="L131" s="71"/>
      <c r="M131" s="82"/>
      <c r="N131" s="13"/>
      <c r="P131" s="13"/>
    </row>
    <row r="132" spans="1:16" ht="16.5" customHeight="1" x14ac:dyDescent="0.25">
      <c r="A132" s="14">
        <v>6101</v>
      </c>
      <c r="B132" s="41" t="s">
        <v>124</v>
      </c>
      <c r="C132" s="63">
        <f t="shared" si="7"/>
        <v>0</v>
      </c>
      <c r="D132" s="72">
        <f t="shared" si="8"/>
        <v>0</v>
      </c>
      <c r="E132" s="53"/>
      <c r="F132" s="73"/>
      <c r="G132" s="83"/>
      <c r="H132" s="91">
        <f t="shared" si="9"/>
        <v>0</v>
      </c>
      <c r="I132" s="53"/>
      <c r="J132" s="53"/>
      <c r="K132" s="53"/>
      <c r="L132" s="73"/>
      <c r="M132" s="83"/>
      <c r="N132" s="13"/>
      <c r="P132" s="13"/>
    </row>
    <row r="133" spans="1:16" ht="16.5" customHeight="1" x14ac:dyDescent="0.25">
      <c r="A133" s="14">
        <v>6102</v>
      </c>
      <c r="B133" s="45" t="s">
        <v>125</v>
      </c>
      <c r="C133" s="63">
        <f t="shared" si="7"/>
        <v>0</v>
      </c>
      <c r="D133" s="72">
        <f t="shared" si="8"/>
        <v>0</v>
      </c>
      <c r="E133" s="53"/>
      <c r="F133" s="73"/>
      <c r="G133" s="83"/>
      <c r="H133" s="91">
        <f t="shared" si="9"/>
        <v>0</v>
      </c>
      <c r="I133" s="53"/>
      <c r="J133" s="53"/>
      <c r="K133" s="53"/>
      <c r="L133" s="73"/>
      <c r="M133" s="83"/>
      <c r="N133" s="13"/>
      <c r="P133" s="13"/>
    </row>
    <row r="134" spans="1:16" ht="16.5" customHeight="1" x14ac:dyDescent="0.25">
      <c r="A134" s="14">
        <v>6103</v>
      </c>
      <c r="B134" s="41" t="s">
        <v>126</v>
      </c>
      <c r="C134" s="63">
        <f t="shared" si="7"/>
        <v>0</v>
      </c>
      <c r="D134" s="72">
        <f t="shared" si="8"/>
        <v>0</v>
      </c>
      <c r="E134" s="53"/>
      <c r="F134" s="73"/>
      <c r="G134" s="83"/>
      <c r="H134" s="91">
        <f t="shared" si="9"/>
        <v>0</v>
      </c>
      <c r="I134" s="53"/>
      <c r="J134" s="53"/>
      <c r="K134" s="53"/>
      <c r="L134" s="73"/>
      <c r="M134" s="83"/>
      <c r="N134" s="13"/>
      <c r="P134" s="13"/>
    </row>
    <row r="135" spans="1:16" ht="16.5" customHeight="1" x14ac:dyDescent="0.25">
      <c r="A135" s="14">
        <v>6104</v>
      </c>
      <c r="B135" s="41" t="s">
        <v>127</v>
      </c>
      <c r="C135" s="63">
        <f t="shared" si="7"/>
        <v>0</v>
      </c>
      <c r="D135" s="72">
        <f t="shared" si="8"/>
        <v>0</v>
      </c>
      <c r="E135" s="53"/>
      <c r="F135" s="73"/>
      <c r="G135" s="83"/>
      <c r="H135" s="91">
        <f t="shared" si="9"/>
        <v>0</v>
      </c>
      <c r="I135" s="53"/>
      <c r="J135" s="53"/>
      <c r="K135" s="53"/>
      <c r="L135" s="73"/>
      <c r="M135" s="83"/>
      <c r="N135" s="13"/>
      <c r="P135" s="13"/>
    </row>
    <row r="136" spans="1:16" ht="16.5" customHeight="1" x14ac:dyDescent="0.25">
      <c r="A136" s="14">
        <v>6105</v>
      </c>
      <c r="B136" s="41" t="s">
        <v>128</v>
      </c>
      <c r="C136" s="63">
        <f t="shared" si="7"/>
        <v>0</v>
      </c>
      <c r="D136" s="72">
        <f t="shared" si="8"/>
        <v>0</v>
      </c>
      <c r="E136" s="53"/>
      <c r="F136" s="73"/>
      <c r="G136" s="83"/>
      <c r="H136" s="91">
        <f t="shared" si="9"/>
        <v>0</v>
      </c>
      <c r="I136" s="53"/>
      <c r="J136" s="53"/>
      <c r="K136" s="53"/>
      <c r="L136" s="73"/>
      <c r="M136" s="83"/>
      <c r="N136" s="13"/>
      <c r="P136" s="13"/>
    </row>
    <row r="137" spans="1:16" ht="16.5" customHeight="1" x14ac:dyDescent="0.25">
      <c r="A137" s="14">
        <v>6106</v>
      </c>
      <c r="B137" s="41" t="s">
        <v>129</v>
      </c>
      <c r="C137" s="63">
        <f t="shared" si="7"/>
        <v>0</v>
      </c>
      <c r="D137" s="72">
        <f t="shared" si="8"/>
        <v>0</v>
      </c>
      <c r="E137" s="53"/>
      <c r="F137" s="73"/>
      <c r="G137" s="83"/>
      <c r="H137" s="91">
        <f t="shared" si="9"/>
        <v>0</v>
      </c>
      <c r="I137" s="53"/>
      <c r="J137" s="53"/>
      <c r="K137" s="53"/>
      <c r="L137" s="73"/>
      <c r="M137" s="83"/>
      <c r="N137" s="13"/>
      <c r="P137" s="13"/>
    </row>
    <row r="138" spans="1:16" ht="16.5" customHeight="1" x14ac:dyDescent="0.25">
      <c r="A138" s="14">
        <v>6107</v>
      </c>
      <c r="B138" s="41" t="s">
        <v>130</v>
      </c>
      <c r="C138" s="63">
        <f t="shared" si="7"/>
        <v>0</v>
      </c>
      <c r="D138" s="72">
        <f t="shared" si="8"/>
        <v>0</v>
      </c>
      <c r="E138" s="53"/>
      <c r="F138" s="73"/>
      <c r="G138" s="83"/>
      <c r="H138" s="91">
        <f t="shared" si="9"/>
        <v>0</v>
      </c>
      <c r="I138" s="53"/>
      <c r="J138" s="53"/>
      <c r="K138" s="53"/>
      <c r="L138" s="73"/>
      <c r="M138" s="83"/>
      <c r="N138" s="13"/>
      <c r="P138" s="13"/>
    </row>
    <row r="139" spans="1:16" ht="16.5" customHeight="1" x14ac:dyDescent="0.25">
      <c r="A139" s="14">
        <v>6108</v>
      </c>
      <c r="B139" s="41" t="s">
        <v>131</v>
      </c>
      <c r="C139" s="63">
        <f t="shared" si="7"/>
        <v>0</v>
      </c>
      <c r="D139" s="72">
        <f t="shared" si="8"/>
        <v>0</v>
      </c>
      <c r="E139" s="53"/>
      <c r="F139" s="73"/>
      <c r="G139" s="83"/>
      <c r="H139" s="91">
        <f t="shared" si="9"/>
        <v>0</v>
      </c>
      <c r="I139" s="53"/>
      <c r="J139" s="53"/>
      <c r="K139" s="53"/>
      <c r="L139" s="73"/>
      <c r="M139" s="83"/>
      <c r="N139" s="13"/>
      <c r="P139" s="13"/>
    </row>
    <row r="140" spans="1:16" ht="16.5" customHeight="1" x14ac:dyDescent="0.25">
      <c r="A140" s="16"/>
      <c r="B140" s="41"/>
      <c r="C140" s="64">
        <f t="shared" ref="C140:M140" si="16">SUM(C132:C139)</f>
        <v>0</v>
      </c>
      <c r="D140" s="74">
        <f t="shared" si="16"/>
        <v>0</v>
      </c>
      <c r="E140" s="54">
        <f t="shared" si="16"/>
        <v>0</v>
      </c>
      <c r="F140" s="75">
        <f t="shared" si="16"/>
        <v>0</v>
      </c>
      <c r="G140" s="84">
        <f t="shared" si="16"/>
        <v>0</v>
      </c>
      <c r="H140" s="74">
        <f t="shared" si="16"/>
        <v>0</v>
      </c>
      <c r="I140" s="54">
        <f t="shared" si="16"/>
        <v>0</v>
      </c>
      <c r="J140" s="54">
        <f t="shared" si="16"/>
        <v>0</v>
      </c>
      <c r="K140" s="54">
        <f t="shared" si="16"/>
        <v>0</v>
      </c>
      <c r="L140" s="75">
        <f t="shared" si="16"/>
        <v>0</v>
      </c>
      <c r="M140" s="84">
        <f t="shared" si="16"/>
        <v>0</v>
      </c>
      <c r="N140" s="13"/>
      <c r="P140" s="13"/>
    </row>
    <row r="141" spans="1:16" ht="16.5" customHeight="1" x14ac:dyDescent="0.3">
      <c r="A141" s="15"/>
      <c r="B141" s="44" t="s">
        <v>132</v>
      </c>
      <c r="C141" s="63"/>
      <c r="D141" s="72"/>
      <c r="E141" s="52"/>
      <c r="F141" s="71"/>
      <c r="G141" s="82"/>
      <c r="H141" s="91"/>
      <c r="I141" s="52"/>
      <c r="J141" s="52"/>
      <c r="K141" s="52"/>
      <c r="L141" s="71"/>
      <c r="M141" s="82"/>
      <c r="N141" s="13"/>
      <c r="P141" s="13"/>
    </row>
    <row r="142" spans="1:16" ht="16.5" customHeight="1" x14ac:dyDescent="0.25">
      <c r="A142" s="14">
        <v>6201</v>
      </c>
      <c r="B142" s="41" t="s">
        <v>133</v>
      </c>
      <c r="C142" s="63">
        <f t="shared" si="7"/>
        <v>0</v>
      </c>
      <c r="D142" s="72">
        <f t="shared" si="8"/>
        <v>0</v>
      </c>
      <c r="E142" s="53"/>
      <c r="F142" s="73"/>
      <c r="G142" s="83"/>
      <c r="H142" s="91">
        <f t="shared" si="9"/>
        <v>0</v>
      </c>
      <c r="I142" s="53"/>
      <c r="J142" s="53"/>
      <c r="K142" s="53"/>
      <c r="L142" s="73"/>
      <c r="M142" s="83"/>
      <c r="N142" s="13"/>
      <c r="P142" s="13"/>
    </row>
    <row r="143" spans="1:16" ht="16.5" customHeight="1" x14ac:dyDescent="0.25">
      <c r="A143" s="14">
        <v>6202</v>
      </c>
      <c r="B143" s="41" t="s">
        <v>134</v>
      </c>
      <c r="C143" s="63">
        <f t="shared" ref="C143:C206" si="17">+D143+G143+H143+M143</f>
        <v>0</v>
      </c>
      <c r="D143" s="72">
        <f t="shared" ref="D143:D206" si="18">+E143+F143</f>
        <v>0</v>
      </c>
      <c r="E143" s="53"/>
      <c r="F143" s="73"/>
      <c r="G143" s="83"/>
      <c r="H143" s="91">
        <f t="shared" ref="H143:H206" si="19">I143+J143+K143+L143</f>
        <v>0</v>
      </c>
      <c r="I143" s="53"/>
      <c r="J143" s="53"/>
      <c r="K143" s="53"/>
      <c r="L143" s="73"/>
      <c r="M143" s="83"/>
      <c r="N143" s="13"/>
      <c r="P143" s="13"/>
    </row>
    <row r="144" spans="1:16" ht="16.5" customHeight="1" x14ac:dyDescent="0.25">
      <c r="A144" s="14">
        <v>6203</v>
      </c>
      <c r="B144" s="41" t="s">
        <v>135</v>
      </c>
      <c r="C144" s="63">
        <f t="shared" si="17"/>
        <v>0</v>
      </c>
      <c r="D144" s="72">
        <f t="shared" si="18"/>
        <v>0</v>
      </c>
      <c r="E144" s="53"/>
      <c r="F144" s="73"/>
      <c r="G144" s="83"/>
      <c r="H144" s="91">
        <f t="shared" si="19"/>
        <v>0</v>
      </c>
      <c r="I144" s="53"/>
      <c r="J144" s="53"/>
      <c r="K144" s="53"/>
      <c r="L144" s="73"/>
      <c r="M144" s="83"/>
      <c r="N144" s="13"/>
      <c r="P144" s="13"/>
    </row>
    <row r="145" spans="1:16" ht="16.5" customHeight="1" x14ac:dyDescent="0.25">
      <c r="A145" s="14">
        <v>6204</v>
      </c>
      <c r="B145" s="41" t="s">
        <v>136</v>
      </c>
      <c r="C145" s="63">
        <f t="shared" si="17"/>
        <v>0</v>
      </c>
      <c r="D145" s="72">
        <f t="shared" si="18"/>
        <v>0</v>
      </c>
      <c r="E145" s="53"/>
      <c r="F145" s="73"/>
      <c r="G145" s="83"/>
      <c r="H145" s="91">
        <f t="shared" si="19"/>
        <v>0</v>
      </c>
      <c r="I145" s="53"/>
      <c r="J145" s="53"/>
      <c r="K145" s="53"/>
      <c r="L145" s="73"/>
      <c r="M145" s="83"/>
      <c r="N145" s="13"/>
      <c r="P145" s="13"/>
    </row>
    <row r="146" spans="1:16" ht="16.5" customHeight="1" x14ac:dyDescent="0.25">
      <c r="A146" s="16">
        <v>6205</v>
      </c>
      <c r="B146" s="45" t="s">
        <v>137</v>
      </c>
      <c r="C146" s="63">
        <f t="shared" si="17"/>
        <v>0</v>
      </c>
      <c r="D146" s="72">
        <f t="shared" si="18"/>
        <v>0</v>
      </c>
      <c r="E146" s="53"/>
      <c r="F146" s="73"/>
      <c r="G146" s="83"/>
      <c r="H146" s="91">
        <f t="shared" si="19"/>
        <v>0</v>
      </c>
      <c r="I146" s="53"/>
      <c r="J146" s="53"/>
      <c r="K146" s="53"/>
      <c r="L146" s="73"/>
      <c r="M146" s="83"/>
      <c r="N146" s="13"/>
      <c r="P146" s="13"/>
    </row>
    <row r="147" spans="1:16" ht="16.5" customHeight="1" x14ac:dyDescent="0.25">
      <c r="A147" s="16">
        <v>6206</v>
      </c>
      <c r="B147" s="45" t="s">
        <v>138</v>
      </c>
      <c r="C147" s="63">
        <f t="shared" si="17"/>
        <v>0</v>
      </c>
      <c r="D147" s="72">
        <f t="shared" si="18"/>
        <v>0</v>
      </c>
      <c r="E147" s="53"/>
      <c r="F147" s="73"/>
      <c r="G147" s="83"/>
      <c r="H147" s="91">
        <f t="shared" si="19"/>
        <v>0</v>
      </c>
      <c r="I147" s="53"/>
      <c r="J147" s="53"/>
      <c r="K147" s="53"/>
      <c r="L147" s="73"/>
      <c r="M147" s="83"/>
      <c r="N147" s="13"/>
      <c r="P147" s="13"/>
    </row>
    <row r="148" spans="1:16" ht="16.5" customHeight="1" x14ac:dyDescent="0.25">
      <c r="A148" s="14">
        <v>6207</v>
      </c>
      <c r="B148" s="41" t="s">
        <v>139</v>
      </c>
      <c r="C148" s="63">
        <f t="shared" si="17"/>
        <v>0</v>
      </c>
      <c r="D148" s="72">
        <f t="shared" si="18"/>
        <v>0</v>
      </c>
      <c r="E148" s="53"/>
      <c r="F148" s="73"/>
      <c r="G148" s="83"/>
      <c r="H148" s="91">
        <f t="shared" si="19"/>
        <v>0</v>
      </c>
      <c r="I148" s="53"/>
      <c r="J148" s="53"/>
      <c r="K148" s="53"/>
      <c r="L148" s="73"/>
      <c r="M148" s="83"/>
      <c r="N148" s="13"/>
      <c r="P148" s="13"/>
    </row>
    <row r="149" spans="1:16" ht="16.5" customHeight="1" x14ac:dyDescent="0.25">
      <c r="A149" s="14">
        <v>6208</v>
      </c>
      <c r="B149" s="41" t="s">
        <v>140</v>
      </c>
      <c r="C149" s="63">
        <f t="shared" si="17"/>
        <v>0</v>
      </c>
      <c r="D149" s="72">
        <f t="shared" si="18"/>
        <v>0</v>
      </c>
      <c r="E149" s="53"/>
      <c r="F149" s="73"/>
      <c r="G149" s="83"/>
      <c r="H149" s="91">
        <f t="shared" si="19"/>
        <v>0</v>
      </c>
      <c r="I149" s="53"/>
      <c r="J149" s="53"/>
      <c r="K149" s="53"/>
      <c r="L149" s="73"/>
      <c r="M149" s="83"/>
      <c r="N149" s="13"/>
      <c r="P149" s="13"/>
    </row>
    <row r="150" spans="1:16" ht="16.5" customHeight="1" x14ac:dyDescent="0.25">
      <c r="A150" s="14">
        <v>6209</v>
      </c>
      <c r="B150" s="41" t="s">
        <v>141</v>
      </c>
      <c r="C150" s="63">
        <f t="shared" si="17"/>
        <v>0</v>
      </c>
      <c r="D150" s="72">
        <f t="shared" si="18"/>
        <v>0</v>
      </c>
      <c r="E150" s="53"/>
      <c r="F150" s="73"/>
      <c r="G150" s="83"/>
      <c r="H150" s="91">
        <f t="shared" si="19"/>
        <v>0</v>
      </c>
      <c r="I150" s="53"/>
      <c r="J150" s="53"/>
      <c r="K150" s="53"/>
      <c r="L150" s="73"/>
      <c r="M150" s="83"/>
      <c r="N150" s="13"/>
      <c r="P150" s="13"/>
    </row>
    <row r="151" spans="1:16" ht="16.5" customHeight="1" x14ac:dyDescent="0.25">
      <c r="A151" s="14">
        <v>6210</v>
      </c>
      <c r="B151" s="41" t="s">
        <v>142</v>
      </c>
      <c r="C151" s="63">
        <f t="shared" si="17"/>
        <v>0</v>
      </c>
      <c r="D151" s="72">
        <f t="shared" si="18"/>
        <v>0</v>
      </c>
      <c r="E151" s="53"/>
      <c r="F151" s="73"/>
      <c r="G151" s="83"/>
      <c r="H151" s="91">
        <f t="shared" si="19"/>
        <v>0</v>
      </c>
      <c r="I151" s="53"/>
      <c r="J151" s="53"/>
      <c r="K151" s="53"/>
      <c r="L151" s="73"/>
      <c r="M151" s="83"/>
      <c r="N151" s="13"/>
      <c r="P151" s="13"/>
    </row>
    <row r="152" spans="1:16" ht="16.5" customHeight="1" x14ac:dyDescent="0.25">
      <c r="A152" s="14">
        <v>6211</v>
      </c>
      <c r="B152" s="41" t="s">
        <v>143</v>
      </c>
      <c r="C152" s="63">
        <f t="shared" si="17"/>
        <v>0</v>
      </c>
      <c r="D152" s="72">
        <f t="shared" si="18"/>
        <v>0</v>
      </c>
      <c r="E152" s="53"/>
      <c r="F152" s="73"/>
      <c r="G152" s="83"/>
      <c r="H152" s="91">
        <f t="shared" si="19"/>
        <v>0</v>
      </c>
      <c r="I152" s="53"/>
      <c r="J152" s="53"/>
      <c r="K152" s="53"/>
      <c r="L152" s="73"/>
      <c r="M152" s="83"/>
      <c r="N152" s="13"/>
      <c r="P152" s="13"/>
    </row>
    <row r="153" spans="1:16" ht="16.5" customHeight="1" x14ac:dyDescent="0.25">
      <c r="A153" s="11"/>
      <c r="B153" s="41"/>
      <c r="C153" s="64">
        <f t="shared" ref="C153:M153" si="20">SUM(C142:C152)</f>
        <v>0</v>
      </c>
      <c r="D153" s="74">
        <f t="shared" si="20"/>
        <v>0</v>
      </c>
      <c r="E153" s="54">
        <f t="shared" si="20"/>
        <v>0</v>
      </c>
      <c r="F153" s="75">
        <f t="shared" si="20"/>
        <v>0</v>
      </c>
      <c r="G153" s="84">
        <f t="shared" si="20"/>
        <v>0</v>
      </c>
      <c r="H153" s="74">
        <f t="shared" si="20"/>
        <v>0</v>
      </c>
      <c r="I153" s="54">
        <f t="shared" si="20"/>
        <v>0</v>
      </c>
      <c r="J153" s="54">
        <f t="shared" si="20"/>
        <v>0</v>
      </c>
      <c r="K153" s="54">
        <f t="shared" si="20"/>
        <v>0</v>
      </c>
      <c r="L153" s="75">
        <f t="shared" si="20"/>
        <v>0</v>
      </c>
      <c r="M153" s="84">
        <f t="shared" si="20"/>
        <v>0</v>
      </c>
      <c r="N153" s="13"/>
      <c r="P153" s="13"/>
    </row>
    <row r="154" spans="1:16" ht="16.5" customHeight="1" x14ac:dyDescent="0.3">
      <c r="A154" s="11"/>
      <c r="B154" s="44" t="s">
        <v>144</v>
      </c>
      <c r="C154" s="63"/>
      <c r="D154" s="72"/>
      <c r="E154" s="52"/>
      <c r="F154" s="71"/>
      <c r="G154" s="82"/>
      <c r="H154" s="91"/>
      <c r="I154" s="52"/>
      <c r="J154" s="52"/>
      <c r="K154" s="52"/>
      <c r="L154" s="71"/>
      <c r="M154" s="82"/>
      <c r="N154" s="13"/>
      <c r="P154" s="13"/>
    </row>
    <row r="155" spans="1:16" ht="16.5" customHeight="1" x14ac:dyDescent="0.25">
      <c r="A155" s="14">
        <v>6301</v>
      </c>
      <c r="B155" s="41" t="s">
        <v>145</v>
      </c>
      <c r="C155" s="63">
        <f t="shared" si="17"/>
        <v>0</v>
      </c>
      <c r="D155" s="72">
        <f t="shared" si="18"/>
        <v>0</v>
      </c>
      <c r="E155" s="53"/>
      <c r="F155" s="73"/>
      <c r="G155" s="83"/>
      <c r="H155" s="91">
        <f t="shared" si="19"/>
        <v>0</v>
      </c>
      <c r="I155" s="53"/>
      <c r="J155" s="53"/>
      <c r="K155" s="53"/>
      <c r="L155" s="73"/>
      <c r="M155" s="83"/>
      <c r="N155" s="13"/>
      <c r="P155" s="13"/>
    </row>
    <row r="156" spans="1:16" ht="16.5" customHeight="1" x14ac:dyDescent="0.25">
      <c r="A156" s="14">
        <v>6302</v>
      </c>
      <c r="B156" s="41" t="s">
        <v>146</v>
      </c>
      <c r="C156" s="63">
        <f t="shared" si="17"/>
        <v>0</v>
      </c>
      <c r="D156" s="72">
        <f t="shared" si="18"/>
        <v>0</v>
      </c>
      <c r="E156" s="53"/>
      <c r="F156" s="73"/>
      <c r="G156" s="83"/>
      <c r="H156" s="91">
        <f t="shared" si="19"/>
        <v>0</v>
      </c>
      <c r="I156" s="53"/>
      <c r="J156" s="53"/>
      <c r="K156" s="53"/>
      <c r="L156" s="73"/>
      <c r="M156" s="83"/>
      <c r="N156" s="13"/>
      <c r="P156" s="13"/>
    </row>
    <row r="157" spans="1:16" ht="16.5" customHeight="1" x14ac:dyDescent="0.25">
      <c r="A157" s="16">
        <v>6303</v>
      </c>
      <c r="B157" s="45" t="s">
        <v>147</v>
      </c>
      <c r="C157" s="63">
        <f t="shared" si="17"/>
        <v>0</v>
      </c>
      <c r="D157" s="72">
        <f t="shared" si="18"/>
        <v>0</v>
      </c>
      <c r="E157" s="53"/>
      <c r="F157" s="73"/>
      <c r="G157" s="83"/>
      <c r="H157" s="91">
        <f t="shared" si="19"/>
        <v>0</v>
      </c>
      <c r="I157" s="53"/>
      <c r="J157" s="53"/>
      <c r="K157" s="53"/>
      <c r="L157" s="73"/>
      <c r="M157" s="83"/>
      <c r="N157" s="13"/>
      <c r="P157" s="13"/>
    </row>
    <row r="158" spans="1:16" ht="16.5" customHeight="1" x14ac:dyDescent="0.25">
      <c r="A158" s="14">
        <v>6304</v>
      </c>
      <c r="B158" s="41" t="s">
        <v>148</v>
      </c>
      <c r="C158" s="63">
        <f t="shared" si="17"/>
        <v>0</v>
      </c>
      <c r="D158" s="72">
        <f t="shared" si="18"/>
        <v>0</v>
      </c>
      <c r="E158" s="53"/>
      <c r="F158" s="73"/>
      <c r="G158" s="83"/>
      <c r="H158" s="91">
        <f t="shared" si="19"/>
        <v>0</v>
      </c>
      <c r="I158" s="53"/>
      <c r="J158" s="53"/>
      <c r="K158" s="53"/>
      <c r="L158" s="73"/>
      <c r="M158" s="83"/>
      <c r="N158" s="13"/>
      <c r="P158" s="13"/>
    </row>
    <row r="159" spans="1:16" ht="16.5" customHeight="1" x14ac:dyDescent="0.25">
      <c r="A159" s="14">
        <v>6305</v>
      </c>
      <c r="B159" s="41" t="s">
        <v>149</v>
      </c>
      <c r="C159" s="63">
        <f t="shared" si="17"/>
        <v>0</v>
      </c>
      <c r="D159" s="72">
        <f t="shared" si="18"/>
        <v>0</v>
      </c>
      <c r="E159" s="53"/>
      <c r="F159" s="73"/>
      <c r="G159" s="83"/>
      <c r="H159" s="91">
        <f t="shared" si="19"/>
        <v>0</v>
      </c>
      <c r="I159" s="53"/>
      <c r="J159" s="53"/>
      <c r="K159" s="53"/>
      <c r="L159" s="73"/>
      <c r="M159" s="83"/>
      <c r="N159" s="13"/>
      <c r="P159" s="13"/>
    </row>
    <row r="160" spans="1:16" ht="16.5" customHeight="1" x14ac:dyDescent="0.25">
      <c r="A160" s="14">
        <v>6306</v>
      </c>
      <c r="B160" s="41" t="s">
        <v>150</v>
      </c>
      <c r="C160" s="63">
        <f t="shared" si="17"/>
        <v>0</v>
      </c>
      <c r="D160" s="72">
        <f t="shared" si="18"/>
        <v>0</v>
      </c>
      <c r="E160" s="53"/>
      <c r="F160" s="73"/>
      <c r="G160" s="83"/>
      <c r="H160" s="91">
        <f t="shared" si="19"/>
        <v>0</v>
      </c>
      <c r="I160" s="53"/>
      <c r="J160" s="53"/>
      <c r="K160" s="53"/>
      <c r="L160" s="73"/>
      <c r="M160" s="83"/>
      <c r="N160" s="13"/>
      <c r="P160" s="13"/>
    </row>
    <row r="161" spans="1:16" ht="16.5" customHeight="1" x14ac:dyDescent="0.25">
      <c r="A161" s="14">
        <v>6307</v>
      </c>
      <c r="B161" s="41" t="s">
        <v>151</v>
      </c>
      <c r="C161" s="63">
        <f t="shared" si="17"/>
        <v>0</v>
      </c>
      <c r="D161" s="72">
        <f t="shared" si="18"/>
        <v>0</v>
      </c>
      <c r="E161" s="53"/>
      <c r="F161" s="73"/>
      <c r="G161" s="83"/>
      <c r="H161" s="91">
        <f t="shared" si="19"/>
        <v>0</v>
      </c>
      <c r="I161" s="53"/>
      <c r="J161" s="53"/>
      <c r="K161" s="53"/>
      <c r="L161" s="73"/>
      <c r="M161" s="83"/>
      <c r="N161" s="13"/>
      <c r="P161" s="13"/>
    </row>
    <row r="162" spans="1:16" ht="16.5" customHeight="1" x14ac:dyDescent="0.25">
      <c r="A162" s="14">
        <v>6308</v>
      </c>
      <c r="B162" s="41" t="s">
        <v>152</v>
      </c>
      <c r="C162" s="63">
        <f t="shared" si="17"/>
        <v>0</v>
      </c>
      <c r="D162" s="72">
        <f t="shared" si="18"/>
        <v>0</v>
      </c>
      <c r="E162" s="53"/>
      <c r="F162" s="73"/>
      <c r="G162" s="83"/>
      <c r="H162" s="91">
        <f t="shared" si="19"/>
        <v>0</v>
      </c>
      <c r="I162" s="53"/>
      <c r="J162" s="53"/>
      <c r="K162" s="53"/>
      <c r="L162" s="73"/>
      <c r="M162" s="83"/>
      <c r="N162" s="13"/>
      <c r="P162" s="13"/>
    </row>
    <row r="163" spans="1:16" ht="16.5" customHeight="1" x14ac:dyDescent="0.25">
      <c r="A163" s="14">
        <v>6309</v>
      </c>
      <c r="B163" s="41" t="s">
        <v>153</v>
      </c>
      <c r="C163" s="63">
        <f t="shared" si="17"/>
        <v>0</v>
      </c>
      <c r="D163" s="72">
        <f t="shared" si="18"/>
        <v>0</v>
      </c>
      <c r="E163" s="53"/>
      <c r="F163" s="73"/>
      <c r="G163" s="83"/>
      <c r="H163" s="91">
        <f t="shared" si="19"/>
        <v>0</v>
      </c>
      <c r="I163" s="53"/>
      <c r="J163" s="53"/>
      <c r="K163" s="53"/>
      <c r="L163" s="73"/>
      <c r="M163" s="83"/>
      <c r="N163" s="13"/>
      <c r="P163" s="13"/>
    </row>
    <row r="164" spans="1:16" ht="16.5" customHeight="1" x14ac:dyDescent="0.25">
      <c r="A164" s="14">
        <v>6310</v>
      </c>
      <c r="B164" s="41" t="s">
        <v>154</v>
      </c>
      <c r="C164" s="63">
        <f t="shared" si="17"/>
        <v>0</v>
      </c>
      <c r="D164" s="72">
        <f t="shared" si="18"/>
        <v>0</v>
      </c>
      <c r="E164" s="53"/>
      <c r="F164" s="73"/>
      <c r="G164" s="83"/>
      <c r="H164" s="91">
        <f t="shared" si="19"/>
        <v>0</v>
      </c>
      <c r="I164" s="53"/>
      <c r="J164" s="53"/>
      <c r="K164" s="53"/>
      <c r="L164" s="73"/>
      <c r="M164" s="83"/>
      <c r="N164" s="13"/>
      <c r="P164" s="13"/>
    </row>
    <row r="165" spans="1:16" ht="16.5" customHeight="1" x14ac:dyDescent="0.25">
      <c r="A165" s="14">
        <v>6311</v>
      </c>
      <c r="B165" s="41" t="s">
        <v>155</v>
      </c>
      <c r="C165" s="63">
        <f t="shared" si="17"/>
        <v>0</v>
      </c>
      <c r="D165" s="72">
        <f t="shared" si="18"/>
        <v>0</v>
      </c>
      <c r="E165" s="53"/>
      <c r="F165" s="73"/>
      <c r="G165" s="83"/>
      <c r="H165" s="91">
        <f t="shared" si="19"/>
        <v>0</v>
      </c>
      <c r="I165" s="53"/>
      <c r="J165" s="53"/>
      <c r="K165" s="53"/>
      <c r="L165" s="73"/>
      <c r="M165" s="83"/>
      <c r="N165" s="13"/>
      <c r="P165" s="13"/>
    </row>
    <row r="166" spans="1:16" ht="16.5" customHeight="1" x14ac:dyDescent="0.25">
      <c r="A166" s="14">
        <v>6312</v>
      </c>
      <c r="B166" s="41" t="s">
        <v>156</v>
      </c>
      <c r="C166" s="63">
        <f t="shared" si="17"/>
        <v>0</v>
      </c>
      <c r="D166" s="72">
        <f t="shared" si="18"/>
        <v>0</v>
      </c>
      <c r="E166" s="53"/>
      <c r="F166" s="73"/>
      <c r="G166" s="83"/>
      <c r="H166" s="91">
        <f t="shared" si="19"/>
        <v>0</v>
      </c>
      <c r="I166" s="53"/>
      <c r="J166" s="53"/>
      <c r="K166" s="53"/>
      <c r="L166" s="73"/>
      <c r="M166" s="83"/>
      <c r="N166" s="13"/>
      <c r="P166" s="13"/>
    </row>
    <row r="167" spans="1:16" ht="16.5" customHeight="1" x14ac:dyDescent="0.25">
      <c r="A167" s="14"/>
      <c r="B167" s="41"/>
      <c r="C167" s="64">
        <f t="shared" ref="C167:M167" si="21">SUM(C155:C166)</f>
        <v>0</v>
      </c>
      <c r="D167" s="74">
        <f t="shared" si="21"/>
        <v>0</v>
      </c>
      <c r="E167" s="54">
        <f t="shared" si="21"/>
        <v>0</v>
      </c>
      <c r="F167" s="75">
        <f t="shared" si="21"/>
        <v>0</v>
      </c>
      <c r="G167" s="84">
        <f t="shared" si="21"/>
        <v>0</v>
      </c>
      <c r="H167" s="74">
        <f t="shared" si="21"/>
        <v>0</v>
      </c>
      <c r="I167" s="54">
        <f t="shared" si="21"/>
        <v>0</v>
      </c>
      <c r="J167" s="54">
        <f t="shared" si="21"/>
        <v>0</v>
      </c>
      <c r="K167" s="54">
        <f t="shared" si="21"/>
        <v>0</v>
      </c>
      <c r="L167" s="75">
        <f t="shared" si="21"/>
        <v>0</v>
      </c>
      <c r="M167" s="84">
        <f t="shared" si="21"/>
        <v>0</v>
      </c>
      <c r="N167" s="13"/>
      <c r="P167" s="13"/>
    </row>
    <row r="168" spans="1:16" ht="16.5" customHeight="1" x14ac:dyDescent="0.3">
      <c r="A168" s="11"/>
      <c r="B168" s="44" t="s">
        <v>157</v>
      </c>
      <c r="C168" s="63"/>
      <c r="D168" s="72"/>
      <c r="E168" s="52"/>
      <c r="F168" s="71"/>
      <c r="G168" s="82"/>
      <c r="H168" s="91"/>
      <c r="I168" s="52"/>
      <c r="J168" s="52"/>
      <c r="K168" s="52"/>
      <c r="L168" s="71"/>
      <c r="M168" s="82"/>
      <c r="N168" s="13"/>
      <c r="P168" s="13"/>
    </row>
    <row r="169" spans="1:16" ht="16.5" customHeight="1" x14ac:dyDescent="0.25">
      <c r="A169" s="14">
        <v>6401</v>
      </c>
      <c r="B169" s="41" t="s">
        <v>158</v>
      </c>
      <c r="C169" s="63">
        <f t="shared" si="17"/>
        <v>0</v>
      </c>
      <c r="D169" s="72">
        <f t="shared" si="18"/>
        <v>0</v>
      </c>
      <c r="E169" s="53"/>
      <c r="F169" s="73"/>
      <c r="G169" s="83"/>
      <c r="H169" s="91">
        <f t="shared" si="19"/>
        <v>0</v>
      </c>
      <c r="I169" s="53"/>
      <c r="J169" s="53"/>
      <c r="K169" s="53"/>
      <c r="L169" s="73"/>
      <c r="M169" s="83"/>
      <c r="N169" s="13"/>
      <c r="P169" s="13"/>
    </row>
    <row r="170" spans="1:16" ht="16.5" customHeight="1" x14ac:dyDescent="0.25">
      <c r="A170" s="16">
        <v>6402</v>
      </c>
      <c r="B170" s="45" t="s">
        <v>159</v>
      </c>
      <c r="C170" s="63">
        <f t="shared" si="17"/>
        <v>0</v>
      </c>
      <c r="D170" s="72">
        <f t="shared" si="18"/>
        <v>0</v>
      </c>
      <c r="E170" s="53"/>
      <c r="F170" s="73"/>
      <c r="G170" s="83"/>
      <c r="H170" s="91">
        <f t="shared" si="19"/>
        <v>0</v>
      </c>
      <c r="I170" s="53"/>
      <c r="J170" s="53"/>
      <c r="K170" s="53"/>
      <c r="L170" s="73"/>
      <c r="M170" s="83"/>
      <c r="N170" s="13"/>
      <c r="P170" s="13"/>
    </row>
    <row r="171" spans="1:16" ht="16.5" customHeight="1" x14ac:dyDescent="0.25">
      <c r="A171" s="14">
        <v>6403</v>
      </c>
      <c r="B171" s="41" t="s">
        <v>160</v>
      </c>
      <c r="C171" s="63">
        <f t="shared" si="17"/>
        <v>0</v>
      </c>
      <c r="D171" s="72">
        <f t="shared" si="18"/>
        <v>0</v>
      </c>
      <c r="E171" s="53"/>
      <c r="F171" s="73"/>
      <c r="G171" s="83"/>
      <c r="H171" s="91">
        <f t="shared" si="19"/>
        <v>0</v>
      </c>
      <c r="I171" s="53"/>
      <c r="J171" s="53"/>
      <c r="K171" s="53"/>
      <c r="L171" s="73"/>
      <c r="M171" s="83"/>
      <c r="N171" s="13"/>
      <c r="P171" s="13"/>
    </row>
    <row r="172" spans="1:16" ht="16.5" customHeight="1" x14ac:dyDescent="0.25">
      <c r="A172" s="14">
        <v>6404</v>
      </c>
      <c r="B172" s="41" t="s">
        <v>161</v>
      </c>
      <c r="C172" s="63">
        <f t="shared" si="17"/>
        <v>0</v>
      </c>
      <c r="D172" s="72">
        <f t="shared" si="18"/>
        <v>0</v>
      </c>
      <c r="E172" s="53"/>
      <c r="F172" s="73"/>
      <c r="G172" s="83"/>
      <c r="H172" s="91">
        <f t="shared" si="19"/>
        <v>0</v>
      </c>
      <c r="I172" s="53"/>
      <c r="J172" s="53"/>
      <c r="K172" s="53"/>
      <c r="L172" s="73"/>
      <c r="M172" s="83"/>
      <c r="N172" s="13"/>
      <c r="P172" s="13"/>
    </row>
    <row r="173" spans="1:16" ht="16.5" customHeight="1" x14ac:dyDescent="0.25">
      <c r="A173" s="14">
        <v>6405</v>
      </c>
      <c r="B173" s="41" t="s">
        <v>162</v>
      </c>
      <c r="C173" s="63">
        <f t="shared" si="17"/>
        <v>0</v>
      </c>
      <c r="D173" s="72">
        <f t="shared" si="18"/>
        <v>0</v>
      </c>
      <c r="E173" s="53"/>
      <c r="F173" s="73"/>
      <c r="G173" s="83"/>
      <c r="H173" s="91">
        <f t="shared" si="19"/>
        <v>0</v>
      </c>
      <c r="I173" s="53"/>
      <c r="J173" s="53"/>
      <c r="K173" s="53"/>
      <c r="L173" s="73"/>
      <c r="M173" s="83"/>
      <c r="N173" s="13"/>
      <c r="P173" s="13"/>
    </row>
    <row r="174" spans="1:16" ht="16.5" customHeight="1" x14ac:dyDescent="0.25">
      <c r="A174" s="14">
        <v>6406</v>
      </c>
      <c r="B174" s="41" t="s">
        <v>163</v>
      </c>
      <c r="C174" s="63">
        <f t="shared" si="17"/>
        <v>0</v>
      </c>
      <c r="D174" s="72">
        <f t="shared" si="18"/>
        <v>0</v>
      </c>
      <c r="E174" s="53"/>
      <c r="F174" s="73"/>
      <c r="G174" s="83"/>
      <c r="H174" s="91">
        <f t="shared" si="19"/>
        <v>0</v>
      </c>
      <c r="I174" s="53"/>
      <c r="J174" s="53"/>
      <c r="K174" s="53"/>
      <c r="L174" s="73"/>
      <c r="M174" s="83"/>
      <c r="N174" s="13"/>
      <c r="P174" s="13"/>
    </row>
    <row r="175" spans="1:16" ht="16.5" customHeight="1" x14ac:dyDescent="0.25">
      <c r="A175" s="11"/>
      <c r="B175" s="41"/>
      <c r="C175" s="64">
        <f t="shared" ref="C175:M175" si="22">SUM(C169:C174)</f>
        <v>0</v>
      </c>
      <c r="D175" s="74">
        <f t="shared" si="22"/>
        <v>0</v>
      </c>
      <c r="E175" s="54">
        <f t="shared" si="22"/>
        <v>0</v>
      </c>
      <c r="F175" s="75">
        <f t="shared" si="22"/>
        <v>0</v>
      </c>
      <c r="G175" s="84">
        <f t="shared" si="22"/>
        <v>0</v>
      </c>
      <c r="H175" s="74">
        <f t="shared" si="22"/>
        <v>0</v>
      </c>
      <c r="I175" s="54">
        <f t="shared" si="22"/>
        <v>0</v>
      </c>
      <c r="J175" s="54">
        <f t="shared" si="22"/>
        <v>0</v>
      </c>
      <c r="K175" s="54">
        <f t="shared" si="22"/>
        <v>0</v>
      </c>
      <c r="L175" s="75">
        <f t="shared" si="22"/>
        <v>0</v>
      </c>
      <c r="M175" s="84">
        <f t="shared" si="22"/>
        <v>0</v>
      </c>
      <c r="N175" s="13"/>
      <c r="P175" s="13"/>
    </row>
    <row r="176" spans="1:16" ht="16.5" customHeight="1" x14ac:dyDescent="0.3">
      <c r="A176" s="11"/>
      <c r="B176" s="44" t="s">
        <v>164</v>
      </c>
      <c r="C176" s="63"/>
      <c r="D176" s="72"/>
      <c r="E176" s="52"/>
      <c r="F176" s="71"/>
      <c r="G176" s="82"/>
      <c r="H176" s="91"/>
      <c r="I176" s="52"/>
      <c r="J176" s="52"/>
      <c r="K176" s="52"/>
      <c r="L176" s="71"/>
      <c r="M176" s="82"/>
      <c r="N176" s="13"/>
      <c r="P176" s="13"/>
    </row>
    <row r="177" spans="1:16" ht="16.5" customHeight="1" x14ac:dyDescent="0.25">
      <c r="A177" s="14">
        <v>6501</v>
      </c>
      <c r="B177" s="41" t="s">
        <v>165</v>
      </c>
      <c r="C177" s="63">
        <f t="shared" si="17"/>
        <v>0</v>
      </c>
      <c r="D177" s="72">
        <f t="shared" si="18"/>
        <v>0</v>
      </c>
      <c r="E177" s="53"/>
      <c r="F177" s="73"/>
      <c r="G177" s="83"/>
      <c r="H177" s="91">
        <f t="shared" si="19"/>
        <v>0</v>
      </c>
      <c r="I177" s="53"/>
      <c r="J177" s="53"/>
      <c r="K177" s="53"/>
      <c r="L177" s="73"/>
      <c r="M177" s="83"/>
      <c r="N177" s="13"/>
      <c r="P177" s="13"/>
    </row>
    <row r="178" spans="1:16" ht="16.5" customHeight="1" x14ac:dyDescent="0.25">
      <c r="A178" s="14">
        <v>6502</v>
      </c>
      <c r="B178" s="41" t="s">
        <v>166</v>
      </c>
      <c r="C178" s="63">
        <f t="shared" si="17"/>
        <v>0</v>
      </c>
      <c r="D178" s="72">
        <f t="shared" si="18"/>
        <v>0</v>
      </c>
      <c r="E178" s="53"/>
      <c r="F178" s="73"/>
      <c r="G178" s="83"/>
      <c r="H178" s="91">
        <f t="shared" si="19"/>
        <v>0</v>
      </c>
      <c r="I178" s="53"/>
      <c r="J178" s="53"/>
      <c r="K178" s="53"/>
      <c r="L178" s="73"/>
      <c r="M178" s="83"/>
      <c r="N178" s="13"/>
      <c r="P178" s="13"/>
    </row>
    <row r="179" spans="1:16" ht="16.5" customHeight="1" x14ac:dyDescent="0.25">
      <c r="A179" s="14">
        <v>6503</v>
      </c>
      <c r="B179" s="41" t="s">
        <v>167</v>
      </c>
      <c r="C179" s="63">
        <f t="shared" si="17"/>
        <v>0</v>
      </c>
      <c r="D179" s="72">
        <f t="shared" si="18"/>
        <v>0</v>
      </c>
      <c r="E179" s="53"/>
      <c r="F179" s="73"/>
      <c r="G179" s="83"/>
      <c r="H179" s="91">
        <f t="shared" si="19"/>
        <v>0</v>
      </c>
      <c r="I179" s="53"/>
      <c r="J179" s="53"/>
      <c r="K179" s="53"/>
      <c r="L179" s="73"/>
      <c r="M179" s="83"/>
      <c r="N179" s="13"/>
      <c r="P179" s="13"/>
    </row>
    <row r="180" spans="1:16" ht="16.5" customHeight="1" x14ac:dyDescent="0.25">
      <c r="A180" s="14">
        <v>6504</v>
      </c>
      <c r="B180" s="41" t="s">
        <v>168</v>
      </c>
      <c r="C180" s="63">
        <f t="shared" si="17"/>
        <v>0</v>
      </c>
      <c r="D180" s="72">
        <f t="shared" si="18"/>
        <v>0</v>
      </c>
      <c r="E180" s="53"/>
      <c r="F180" s="73"/>
      <c r="G180" s="83"/>
      <c r="H180" s="91">
        <f t="shared" si="19"/>
        <v>0</v>
      </c>
      <c r="I180" s="53"/>
      <c r="J180" s="53"/>
      <c r="K180" s="53"/>
      <c r="L180" s="73"/>
      <c r="M180" s="83"/>
      <c r="N180" s="13"/>
      <c r="P180" s="13"/>
    </row>
    <row r="181" spans="1:16" ht="16.5" customHeight="1" x14ac:dyDescent="0.25">
      <c r="A181" s="14">
        <v>6505</v>
      </c>
      <c r="B181" s="41" t="s">
        <v>169</v>
      </c>
      <c r="C181" s="63">
        <f t="shared" si="17"/>
        <v>0</v>
      </c>
      <c r="D181" s="72">
        <f t="shared" si="18"/>
        <v>0</v>
      </c>
      <c r="E181" s="53"/>
      <c r="F181" s="73"/>
      <c r="G181" s="83"/>
      <c r="H181" s="91">
        <f t="shared" si="19"/>
        <v>0</v>
      </c>
      <c r="I181" s="53"/>
      <c r="J181" s="53"/>
      <c r="K181" s="53"/>
      <c r="L181" s="73"/>
      <c r="M181" s="83"/>
      <c r="N181" s="13"/>
      <c r="P181" s="13"/>
    </row>
    <row r="182" spans="1:16" ht="16.5" customHeight="1" x14ac:dyDescent="0.25">
      <c r="A182" s="14">
        <v>6506</v>
      </c>
      <c r="B182" s="41" t="s">
        <v>170</v>
      </c>
      <c r="C182" s="63">
        <f t="shared" si="17"/>
        <v>0</v>
      </c>
      <c r="D182" s="72">
        <f t="shared" si="18"/>
        <v>0</v>
      </c>
      <c r="E182" s="53"/>
      <c r="F182" s="73"/>
      <c r="G182" s="83"/>
      <c r="H182" s="91">
        <f t="shared" si="19"/>
        <v>0</v>
      </c>
      <c r="I182" s="53"/>
      <c r="J182" s="53"/>
      <c r="K182" s="53"/>
      <c r="L182" s="73"/>
      <c r="M182" s="83"/>
      <c r="N182" s="13"/>
      <c r="P182" s="13"/>
    </row>
    <row r="183" spans="1:16" ht="16.5" customHeight="1" x14ac:dyDescent="0.25">
      <c r="A183" s="14">
        <v>6507</v>
      </c>
      <c r="B183" s="41" t="s">
        <v>171</v>
      </c>
      <c r="C183" s="63">
        <f t="shared" si="17"/>
        <v>0</v>
      </c>
      <c r="D183" s="72">
        <f t="shared" si="18"/>
        <v>0</v>
      </c>
      <c r="E183" s="53"/>
      <c r="F183" s="73"/>
      <c r="G183" s="83"/>
      <c r="H183" s="91">
        <f t="shared" si="19"/>
        <v>0</v>
      </c>
      <c r="I183" s="53"/>
      <c r="J183" s="53"/>
      <c r="K183" s="53"/>
      <c r="L183" s="73"/>
      <c r="M183" s="83"/>
      <c r="N183" s="13"/>
      <c r="P183" s="13"/>
    </row>
    <row r="184" spans="1:16" ht="16.5" customHeight="1" x14ac:dyDescent="0.25">
      <c r="A184" s="14">
        <v>6508</v>
      </c>
      <c r="B184" s="41" t="s">
        <v>172</v>
      </c>
      <c r="C184" s="63">
        <f t="shared" si="17"/>
        <v>0</v>
      </c>
      <c r="D184" s="72">
        <f t="shared" si="18"/>
        <v>0</v>
      </c>
      <c r="E184" s="53"/>
      <c r="F184" s="73"/>
      <c r="G184" s="83"/>
      <c r="H184" s="91">
        <f t="shared" si="19"/>
        <v>0</v>
      </c>
      <c r="I184" s="53"/>
      <c r="J184" s="53"/>
      <c r="K184" s="53"/>
      <c r="L184" s="73"/>
      <c r="M184" s="83"/>
      <c r="N184" s="13"/>
      <c r="P184" s="13"/>
    </row>
    <row r="185" spans="1:16" ht="16.5" customHeight="1" x14ac:dyDescent="0.25">
      <c r="A185" s="14">
        <v>6509</v>
      </c>
      <c r="B185" s="41" t="s">
        <v>173</v>
      </c>
      <c r="C185" s="63">
        <f t="shared" si="17"/>
        <v>0</v>
      </c>
      <c r="D185" s="72">
        <f t="shared" si="18"/>
        <v>0</v>
      </c>
      <c r="E185" s="53"/>
      <c r="F185" s="73"/>
      <c r="G185" s="83"/>
      <c r="H185" s="91">
        <f t="shared" si="19"/>
        <v>0</v>
      </c>
      <c r="I185" s="53"/>
      <c r="J185" s="53"/>
      <c r="K185" s="53"/>
      <c r="L185" s="73"/>
      <c r="M185" s="83"/>
      <c r="N185" s="13"/>
      <c r="P185" s="13"/>
    </row>
    <row r="186" spans="1:16" ht="16.5" customHeight="1" x14ac:dyDescent="0.25">
      <c r="A186" s="14">
        <v>6510</v>
      </c>
      <c r="B186" s="41" t="s">
        <v>174</v>
      </c>
      <c r="C186" s="63">
        <f t="shared" si="17"/>
        <v>0</v>
      </c>
      <c r="D186" s="72">
        <f t="shared" si="18"/>
        <v>0</v>
      </c>
      <c r="E186" s="53"/>
      <c r="F186" s="73"/>
      <c r="G186" s="83"/>
      <c r="H186" s="91">
        <f t="shared" si="19"/>
        <v>0</v>
      </c>
      <c r="I186" s="53"/>
      <c r="J186" s="53"/>
      <c r="K186" s="53"/>
      <c r="L186" s="73"/>
      <c r="M186" s="83"/>
      <c r="N186" s="13"/>
      <c r="P186" s="13"/>
    </row>
    <row r="187" spans="1:16" ht="16.5" customHeight="1" x14ac:dyDescent="0.25">
      <c r="A187" s="14">
        <v>6511</v>
      </c>
      <c r="B187" s="41" t="s">
        <v>175</v>
      </c>
      <c r="C187" s="63">
        <f t="shared" si="17"/>
        <v>0</v>
      </c>
      <c r="D187" s="72">
        <f t="shared" si="18"/>
        <v>0</v>
      </c>
      <c r="E187" s="53"/>
      <c r="F187" s="73"/>
      <c r="G187" s="83"/>
      <c r="H187" s="91">
        <f t="shared" si="19"/>
        <v>0</v>
      </c>
      <c r="I187" s="53"/>
      <c r="J187" s="53"/>
      <c r="K187" s="53"/>
      <c r="L187" s="73"/>
      <c r="M187" s="83"/>
      <c r="N187" s="13"/>
      <c r="P187" s="13"/>
    </row>
    <row r="188" spans="1:16" ht="16.5" customHeight="1" x14ac:dyDescent="0.25">
      <c r="A188" s="14"/>
      <c r="B188" s="41"/>
      <c r="C188" s="64">
        <f t="shared" ref="C188:M188" si="23">SUM(C177:C187)</f>
        <v>0</v>
      </c>
      <c r="D188" s="74">
        <f t="shared" si="23"/>
        <v>0</v>
      </c>
      <c r="E188" s="54">
        <f t="shared" si="23"/>
        <v>0</v>
      </c>
      <c r="F188" s="75">
        <f t="shared" si="23"/>
        <v>0</v>
      </c>
      <c r="G188" s="84">
        <f t="shared" si="23"/>
        <v>0</v>
      </c>
      <c r="H188" s="74">
        <f t="shared" si="23"/>
        <v>0</v>
      </c>
      <c r="I188" s="54">
        <f t="shared" si="23"/>
        <v>0</v>
      </c>
      <c r="J188" s="54">
        <f t="shared" si="23"/>
        <v>0</v>
      </c>
      <c r="K188" s="54">
        <f t="shared" si="23"/>
        <v>0</v>
      </c>
      <c r="L188" s="75">
        <f t="shared" si="23"/>
        <v>0</v>
      </c>
      <c r="M188" s="84">
        <f t="shared" si="23"/>
        <v>0</v>
      </c>
      <c r="N188" s="13"/>
      <c r="P188" s="13"/>
    </row>
    <row r="189" spans="1:16" ht="16.5" customHeight="1" x14ac:dyDescent="0.3">
      <c r="A189" s="11"/>
      <c r="B189" s="44" t="s">
        <v>176</v>
      </c>
      <c r="C189" s="63"/>
      <c r="D189" s="72"/>
      <c r="E189" s="52"/>
      <c r="F189" s="71"/>
      <c r="G189" s="82"/>
      <c r="H189" s="91"/>
      <c r="I189" s="52"/>
      <c r="J189" s="52"/>
      <c r="K189" s="52"/>
      <c r="L189" s="71"/>
      <c r="M189" s="82"/>
      <c r="N189" s="13"/>
      <c r="P189" s="13"/>
    </row>
    <row r="190" spans="1:16" ht="16.5" customHeight="1" x14ac:dyDescent="0.25">
      <c r="A190" s="14">
        <v>6601</v>
      </c>
      <c r="B190" s="41" t="s">
        <v>177</v>
      </c>
      <c r="C190" s="63">
        <f t="shared" si="17"/>
        <v>0</v>
      </c>
      <c r="D190" s="72">
        <f t="shared" si="18"/>
        <v>0</v>
      </c>
      <c r="E190" s="53"/>
      <c r="F190" s="73"/>
      <c r="G190" s="83"/>
      <c r="H190" s="91">
        <f t="shared" si="19"/>
        <v>0</v>
      </c>
      <c r="I190" s="53"/>
      <c r="J190" s="53"/>
      <c r="K190" s="53"/>
      <c r="L190" s="73"/>
      <c r="M190" s="83"/>
      <c r="N190" s="13"/>
      <c r="P190" s="13"/>
    </row>
    <row r="191" spans="1:16" ht="16.5" customHeight="1" x14ac:dyDescent="0.25">
      <c r="A191" s="14">
        <v>6602</v>
      </c>
      <c r="B191" s="41" t="s">
        <v>178</v>
      </c>
      <c r="C191" s="63">
        <f t="shared" si="17"/>
        <v>0</v>
      </c>
      <c r="D191" s="72">
        <f t="shared" si="18"/>
        <v>0</v>
      </c>
      <c r="E191" s="53"/>
      <c r="F191" s="73"/>
      <c r="G191" s="83"/>
      <c r="H191" s="91">
        <f t="shared" si="19"/>
        <v>0</v>
      </c>
      <c r="I191" s="53"/>
      <c r="J191" s="53"/>
      <c r="K191" s="53"/>
      <c r="L191" s="73"/>
      <c r="M191" s="83"/>
      <c r="N191" s="13"/>
      <c r="P191" s="13"/>
    </row>
    <row r="192" spans="1:16" ht="16.5" customHeight="1" x14ac:dyDescent="0.25">
      <c r="A192" s="14">
        <v>6603</v>
      </c>
      <c r="B192" s="41" t="s">
        <v>179</v>
      </c>
      <c r="C192" s="63">
        <f t="shared" si="17"/>
        <v>0</v>
      </c>
      <c r="D192" s="72">
        <f t="shared" si="18"/>
        <v>0</v>
      </c>
      <c r="E192" s="53"/>
      <c r="F192" s="73"/>
      <c r="G192" s="83"/>
      <c r="H192" s="91">
        <f t="shared" si="19"/>
        <v>0</v>
      </c>
      <c r="I192" s="53"/>
      <c r="J192" s="53"/>
      <c r="K192" s="53"/>
      <c r="L192" s="73"/>
      <c r="M192" s="83"/>
      <c r="N192" s="13"/>
      <c r="P192" s="13"/>
    </row>
    <row r="193" spans="1:16" ht="16.5" customHeight="1" x14ac:dyDescent="0.25">
      <c r="A193" s="14">
        <v>6604</v>
      </c>
      <c r="B193" s="41" t="s">
        <v>180</v>
      </c>
      <c r="C193" s="63">
        <f t="shared" si="17"/>
        <v>0</v>
      </c>
      <c r="D193" s="72">
        <f t="shared" si="18"/>
        <v>0</v>
      </c>
      <c r="E193" s="53"/>
      <c r="F193" s="73"/>
      <c r="G193" s="83"/>
      <c r="H193" s="91">
        <f t="shared" si="19"/>
        <v>0</v>
      </c>
      <c r="I193" s="53"/>
      <c r="J193" s="53"/>
      <c r="K193" s="53"/>
      <c r="L193" s="73"/>
      <c r="M193" s="83"/>
      <c r="N193" s="13"/>
      <c r="P193" s="13"/>
    </row>
    <row r="194" spans="1:16" ht="16.5" customHeight="1" x14ac:dyDescent="0.25">
      <c r="A194" s="14">
        <v>6605</v>
      </c>
      <c r="B194" s="41" t="s">
        <v>181</v>
      </c>
      <c r="C194" s="63">
        <f t="shared" si="17"/>
        <v>0</v>
      </c>
      <c r="D194" s="72">
        <f t="shared" si="18"/>
        <v>0</v>
      </c>
      <c r="E194" s="53"/>
      <c r="F194" s="73"/>
      <c r="G194" s="83"/>
      <c r="H194" s="91">
        <f t="shared" si="19"/>
        <v>0</v>
      </c>
      <c r="I194" s="53"/>
      <c r="J194" s="53"/>
      <c r="K194" s="53"/>
      <c r="L194" s="73"/>
      <c r="M194" s="83"/>
      <c r="N194" s="13"/>
      <c r="P194" s="13"/>
    </row>
    <row r="195" spans="1:16" ht="16.5" customHeight="1" x14ac:dyDescent="0.25">
      <c r="A195" s="14">
        <v>6606</v>
      </c>
      <c r="B195" s="41" t="s">
        <v>182</v>
      </c>
      <c r="C195" s="63">
        <f t="shared" si="17"/>
        <v>0</v>
      </c>
      <c r="D195" s="72">
        <f t="shared" si="18"/>
        <v>0</v>
      </c>
      <c r="E195" s="53"/>
      <c r="F195" s="73"/>
      <c r="G195" s="83"/>
      <c r="H195" s="91">
        <f t="shared" si="19"/>
        <v>0</v>
      </c>
      <c r="I195" s="53"/>
      <c r="J195" s="53"/>
      <c r="K195" s="53"/>
      <c r="L195" s="73"/>
      <c r="M195" s="83"/>
      <c r="N195" s="13"/>
      <c r="P195" s="13"/>
    </row>
    <row r="196" spans="1:16" ht="16.5" customHeight="1" x14ac:dyDescent="0.25">
      <c r="A196" s="14">
        <v>6607</v>
      </c>
      <c r="B196" s="41" t="s">
        <v>183</v>
      </c>
      <c r="C196" s="63">
        <f t="shared" si="17"/>
        <v>0</v>
      </c>
      <c r="D196" s="72">
        <f t="shared" si="18"/>
        <v>0</v>
      </c>
      <c r="E196" s="53"/>
      <c r="F196" s="73"/>
      <c r="G196" s="83"/>
      <c r="H196" s="91">
        <f t="shared" si="19"/>
        <v>0</v>
      </c>
      <c r="I196" s="53"/>
      <c r="J196" s="53"/>
      <c r="K196" s="53"/>
      <c r="L196" s="73"/>
      <c r="M196" s="83"/>
      <c r="N196" s="13"/>
      <c r="P196" s="13"/>
    </row>
    <row r="197" spans="1:16" ht="16.5" customHeight="1" x14ac:dyDescent="0.25">
      <c r="A197" s="14">
        <v>6608</v>
      </c>
      <c r="B197" s="41" t="s">
        <v>184</v>
      </c>
      <c r="C197" s="63">
        <f t="shared" si="17"/>
        <v>0</v>
      </c>
      <c r="D197" s="72">
        <f t="shared" si="18"/>
        <v>0</v>
      </c>
      <c r="E197" s="53"/>
      <c r="F197" s="73"/>
      <c r="G197" s="83"/>
      <c r="H197" s="91">
        <f t="shared" si="19"/>
        <v>0</v>
      </c>
      <c r="I197" s="53"/>
      <c r="J197" s="53"/>
      <c r="K197" s="53"/>
      <c r="L197" s="73"/>
      <c r="M197" s="83"/>
      <c r="N197" s="13"/>
      <c r="P197" s="13"/>
    </row>
    <row r="198" spans="1:16" ht="16.5" customHeight="1" x14ac:dyDescent="0.25">
      <c r="A198" s="14">
        <v>6609</v>
      </c>
      <c r="B198" s="41" t="s">
        <v>185</v>
      </c>
      <c r="C198" s="63">
        <f t="shared" si="17"/>
        <v>0</v>
      </c>
      <c r="D198" s="72">
        <f t="shared" si="18"/>
        <v>0</v>
      </c>
      <c r="E198" s="53"/>
      <c r="F198" s="73"/>
      <c r="G198" s="83"/>
      <c r="H198" s="91">
        <f t="shared" si="19"/>
        <v>0</v>
      </c>
      <c r="I198" s="53"/>
      <c r="J198" s="53"/>
      <c r="K198" s="53"/>
      <c r="L198" s="73"/>
      <c r="M198" s="83"/>
      <c r="N198" s="13"/>
      <c r="P198" s="13"/>
    </row>
    <row r="199" spans="1:16" ht="16.5" customHeight="1" x14ac:dyDescent="0.25">
      <c r="A199" s="14">
        <v>6610</v>
      </c>
      <c r="B199" s="41" t="s">
        <v>186</v>
      </c>
      <c r="C199" s="63">
        <f t="shared" si="17"/>
        <v>0</v>
      </c>
      <c r="D199" s="72">
        <f t="shared" si="18"/>
        <v>0</v>
      </c>
      <c r="E199" s="53"/>
      <c r="F199" s="73"/>
      <c r="G199" s="83"/>
      <c r="H199" s="91">
        <f t="shared" si="19"/>
        <v>0</v>
      </c>
      <c r="I199" s="53"/>
      <c r="J199" s="53"/>
      <c r="K199" s="53"/>
      <c r="L199" s="73"/>
      <c r="M199" s="83"/>
      <c r="N199" s="13"/>
      <c r="P199" s="13"/>
    </row>
    <row r="200" spans="1:16" ht="16.5" customHeight="1" x14ac:dyDescent="0.25">
      <c r="A200" s="14">
        <v>6611</v>
      </c>
      <c r="B200" s="41" t="s">
        <v>187</v>
      </c>
      <c r="C200" s="63">
        <f t="shared" si="17"/>
        <v>0</v>
      </c>
      <c r="D200" s="72">
        <f t="shared" si="18"/>
        <v>0</v>
      </c>
      <c r="E200" s="53"/>
      <c r="F200" s="73"/>
      <c r="G200" s="83"/>
      <c r="H200" s="91">
        <f t="shared" si="19"/>
        <v>0</v>
      </c>
      <c r="I200" s="53"/>
      <c r="J200" s="53"/>
      <c r="K200" s="53"/>
      <c r="L200" s="73"/>
      <c r="M200" s="83"/>
      <c r="N200" s="13"/>
      <c r="P200" s="13"/>
    </row>
    <row r="201" spans="1:16" ht="16.5" customHeight="1" x14ac:dyDescent="0.25">
      <c r="A201" s="14">
        <v>6612</v>
      </c>
      <c r="B201" s="41" t="s">
        <v>188</v>
      </c>
      <c r="C201" s="63">
        <f t="shared" si="17"/>
        <v>0</v>
      </c>
      <c r="D201" s="72">
        <f t="shared" si="18"/>
        <v>0</v>
      </c>
      <c r="E201" s="53"/>
      <c r="F201" s="73"/>
      <c r="G201" s="83"/>
      <c r="H201" s="91">
        <f t="shared" si="19"/>
        <v>0</v>
      </c>
      <c r="I201" s="53"/>
      <c r="J201" s="53"/>
      <c r="K201" s="53"/>
      <c r="L201" s="73"/>
      <c r="M201" s="83"/>
      <c r="N201" s="13"/>
      <c r="P201" s="13"/>
    </row>
    <row r="202" spans="1:16" ht="16.5" customHeight="1" x14ac:dyDescent="0.25">
      <c r="A202" s="14">
        <v>6613</v>
      </c>
      <c r="B202" s="41" t="s">
        <v>189</v>
      </c>
      <c r="C202" s="63">
        <f t="shared" si="17"/>
        <v>0</v>
      </c>
      <c r="D202" s="72">
        <f t="shared" si="18"/>
        <v>0</v>
      </c>
      <c r="E202" s="53"/>
      <c r="F202" s="73"/>
      <c r="G202" s="83"/>
      <c r="H202" s="91">
        <f t="shared" si="19"/>
        <v>0</v>
      </c>
      <c r="I202" s="53"/>
      <c r="J202" s="53"/>
      <c r="K202" s="53"/>
      <c r="L202" s="73"/>
      <c r="M202" s="83"/>
      <c r="N202" s="13"/>
      <c r="P202" s="13"/>
    </row>
    <row r="203" spans="1:16" ht="16.5" customHeight="1" x14ac:dyDescent="0.25">
      <c r="A203" s="14">
        <v>6614</v>
      </c>
      <c r="B203" s="41" t="s">
        <v>190</v>
      </c>
      <c r="C203" s="63">
        <f t="shared" si="17"/>
        <v>0</v>
      </c>
      <c r="D203" s="72">
        <f t="shared" si="18"/>
        <v>0</v>
      </c>
      <c r="E203" s="53"/>
      <c r="F203" s="73"/>
      <c r="G203" s="83"/>
      <c r="H203" s="91">
        <f t="shared" si="19"/>
        <v>0</v>
      </c>
      <c r="I203" s="53"/>
      <c r="J203" s="53"/>
      <c r="K203" s="53"/>
      <c r="L203" s="73"/>
      <c r="M203" s="83"/>
      <c r="N203" s="13"/>
      <c r="P203" s="13"/>
    </row>
    <row r="204" spans="1:16" ht="16.5" customHeight="1" x14ac:dyDescent="0.25">
      <c r="A204" s="14">
        <v>6615</v>
      </c>
      <c r="B204" s="41" t="s">
        <v>191</v>
      </c>
      <c r="C204" s="63">
        <f t="shared" si="17"/>
        <v>0</v>
      </c>
      <c r="D204" s="72">
        <f t="shared" si="18"/>
        <v>0</v>
      </c>
      <c r="E204" s="53"/>
      <c r="F204" s="73"/>
      <c r="G204" s="83"/>
      <c r="H204" s="91">
        <f t="shared" si="19"/>
        <v>0</v>
      </c>
      <c r="I204" s="53"/>
      <c r="J204" s="53"/>
      <c r="K204" s="53"/>
      <c r="L204" s="73"/>
      <c r="M204" s="83"/>
      <c r="N204" s="13"/>
      <c r="P204" s="13"/>
    </row>
    <row r="205" spans="1:16" ht="16.5" customHeight="1" x14ac:dyDescent="0.25">
      <c r="A205" s="14">
        <v>6616</v>
      </c>
      <c r="B205" s="41" t="s">
        <v>192</v>
      </c>
      <c r="C205" s="63">
        <f t="shared" si="17"/>
        <v>0</v>
      </c>
      <c r="D205" s="72">
        <f t="shared" si="18"/>
        <v>0</v>
      </c>
      <c r="E205" s="53"/>
      <c r="F205" s="73"/>
      <c r="G205" s="83"/>
      <c r="H205" s="91">
        <f t="shared" si="19"/>
        <v>0</v>
      </c>
      <c r="I205" s="53"/>
      <c r="J205" s="53"/>
      <c r="K205" s="53"/>
      <c r="L205" s="73"/>
      <c r="M205" s="83"/>
      <c r="N205" s="13"/>
      <c r="P205" s="13"/>
    </row>
    <row r="206" spans="1:16" ht="16.5" customHeight="1" x14ac:dyDescent="0.25">
      <c r="A206" s="14">
        <v>6617</v>
      </c>
      <c r="B206" s="41" t="s">
        <v>193</v>
      </c>
      <c r="C206" s="63">
        <f t="shared" si="17"/>
        <v>0</v>
      </c>
      <c r="D206" s="72">
        <f t="shared" si="18"/>
        <v>0</v>
      </c>
      <c r="E206" s="53"/>
      <c r="F206" s="73"/>
      <c r="G206" s="83"/>
      <c r="H206" s="91">
        <f t="shared" si="19"/>
        <v>0</v>
      </c>
      <c r="I206" s="53"/>
      <c r="J206" s="53"/>
      <c r="K206" s="53"/>
      <c r="L206" s="73"/>
      <c r="M206" s="83"/>
      <c r="N206" s="13"/>
      <c r="P206" s="13"/>
    </row>
    <row r="207" spans="1:16" ht="16.5" customHeight="1" x14ac:dyDescent="0.25">
      <c r="A207" s="14">
        <v>6618</v>
      </c>
      <c r="B207" s="45" t="s">
        <v>194</v>
      </c>
      <c r="C207" s="63">
        <f t="shared" ref="C207:C270" si="24">+D207+G207+H207+M207</f>
        <v>0</v>
      </c>
      <c r="D207" s="72">
        <f t="shared" ref="D207:D270" si="25">+E207+F207</f>
        <v>0</v>
      </c>
      <c r="E207" s="53"/>
      <c r="F207" s="73"/>
      <c r="G207" s="83"/>
      <c r="H207" s="91">
        <f t="shared" ref="H207:H270" si="26">I207+J207+K207+L207</f>
        <v>0</v>
      </c>
      <c r="I207" s="53"/>
      <c r="J207" s="53"/>
      <c r="K207" s="53"/>
      <c r="L207" s="73"/>
      <c r="M207" s="83"/>
      <c r="N207" s="13"/>
      <c r="P207" s="13"/>
    </row>
    <row r="208" spans="1:16" ht="16.5" customHeight="1" x14ac:dyDescent="0.25">
      <c r="A208" s="14"/>
      <c r="B208" s="45"/>
      <c r="C208" s="64">
        <f t="shared" ref="C208:M208" si="27">SUM(C190:C207)</f>
        <v>0</v>
      </c>
      <c r="D208" s="74">
        <f t="shared" si="27"/>
        <v>0</v>
      </c>
      <c r="E208" s="54">
        <f t="shared" si="27"/>
        <v>0</v>
      </c>
      <c r="F208" s="75">
        <f t="shared" si="27"/>
        <v>0</v>
      </c>
      <c r="G208" s="84">
        <f t="shared" si="27"/>
        <v>0</v>
      </c>
      <c r="H208" s="74">
        <f t="shared" si="27"/>
        <v>0</v>
      </c>
      <c r="I208" s="54">
        <f t="shared" si="27"/>
        <v>0</v>
      </c>
      <c r="J208" s="54">
        <f t="shared" si="27"/>
        <v>0</v>
      </c>
      <c r="K208" s="54">
        <f t="shared" si="27"/>
        <v>0</v>
      </c>
      <c r="L208" s="75">
        <f t="shared" si="27"/>
        <v>0</v>
      </c>
      <c r="M208" s="84">
        <f t="shared" si="27"/>
        <v>0</v>
      </c>
      <c r="N208" s="13"/>
      <c r="P208" s="13"/>
    </row>
    <row r="209" spans="1:16" ht="16.5" customHeight="1" x14ac:dyDescent="0.3">
      <c r="A209" s="11"/>
      <c r="B209" s="44" t="s">
        <v>195</v>
      </c>
      <c r="C209" s="63"/>
      <c r="D209" s="72"/>
      <c r="E209" s="52"/>
      <c r="F209" s="71"/>
      <c r="G209" s="82"/>
      <c r="H209" s="91"/>
      <c r="I209" s="52"/>
      <c r="J209" s="52"/>
      <c r="K209" s="52"/>
      <c r="L209" s="71"/>
      <c r="M209" s="82"/>
      <c r="N209" s="13"/>
      <c r="P209" s="13"/>
    </row>
    <row r="210" spans="1:16" ht="16.5" customHeight="1" x14ac:dyDescent="0.25">
      <c r="A210" s="14">
        <v>6701</v>
      </c>
      <c r="B210" s="41" t="s">
        <v>196</v>
      </c>
      <c r="C210" s="63">
        <f t="shared" si="24"/>
        <v>0</v>
      </c>
      <c r="D210" s="72">
        <f t="shared" si="25"/>
        <v>0</v>
      </c>
      <c r="E210" s="53"/>
      <c r="F210" s="73"/>
      <c r="G210" s="83"/>
      <c r="H210" s="91">
        <f t="shared" si="26"/>
        <v>0</v>
      </c>
      <c r="I210" s="53"/>
      <c r="J210" s="53"/>
      <c r="K210" s="53"/>
      <c r="L210" s="73"/>
      <c r="M210" s="83"/>
      <c r="N210" s="13"/>
      <c r="P210" s="13"/>
    </row>
    <row r="211" spans="1:16" ht="16.5" customHeight="1" x14ac:dyDescent="0.25">
      <c r="A211" s="14">
        <v>6702</v>
      </c>
      <c r="B211" s="41" t="s">
        <v>197</v>
      </c>
      <c r="C211" s="63">
        <f t="shared" si="24"/>
        <v>0</v>
      </c>
      <c r="D211" s="72">
        <f t="shared" si="25"/>
        <v>0</v>
      </c>
      <c r="E211" s="53"/>
      <c r="F211" s="73"/>
      <c r="G211" s="83"/>
      <c r="H211" s="91">
        <f t="shared" si="26"/>
        <v>0</v>
      </c>
      <c r="I211" s="53"/>
      <c r="J211" s="53"/>
      <c r="K211" s="53"/>
      <c r="L211" s="73"/>
      <c r="M211" s="83"/>
      <c r="N211" s="13"/>
      <c r="P211" s="13"/>
    </row>
    <row r="212" spans="1:16" ht="16.5" customHeight="1" x14ac:dyDescent="0.25">
      <c r="A212" s="14">
        <v>6703</v>
      </c>
      <c r="B212" s="41" t="s">
        <v>198</v>
      </c>
      <c r="C212" s="63">
        <f t="shared" si="24"/>
        <v>0</v>
      </c>
      <c r="D212" s="72">
        <f t="shared" si="25"/>
        <v>0</v>
      </c>
      <c r="E212" s="53"/>
      <c r="F212" s="73"/>
      <c r="G212" s="83"/>
      <c r="H212" s="91">
        <f t="shared" si="26"/>
        <v>0</v>
      </c>
      <c r="I212" s="53"/>
      <c r="J212" s="53"/>
      <c r="K212" s="53"/>
      <c r="L212" s="73"/>
      <c r="M212" s="83"/>
      <c r="N212" s="13"/>
      <c r="P212" s="13"/>
    </row>
    <row r="213" spans="1:16" ht="16.5" customHeight="1" x14ac:dyDescent="0.25">
      <c r="A213" s="14">
        <v>6704</v>
      </c>
      <c r="B213" s="41" t="s">
        <v>199</v>
      </c>
      <c r="C213" s="63">
        <f t="shared" si="24"/>
        <v>0</v>
      </c>
      <c r="D213" s="72">
        <f t="shared" si="25"/>
        <v>0</v>
      </c>
      <c r="E213" s="53"/>
      <c r="F213" s="73"/>
      <c r="G213" s="83"/>
      <c r="H213" s="91">
        <f t="shared" si="26"/>
        <v>0</v>
      </c>
      <c r="I213" s="53"/>
      <c r="J213" s="53"/>
      <c r="K213" s="53"/>
      <c r="L213" s="73"/>
      <c r="M213" s="83"/>
      <c r="N213" s="13"/>
      <c r="P213" s="13"/>
    </row>
    <row r="214" spans="1:16" ht="16.5" customHeight="1" x14ac:dyDescent="0.25">
      <c r="A214" s="14">
        <v>6705</v>
      </c>
      <c r="B214" s="41" t="s">
        <v>200</v>
      </c>
      <c r="C214" s="63">
        <f t="shared" si="24"/>
        <v>0</v>
      </c>
      <c r="D214" s="72">
        <f t="shared" si="25"/>
        <v>0</v>
      </c>
      <c r="E214" s="53"/>
      <c r="F214" s="73"/>
      <c r="G214" s="83"/>
      <c r="H214" s="91">
        <f t="shared" si="26"/>
        <v>0</v>
      </c>
      <c r="I214" s="53"/>
      <c r="J214" s="53"/>
      <c r="K214" s="53"/>
      <c r="L214" s="73"/>
      <c r="M214" s="83"/>
      <c r="N214" s="13"/>
      <c r="P214" s="13"/>
    </row>
    <row r="215" spans="1:16" ht="16.5" customHeight="1" x14ac:dyDescent="0.25">
      <c r="A215" s="14">
        <v>6706</v>
      </c>
      <c r="B215" s="41" t="s">
        <v>201</v>
      </c>
      <c r="C215" s="63">
        <f t="shared" si="24"/>
        <v>0</v>
      </c>
      <c r="D215" s="72">
        <f t="shared" si="25"/>
        <v>0</v>
      </c>
      <c r="E215" s="53"/>
      <c r="F215" s="73"/>
      <c r="G215" s="83"/>
      <c r="H215" s="91">
        <f t="shared" si="26"/>
        <v>0</v>
      </c>
      <c r="I215" s="53"/>
      <c r="J215" s="53"/>
      <c r="K215" s="53"/>
      <c r="L215" s="73"/>
      <c r="M215" s="83"/>
      <c r="N215" s="13"/>
      <c r="P215" s="13"/>
    </row>
    <row r="216" spans="1:16" ht="16.5" customHeight="1" x14ac:dyDescent="0.25">
      <c r="A216" s="14">
        <v>6707</v>
      </c>
      <c r="B216" s="41" t="s">
        <v>202</v>
      </c>
      <c r="C216" s="63">
        <f t="shared" si="24"/>
        <v>0</v>
      </c>
      <c r="D216" s="72">
        <f t="shared" si="25"/>
        <v>0</v>
      </c>
      <c r="E216" s="53"/>
      <c r="F216" s="73"/>
      <c r="G216" s="83"/>
      <c r="H216" s="91">
        <f t="shared" si="26"/>
        <v>0</v>
      </c>
      <c r="I216" s="53"/>
      <c r="J216" s="53"/>
      <c r="K216" s="53"/>
      <c r="L216" s="73"/>
      <c r="M216" s="83"/>
      <c r="N216" s="13"/>
      <c r="P216" s="13"/>
    </row>
    <row r="217" spans="1:16" ht="16.5" customHeight="1" x14ac:dyDescent="0.25">
      <c r="A217" s="14"/>
      <c r="B217" s="41"/>
      <c r="C217" s="64">
        <f t="shared" ref="C217:M217" si="28">SUM(C210:C216)</f>
        <v>0</v>
      </c>
      <c r="D217" s="74">
        <f t="shared" si="28"/>
        <v>0</v>
      </c>
      <c r="E217" s="54">
        <f t="shared" si="28"/>
        <v>0</v>
      </c>
      <c r="F217" s="75">
        <f t="shared" si="28"/>
        <v>0</v>
      </c>
      <c r="G217" s="84">
        <f t="shared" si="28"/>
        <v>0</v>
      </c>
      <c r="H217" s="74">
        <f t="shared" si="28"/>
        <v>0</v>
      </c>
      <c r="I217" s="54">
        <f t="shared" si="28"/>
        <v>0</v>
      </c>
      <c r="J217" s="54">
        <f t="shared" si="28"/>
        <v>0</v>
      </c>
      <c r="K217" s="54">
        <f t="shared" si="28"/>
        <v>0</v>
      </c>
      <c r="L217" s="75">
        <f t="shared" si="28"/>
        <v>0</v>
      </c>
      <c r="M217" s="84">
        <f t="shared" si="28"/>
        <v>0</v>
      </c>
      <c r="N217" s="13"/>
      <c r="P217" s="13"/>
    </row>
    <row r="218" spans="1:16" ht="16.5" customHeight="1" x14ac:dyDescent="0.3">
      <c r="A218" s="11"/>
      <c r="B218" s="44" t="s">
        <v>203</v>
      </c>
      <c r="C218" s="63"/>
      <c r="D218" s="72"/>
      <c r="E218" s="52"/>
      <c r="F218" s="71"/>
      <c r="G218" s="82"/>
      <c r="H218" s="91"/>
      <c r="I218" s="52"/>
      <c r="J218" s="52"/>
      <c r="K218" s="52"/>
      <c r="L218" s="71"/>
      <c r="M218" s="82"/>
      <c r="N218" s="13"/>
      <c r="P218" s="13"/>
    </row>
    <row r="219" spans="1:16" ht="16.5" customHeight="1" x14ac:dyDescent="0.25">
      <c r="A219" s="14">
        <v>6801</v>
      </c>
      <c r="B219" s="41" t="s">
        <v>204</v>
      </c>
      <c r="C219" s="63">
        <f t="shared" si="24"/>
        <v>0</v>
      </c>
      <c r="D219" s="72">
        <f t="shared" si="25"/>
        <v>0</v>
      </c>
      <c r="E219" s="53"/>
      <c r="F219" s="73"/>
      <c r="G219" s="83"/>
      <c r="H219" s="91">
        <f t="shared" si="26"/>
        <v>0</v>
      </c>
      <c r="I219" s="53"/>
      <c r="J219" s="53"/>
      <c r="K219" s="53"/>
      <c r="L219" s="73"/>
      <c r="M219" s="83"/>
      <c r="N219" s="13"/>
      <c r="P219" s="13"/>
    </row>
    <row r="220" spans="1:16" ht="16.5" customHeight="1" x14ac:dyDescent="0.25">
      <c r="A220" s="14">
        <v>6802</v>
      </c>
      <c r="B220" s="41" t="s">
        <v>48</v>
      </c>
      <c r="C220" s="63">
        <f t="shared" si="24"/>
        <v>0</v>
      </c>
      <c r="D220" s="72">
        <f t="shared" si="25"/>
        <v>0</v>
      </c>
      <c r="E220" s="53"/>
      <c r="F220" s="73"/>
      <c r="G220" s="83"/>
      <c r="H220" s="91">
        <f t="shared" si="26"/>
        <v>0</v>
      </c>
      <c r="I220" s="53"/>
      <c r="J220" s="53"/>
      <c r="K220" s="53"/>
      <c r="L220" s="73"/>
      <c r="M220" s="83"/>
      <c r="N220" s="13"/>
      <c r="P220" s="13"/>
    </row>
    <row r="221" spans="1:16" ht="16.5" customHeight="1" x14ac:dyDescent="0.25">
      <c r="A221" s="14">
        <v>6803</v>
      </c>
      <c r="B221" s="41" t="s">
        <v>205</v>
      </c>
      <c r="C221" s="63">
        <f t="shared" si="24"/>
        <v>0</v>
      </c>
      <c r="D221" s="72">
        <f t="shared" si="25"/>
        <v>0</v>
      </c>
      <c r="E221" s="53"/>
      <c r="F221" s="73"/>
      <c r="G221" s="83"/>
      <c r="H221" s="91">
        <f t="shared" si="26"/>
        <v>0</v>
      </c>
      <c r="I221" s="53"/>
      <c r="J221" s="53"/>
      <c r="K221" s="53"/>
      <c r="L221" s="73"/>
      <c r="M221" s="83"/>
      <c r="N221" s="13"/>
      <c r="P221" s="13"/>
    </row>
    <row r="222" spans="1:16" ht="16.5" customHeight="1" x14ac:dyDescent="0.25">
      <c r="A222" s="14">
        <v>6804</v>
      </c>
      <c r="B222" s="41" t="s">
        <v>206</v>
      </c>
      <c r="C222" s="63">
        <f t="shared" si="24"/>
        <v>0</v>
      </c>
      <c r="D222" s="72">
        <f t="shared" si="25"/>
        <v>0</v>
      </c>
      <c r="E222" s="53"/>
      <c r="F222" s="73"/>
      <c r="G222" s="83"/>
      <c r="H222" s="91">
        <f t="shared" si="26"/>
        <v>0</v>
      </c>
      <c r="I222" s="53"/>
      <c r="J222" s="53"/>
      <c r="K222" s="53"/>
      <c r="L222" s="73"/>
      <c r="M222" s="83"/>
      <c r="N222" s="13"/>
      <c r="P222" s="13"/>
    </row>
    <row r="223" spans="1:16" ht="16.5" customHeight="1" x14ac:dyDescent="0.25">
      <c r="A223" s="14">
        <v>6805</v>
      </c>
      <c r="B223" s="41" t="s">
        <v>207</v>
      </c>
      <c r="C223" s="63">
        <f t="shared" si="24"/>
        <v>0</v>
      </c>
      <c r="D223" s="72">
        <f t="shared" si="25"/>
        <v>0</v>
      </c>
      <c r="E223" s="53"/>
      <c r="F223" s="73"/>
      <c r="G223" s="83"/>
      <c r="H223" s="91">
        <f t="shared" si="26"/>
        <v>0</v>
      </c>
      <c r="I223" s="53"/>
      <c r="J223" s="53"/>
      <c r="K223" s="53"/>
      <c r="L223" s="73"/>
      <c r="M223" s="83"/>
      <c r="N223" s="13"/>
      <c r="P223" s="13"/>
    </row>
    <row r="224" spans="1:16" ht="16.5" customHeight="1" x14ac:dyDescent="0.25">
      <c r="A224" s="14">
        <v>6806</v>
      </c>
      <c r="B224" s="41" t="s">
        <v>208</v>
      </c>
      <c r="C224" s="63">
        <f t="shared" si="24"/>
        <v>0</v>
      </c>
      <c r="D224" s="72">
        <f t="shared" si="25"/>
        <v>0</v>
      </c>
      <c r="E224" s="53"/>
      <c r="F224" s="73"/>
      <c r="G224" s="83"/>
      <c r="H224" s="91">
        <f t="shared" si="26"/>
        <v>0</v>
      </c>
      <c r="I224" s="53"/>
      <c r="J224" s="53"/>
      <c r="K224" s="53"/>
      <c r="L224" s="73"/>
      <c r="M224" s="83"/>
      <c r="N224" s="13"/>
      <c r="P224" s="13"/>
    </row>
    <row r="225" spans="1:16" ht="16.5" customHeight="1" x14ac:dyDescent="0.25">
      <c r="A225" s="14">
        <v>6807</v>
      </c>
      <c r="B225" s="41" t="s">
        <v>209</v>
      </c>
      <c r="C225" s="63">
        <f t="shared" si="24"/>
        <v>0</v>
      </c>
      <c r="D225" s="72">
        <f t="shared" si="25"/>
        <v>0</v>
      </c>
      <c r="E225" s="53"/>
      <c r="F225" s="73"/>
      <c r="G225" s="83"/>
      <c r="H225" s="91">
        <f t="shared" si="26"/>
        <v>0</v>
      </c>
      <c r="I225" s="53"/>
      <c r="J225" s="53"/>
      <c r="K225" s="53"/>
      <c r="L225" s="73"/>
      <c r="M225" s="83"/>
      <c r="N225" s="13"/>
      <c r="P225" s="13"/>
    </row>
    <row r="226" spans="1:16" ht="16.5" customHeight="1" x14ac:dyDescent="0.25">
      <c r="A226" s="14">
        <v>6808</v>
      </c>
      <c r="B226" s="41" t="s">
        <v>210</v>
      </c>
      <c r="C226" s="63">
        <f t="shared" si="24"/>
        <v>0</v>
      </c>
      <c r="D226" s="72">
        <f t="shared" si="25"/>
        <v>0</v>
      </c>
      <c r="E226" s="53"/>
      <c r="F226" s="73"/>
      <c r="G226" s="83"/>
      <c r="H226" s="91">
        <f t="shared" si="26"/>
        <v>0</v>
      </c>
      <c r="I226" s="53"/>
      <c r="J226" s="53"/>
      <c r="K226" s="53"/>
      <c r="L226" s="73"/>
      <c r="M226" s="83"/>
      <c r="N226" s="13"/>
      <c r="P226" s="13"/>
    </row>
    <row r="227" spans="1:16" ht="16.5" customHeight="1" x14ac:dyDescent="0.25">
      <c r="A227" s="14"/>
      <c r="B227" s="41"/>
      <c r="C227" s="64">
        <f t="shared" ref="C227:M227" si="29">SUM(C219:C226)</f>
        <v>0</v>
      </c>
      <c r="D227" s="74">
        <f t="shared" si="29"/>
        <v>0</v>
      </c>
      <c r="E227" s="54">
        <f t="shared" si="29"/>
        <v>0</v>
      </c>
      <c r="F227" s="75">
        <f t="shared" si="29"/>
        <v>0</v>
      </c>
      <c r="G227" s="84">
        <f t="shared" si="29"/>
        <v>0</v>
      </c>
      <c r="H227" s="74">
        <f t="shared" si="29"/>
        <v>0</v>
      </c>
      <c r="I227" s="54">
        <f t="shared" si="29"/>
        <v>0</v>
      </c>
      <c r="J227" s="54">
        <f t="shared" si="29"/>
        <v>0</v>
      </c>
      <c r="K227" s="54">
        <f t="shared" si="29"/>
        <v>0</v>
      </c>
      <c r="L227" s="75">
        <f t="shared" si="29"/>
        <v>0</v>
      </c>
      <c r="M227" s="84">
        <f t="shared" si="29"/>
        <v>0</v>
      </c>
      <c r="N227" s="13"/>
      <c r="P227" s="13"/>
    </row>
    <row r="228" spans="1:16" ht="16.5" customHeight="1" x14ac:dyDescent="0.3">
      <c r="A228" s="11"/>
      <c r="B228" s="44" t="s">
        <v>211</v>
      </c>
      <c r="C228" s="63"/>
      <c r="D228" s="72"/>
      <c r="E228" s="52"/>
      <c r="F228" s="71"/>
      <c r="G228" s="82"/>
      <c r="H228" s="91"/>
      <c r="I228" s="52"/>
      <c r="J228" s="52"/>
      <c r="K228" s="52"/>
      <c r="L228" s="71"/>
      <c r="M228" s="82"/>
      <c r="N228" s="13"/>
      <c r="P228" s="13"/>
    </row>
    <row r="229" spans="1:16" ht="16.5" customHeight="1" x14ac:dyDescent="0.25">
      <c r="A229" s="14">
        <v>6901</v>
      </c>
      <c r="B229" s="41" t="s">
        <v>212</v>
      </c>
      <c r="C229" s="63">
        <f t="shared" si="24"/>
        <v>0</v>
      </c>
      <c r="D229" s="72">
        <f t="shared" si="25"/>
        <v>0</v>
      </c>
      <c r="E229" s="53"/>
      <c r="F229" s="73"/>
      <c r="G229" s="83"/>
      <c r="H229" s="91">
        <f t="shared" si="26"/>
        <v>0</v>
      </c>
      <c r="I229" s="53"/>
      <c r="J229" s="53"/>
      <c r="K229" s="53"/>
      <c r="L229" s="73"/>
      <c r="M229" s="83"/>
      <c r="N229" s="13"/>
      <c r="P229" s="13"/>
    </row>
    <row r="230" spans="1:16" ht="16.5" customHeight="1" x14ac:dyDescent="0.25">
      <c r="A230" s="16">
        <v>6902</v>
      </c>
      <c r="B230" s="45" t="s">
        <v>213</v>
      </c>
      <c r="C230" s="63">
        <f t="shared" si="24"/>
        <v>0</v>
      </c>
      <c r="D230" s="72">
        <f t="shared" si="25"/>
        <v>0</v>
      </c>
      <c r="E230" s="53"/>
      <c r="F230" s="73"/>
      <c r="G230" s="83"/>
      <c r="H230" s="91">
        <f t="shared" si="26"/>
        <v>0</v>
      </c>
      <c r="I230" s="53"/>
      <c r="J230" s="53"/>
      <c r="K230" s="53"/>
      <c r="L230" s="73"/>
      <c r="M230" s="83"/>
      <c r="N230" s="13"/>
      <c r="P230" s="13"/>
    </row>
    <row r="231" spans="1:16" ht="16.5" customHeight="1" x14ac:dyDescent="0.25">
      <c r="A231" s="16">
        <v>6903</v>
      </c>
      <c r="B231" s="45" t="s">
        <v>214</v>
      </c>
      <c r="C231" s="63">
        <f t="shared" si="24"/>
        <v>0</v>
      </c>
      <c r="D231" s="72">
        <f t="shared" si="25"/>
        <v>0</v>
      </c>
      <c r="E231" s="53"/>
      <c r="F231" s="73"/>
      <c r="G231" s="83"/>
      <c r="H231" s="91">
        <f t="shared" si="26"/>
        <v>0</v>
      </c>
      <c r="I231" s="53"/>
      <c r="J231" s="53"/>
      <c r="K231" s="53"/>
      <c r="L231" s="73"/>
      <c r="M231" s="83"/>
      <c r="N231" s="13"/>
      <c r="P231" s="13"/>
    </row>
    <row r="232" spans="1:16" ht="16.5" customHeight="1" x14ac:dyDescent="0.25">
      <c r="A232" s="14">
        <v>6904</v>
      </c>
      <c r="B232" s="41" t="s">
        <v>215</v>
      </c>
      <c r="C232" s="63">
        <f t="shared" si="24"/>
        <v>0</v>
      </c>
      <c r="D232" s="72">
        <f t="shared" si="25"/>
        <v>0</v>
      </c>
      <c r="E232" s="53"/>
      <c r="F232" s="73"/>
      <c r="G232" s="83"/>
      <c r="H232" s="91">
        <f t="shared" si="26"/>
        <v>0</v>
      </c>
      <c r="I232" s="53"/>
      <c r="J232" s="53"/>
      <c r="K232" s="53"/>
      <c r="L232" s="73"/>
      <c r="M232" s="83"/>
      <c r="N232" s="13"/>
      <c r="P232" s="13"/>
    </row>
    <row r="233" spans="1:16" ht="16.5" customHeight="1" x14ac:dyDescent="0.25">
      <c r="A233" s="14">
        <v>6905</v>
      </c>
      <c r="B233" s="41" t="s">
        <v>216</v>
      </c>
      <c r="C233" s="63">
        <f t="shared" si="24"/>
        <v>0</v>
      </c>
      <c r="D233" s="72">
        <f t="shared" si="25"/>
        <v>0</v>
      </c>
      <c r="E233" s="53"/>
      <c r="F233" s="73"/>
      <c r="G233" s="83"/>
      <c r="H233" s="91">
        <f t="shared" si="26"/>
        <v>0</v>
      </c>
      <c r="I233" s="53"/>
      <c r="J233" s="53"/>
      <c r="K233" s="53"/>
      <c r="L233" s="73"/>
      <c r="M233" s="83"/>
      <c r="N233" s="13"/>
      <c r="P233" s="13"/>
    </row>
    <row r="234" spans="1:16" ht="16.5" customHeight="1" x14ac:dyDescent="0.25">
      <c r="A234" s="14">
        <v>6906</v>
      </c>
      <c r="B234" s="41" t="s">
        <v>217</v>
      </c>
      <c r="C234" s="63">
        <f t="shared" si="24"/>
        <v>0</v>
      </c>
      <c r="D234" s="72">
        <f t="shared" si="25"/>
        <v>0</v>
      </c>
      <c r="E234" s="53"/>
      <c r="F234" s="73"/>
      <c r="G234" s="83"/>
      <c r="H234" s="91">
        <f t="shared" si="26"/>
        <v>0</v>
      </c>
      <c r="I234" s="53"/>
      <c r="J234" s="53"/>
      <c r="K234" s="53"/>
      <c r="L234" s="73"/>
      <c r="M234" s="83"/>
      <c r="N234" s="13"/>
      <c r="P234" s="13"/>
    </row>
    <row r="235" spans="1:16" ht="16.5" customHeight="1" x14ac:dyDescent="0.25">
      <c r="A235" s="14">
        <v>6907</v>
      </c>
      <c r="B235" s="41" t="s">
        <v>218</v>
      </c>
      <c r="C235" s="63">
        <f t="shared" si="24"/>
        <v>0</v>
      </c>
      <c r="D235" s="72">
        <f t="shared" si="25"/>
        <v>0</v>
      </c>
      <c r="E235" s="53"/>
      <c r="F235" s="73"/>
      <c r="G235" s="83"/>
      <c r="H235" s="91">
        <f t="shared" si="26"/>
        <v>0</v>
      </c>
      <c r="I235" s="53"/>
      <c r="J235" s="53"/>
      <c r="K235" s="53"/>
      <c r="L235" s="73"/>
      <c r="M235" s="83"/>
      <c r="N235" s="13"/>
      <c r="P235" s="13"/>
    </row>
    <row r="236" spans="1:16" ht="16.5" customHeight="1" x14ac:dyDescent="0.25">
      <c r="A236" s="14"/>
      <c r="B236" s="41"/>
      <c r="C236" s="64">
        <f t="shared" ref="C236:M236" si="30">SUM(C229:C235)</f>
        <v>0</v>
      </c>
      <c r="D236" s="74">
        <f t="shared" si="30"/>
        <v>0</v>
      </c>
      <c r="E236" s="54">
        <f t="shared" si="30"/>
        <v>0</v>
      </c>
      <c r="F236" s="75">
        <f t="shared" si="30"/>
        <v>0</v>
      </c>
      <c r="G236" s="84">
        <f t="shared" si="30"/>
        <v>0</v>
      </c>
      <c r="H236" s="74">
        <f t="shared" si="30"/>
        <v>0</v>
      </c>
      <c r="I236" s="54">
        <f t="shared" si="30"/>
        <v>0</v>
      </c>
      <c r="J236" s="54">
        <f t="shared" si="30"/>
        <v>0</v>
      </c>
      <c r="K236" s="54">
        <f t="shared" si="30"/>
        <v>0</v>
      </c>
      <c r="L236" s="75">
        <f t="shared" si="30"/>
        <v>0</v>
      </c>
      <c r="M236" s="84">
        <f t="shared" si="30"/>
        <v>0</v>
      </c>
      <c r="N236" s="13"/>
      <c r="P236" s="13"/>
    </row>
    <row r="237" spans="1:16" ht="16.5" customHeight="1" x14ac:dyDescent="0.3">
      <c r="A237" s="11"/>
      <c r="B237" s="44" t="s">
        <v>219</v>
      </c>
      <c r="C237" s="63"/>
      <c r="D237" s="72"/>
      <c r="E237" s="52"/>
      <c r="F237" s="71"/>
      <c r="G237" s="82"/>
      <c r="H237" s="91"/>
      <c r="I237" s="52"/>
      <c r="J237" s="52"/>
      <c r="K237" s="52"/>
      <c r="L237" s="71"/>
      <c r="M237" s="82"/>
      <c r="N237" s="13"/>
      <c r="P237" s="13"/>
    </row>
    <row r="238" spans="1:16" ht="16.5" customHeight="1" x14ac:dyDescent="0.25">
      <c r="A238" s="14">
        <v>7001</v>
      </c>
      <c r="B238" s="41" t="s">
        <v>220</v>
      </c>
      <c r="C238" s="63">
        <f t="shared" si="24"/>
        <v>0</v>
      </c>
      <c r="D238" s="72">
        <f t="shared" si="25"/>
        <v>0</v>
      </c>
      <c r="E238" s="53"/>
      <c r="F238" s="73"/>
      <c r="G238" s="83"/>
      <c r="H238" s="91">
        <f t="shared" si="26"/>
        <v>0</v>
      </c>
      <c r="I238" s="53"/>
      <c r="J238" s="53"/>
      <c r="K238" s="53"/>
      <c r="L238" s="73"/>
      <c r="M238" s="83"/>
      <c r="N238" s="13"/>
      <c r="P238" s="13"/>
    </row>
    <row r="239" spans="1:16" ht="16.5" customHeight="1" x14ac:dyDescent="0.25">
      <c r="A239" s="14">
        <v>7002</v>
      </c>
      <c r="B239" s="41" t="s">
        <v>221</v>
      </c>
      <c r="C239" s="63">
        <f t="shared" si="24"/>
        <v>0</v>
      </c>
      <c r="D239" s="72">
        <f t="shared" si="25"/>
        <v>0</v>
      </c>
      <c r="E239" s="53"/>
      <c r="F239" s="73"/>
      <c r="G239" s="83"/>
      <c r="H239" s="91">
        <f t="shared" si="26"/>
        <v>0</v>
      </c>
      <c r="I239" s="53"/>
      <c r="J239" s="53"/>
      <c r="K239" s="53"/>
      <c r="L239" s="73"/>
      <c r="M239" s="83"/>
      <c r="N239" s="13"/>
      <c r="P239" s="13"/>
    </row>
    <row r="240" spans="1:16" ht="16.5" customHeight="1" x14ac:dyDescent="0.25">
      <c r="A240" s="14">
        <v>7003</v>
      </c>
      <c r="B240" s="41" t="s">
        <v>222</v>
      </c>
      <c r="C240" s="63">
        <f t="shared" si="24"/>
        <v>0</v>
      </c>
      <c r="D240" s="72">
        <f t="shared" si="25"/>
        <v>0</v>
      </c>
      <c r="E240" s="53"/>
      <c r="F240" s="73"/>
      <c r="G240" s="83"/>
      <c r="H240" s="91">
        <f t="shared" si="26"/>
        <v>0</v>
      </c>
      <c r="I240" s="53"/>
      <c r="J240" s="53"/>
      <c r="K240" s="53"/>
      <c r="L240" s="73"/>
      <c r="M240" s="83"/>
      <c r="N240" s="13"/>
      <c r="P240" s="13"/>
    </row>
    <row r="241" spans="1:16" ht="16.5" customHeight="1" x14ac:dyDescent="0.25">
      <c r="A241" s="14">
        <v>7004</v>
      </c>
      <c r="B241" s="41" t="s">
        <v>223</v>
      </c>
      <c r="C241" s="63">
        <f t="shared" si="24"/>
        <v>0</v>
      </c>
      <c r="D241" s="72">
        <f t="shared" si="25"/>
        <v>0</v>
      </c>
      <c r="E241" s="53"/>
      <c r="F241" s="73"/>
      <c r="G241" s="83"/>
      <c r="H241" s="91">
        <f t="shared" si="26"/>
        <v>0</v>
      </c>
      <c r="I241" s="53"/>
      <c r="J241" s="53"/>
      <c r="K241" s="53"/>
      <c r="L241" s="73"/>
      <c r="M241" s="83"/>
      <c r="N241" s="13"/>
      <c r="P241" s="13"/>
    </row>
    <row r="242" spans="1:16" ht="16.5" customHeight="1" x14ac:dyDescent="0.25">
      <c r="A242" s="14"/>
      <c r="B242" s="41"/>
      <c r="C242" s="64">
        <f t="shared" ref="C242:M242" si="31">SUM(C238:C241)</f>
        <v>0</v>
      </c>
      <c r="D242" s="74">
        <f t="shared" si="31"/>
        <v>0</v>
      </c>
      <c r="E242" s="54">
        <f t="shared" si="31"/>
        <v>0</v>
      </c>
      <c r="F242" s="75">
        <f t="shared" si="31"/>
        <v>0</v>
      </c>
      <c r="G242" s="84">
        <f t="shared" si="31"/>
        <v>0</v>
      </c>
      <c r="H242" s="74">
        <f t="shared" si="31"/>
        <v>0</v>
      </c>
      <c r="I242" s="54">
        <f t="shared" si="31"/>
        <v>0</v>
      </c>
      <c r="J242" s="54">
        <f t="shared" si="31"/>
        <v>0</v>
      </c>
      <c r="K242" s="54">
        <f t="shared" si="31"/>
        <v>0</v>
      </c>
      <c r="L242" s="75">
        <f t="shared" si="31"/>
        <v>0</v>
      </c>
      <c r="M242" s="84">
        <f t="shared" si="31"/>
        <v>0</v>
      </c>
      <c r="N242" s="13"/>
      <c r="P242" s="13"/>
    </row>
    <row r="243" spans="1:16" ht="16.5" customHeight="1" x14ac:dyDescent="0.3">
      <c r="A243" s="11"/>
      <c r="B243" s="44" t="s">
        <v>224</v>
      </c>
      <c r="C243" s="63"/>
      <c r="D243" s="72"/>
      <c r="E243" s="52"/>
      <c r="F243" s="71"/>
      <c r="G243" s="82"/>
      <c r="H243" s="91"/>
      <c r="I243" s="52"/>
      <c r="J243" s="52"/>
      <c r="K243" s="52"/>
      <c r="L243" s="71"/>
      <c r="M243" s="82"/>
      <c r="N243" s="13"/>
      <c r="P243" s="13"/>
    </row>
    <row r="244" spans="1:16" ht="16.5" customHeight="1" x14ac:dyDescent="0.25">
      <c r="A244" s="14">
        <v>7101</v>
      </c>
      <c r="B244" s="41" t="s">
        <v>225</v>
      </c>
      <c r="C244" s="63">
        <f t="shared" si="24"/>
        <v>0</v>
      </c>
      <c r="D244" s="72">
        <f t="shared" si="25"/>
        <v>0</v>
      </c>
      <c r="E244" s="53"/>
      <c r="F244" s="73"/>
      <c r="G244" s="83"/>
      <c r="H244" s="91">
        <f t="shared" si="26"/>
        <v>0</v>
      </c>
      <c r="I244" s="53"/>
      <c r="J244" s="53"/>
      <c r="K244" s="53"/>
      <c r="L244" s="73"/>
      <c r="M244" s="83"/>
      <c r="N244" s="13"/>
      <c r="P244" s="13"/>
    </row>
    <row r="245" spans="1:16" ht="16.5" customHeight="1" x14ac:dyDescent="0.25">
      <c r="A245" s="14">
        <v>7102</v>
      </c>
      <c r="B245" s="41" t="s">
        <v>226</v>
      </c>
      <c r="C245" s="63">
        <f t="shared" si="24"/>
        <v>0</v>
      </c>
      <c r="D245" s="72">
        <f t="shared" si="25"/>
        <v>0</v>
      </c>
      <c r="E245" s="53"/>
      <c r="F245" s="73"/>
      <c r="G245" s="83"/>
      <c r="H245" s="91">
        <f t="shared" si="26"/>
        <v>0</v>
      </c>
      <c r="I245" s="53"/>
      <c r="J245" s="53"/>
      <c r="K245" s="53"/>
      <c r="L245" s="73"/>
      <c r="M245" s="83"/>
      <c r="N245" s="13"/>
      <c r="P245" s="13"/>
    </row>
    <row r="246" spans="1:16" ht="16.5" customHeight="1" x14ac:dyDescent="0.25">
      <c r="A246" s="14">
        <v>7103</v>
      </c>
      <c r="B246" s="41" t="s">
        <v>227</v>
      </c>
      <c r="C246" s="63">
        <f t="shared" si="24"/>
        <v>0</v>
      </c>
      <c r="D246" s="72">
        <f t="shared" si="25"/>
        <v>0</v>
      </c>
      <c r="E246" s="53"/>
      <c r="F246" s="73"/>
      <c r="G246" s="83"/>
      <c r="H246" s="91">
        <f t="shared" si="26"/>
        <v>0</v>
      </c>
      <c r="I246" s="53"/>
      <c r="J246" s="53"/>
      <c r="K246" s="53"/>
      <c r="L246" s="73"/>
      <c r="M246" s="83"/>
      <c r="N246" s="13"/>
      <c r="P246" s="13"/>
    </row>
    <row r="247" spans="1:16" ht="16.5" customHeight="1" x14ac:dyDescent="0.25">
      <c r="A247" s="14">
        <v>7104</v>
      </c>
      <c r="B247" s="41" t="s">
        <v>228</v>
      </c>
      <c r="C247" s="63">
        <f t="shared" si="24"/>
        <v>0</v>
      </c>
      <c r="D247" s="72">
        <f t="shared" si="25"/>
        <v>0</v>
      </c>
      <c r="E247" s="53"/>
      <c r="F247" s="73"/>
      <c r="G247" s="83"/>
      <c r="H247" s="91">
        <f t="shared" si="26"/>
        <v>0</v>
      </c>
      <c r="I247" s="53"/>
      <c r="J247" s="53"/>
      <c r="K247" s="53"/>
      <c r="L247" s="73"/>
      <c r="M247" s="83"/>
      <c r="N247" s="13"/>
      <c r="P247" s="13"/>
    </row>
    <row r="248" spans="1:16" ht="16.5" customHeight="1" x14ac:dyDescent="0.25">
      <c r="A248" s="14">
        <v>7105</v>
      </c>
      <c r="B248" s="41" t="s">
        <v>229</v>
      </c>
      <c r="C248" s="63">
        <f t="shared" si="24"/>
        <v>0</v>
      </c>
      <c r="D248" s="72">
        <f t="shared" si="25"/>
        <v>0</v>
      </c>
      <c r="E248" s="53"/>
      <c r="F248" s="73"/>
      <c r="G248" s="83"/>
      <c r="H248" s="91">
        <f t="shared" si="26"/>
        <v>0</v>
      </c>
      <c r="I248" s="53"/>
      <c r="J248" s="53"/>
      <c r="K248" s="53"/>
      <c r="L248" s="73"/>
      <c r="M248" s="83"/>
      <c r="N248" s="13"/>
      <c r="P248" s="13"/>
    </row>
    <row r="249" spans="1:16" ht="16.5" customHeight="1" x14ac:dyDescent="0.25">
      <c r="A249" s="14">
        <v>7106</v>
      </c>
      <c r="B249" s="41" t="s">
        <v>230</v>
      </c>
      <c r="C249" s="63">
        <f t="shared" si="24"/>
        <v>0</v>
      </c>
      <c r="D249" s="72">
        <f t="shared" si="25"/>
        <v>0</v>
      </c>
      <c r="E249" s="53"/>
      <c r="F249" s="73"/>
      <c r="G249" s="83"/>
      <c r="H249" s="91">
        <f t="shared" si="26"/>
        <v>0</v>
      </c>
      <c r="I249" s="53"/>
      <c r="J249" s="53"/>
      <c r="K249" s="53"/>
      <c r="L249" s="73"/>
      <c r="M249" s="83"/>
      <c r="N249" s="13"/>
      <c r="P249" s="13"/>
    </row>
    <row r="250" spans="1:16" ht="16.5" customHeight="1" x14ac:dyDescent="0.25">
      <c r="A250" s="14">
        <v>7107</v>
      </c>
      <c r="B250" s="41" t="s">
        <v>231</v>
      </c>
      <c r="C250" s="63">
        <f t="shared" si="24"/>
        <v>0</v>
      </c>
      <c r="D250" s="72">
        <f t="shared" si="25"/>
        <v>0</v>
      </c>
      <c r="E250" s="53"/>
      <c r="F250" s="73"/>
      <c r="G250" s="83"/>
      <c r="H250" s="91">
        <f t="shared" si="26"/>
        <v>0</v>
      </c>
      <c r="I250" s="53"/>
      <c r="J250" s="53"/>
      <c r="K250" s="53"/>
      <c r="L250" s="73"/>
      <c r="M250" s="83"/>
      <c r="N250" s="13"/>
      <c r="P250" s="13"/>
    </row>
    <row r="251" spans="1:16" ht="16.5" customHeight="1" x14ac:dyDescent="0.25">
      <c r="A251" s="14">
        <v>7108</v>
      </c>
      <c r="B251" s="41" t="s">
        <v>232</v>
      </c>
      <c r="C251" s="63">
        <f t="shared" si="24"/>
        <v>0</v>
      </c>
      <c r="D251" s="72">
        <f t="shared" si="25"/>
        <v>0</v>
      </c>
      <c r="E251" s="53"/>
      <c r="F251" s="73"/>
      <c r="G251" s="83"/>
      <c r="H251" s="91">
        <f t="shared" si="26"/>
        <v>0</v>
      </c>
      <c r="I251" s="53"/>
      <c r="J251" s="53"/>
      <c r="K251" s="53"/>
      <c r="L251" s="73"/>
      <c r="M251" s="83"/>
      <c r="N251" s="13"/>
      <c r="P251" s="13"/>
    </row>
    <row r="252" spans="1:16" ht="16.5" customHeight="1" x14ac:dyDescent="0.25">
      <c r="A252" s="14">
        <v>7109</v>
      </c>
      <c r="B252" s="41" t="s">
        <v>233</v>
      </c>
      <c r="C252" s="63">
        <f t="shared" si="24"/>
        <v>0</v>
      </c>
      <c r="D252" s="72">
        <f t="shared" si="25"/>
        <v>0</v>
      </c>
      <c r="E252" s="53"/>
      <c r="F252" s="73"/>
      <c r="G252" s="83"/>
      <c r="H252" s="91">
        <f t="shared" si="26"/>
        <v>0</v>
      </c>
      <c r="I252" s="53"/>
      <c r="J252" s="53"/>
      <c r="K252" s="53"/>
      <c r="L252" s="73"/>
      <c r="M252" s="83"/>
      <c r="N252" s="13"/>
      <c r="P252" s="13"/>
    </row>
    <row r="253" spans="1:16" ht="16.5" customHeight="1" x14ac:dyDescent="0.25">
      <c r="A253" s="14">
        <v>7110</v>
      </c>
      <c r="B253" s="41" t="s">
        <v>234</v>
      </c>
      <c r="C253" s="63">
        <f t="shared" si="24"/>
        <v>0</v>
      </c>
      <c r="D253" s="72">
        <f t="shared" si="25"/>
        <v>0</v>
      </c>
      <c r="E253" s="53"/>
      <c r="F253" s="73"/>
      <c r="G253" s="83"/>
      <c r="H253" s="91">
        <f t="shared" si="26"/>
        <v>0</v>
      </c>
      <c r="I253" s="53"/>
      <c r="J253" s="53"/>
      <c r="K253" s="53"/>
      <c r="L253" s="73"/>
      <c r="M253" s="83"/>
      <c r="N253" s="13"/>
      <c r="P253" s="13"/>
    </row>
    <row r="254" spans="1:16" ht="16.5" customHeight="1" x14ac:dyDescent="0.25">
      <c r="A254" s="14"/>
      <c r="B254" s="41"/>
      <c r="C254" s="64">
        <f t="shared" ref="C254:M254" si="32">SUM(C244:C253)</f>
        <v>0</v>
      </c>
      <c r="D254" s="74">
        <f t="shared" si="32"/>
        <v>0</v>
      </c>
      <c r="E254" s="54">
        <f t="shared" si="32"/>
        <v>0</v>
      </c>
      <c r="F254" s="75">
        <f t="shared" si="32"/>
        <v>0</v>
      </c>
      <c r="G254" s="84">
        <f t="shared" si="32"/>
        <v>0</v>
      </c>
      <c r="H254" s="74">
        <f t="shared" si="32"/>
        <v>0</v>
      </c>
      <c r="I254" s="54">
        <f t="shared" si="32"/>
        <v>0</v>
      </c>
      <c r="J254" s="54">
        <f t="shared" si="32"/>
        <v>0</v>
      </c>
      <c r="K254" s="54">
        <f t="shared" si="32"/>
        <v>0</v>
      </c>
      <c r="L254" s="75">
        <f t="shared" si="32"/>
        <v>0</v>
      </c>
      <c r="M254" s="84">
        <f t="shared" si="32"/>
        <v>0</v>
      </c>
      <c r="N254" s="13"/>
      <c r="P254" s="13"/>
    </row>
    <row r="255" spans="1:16" ht="16.5" customHeight="1" x14ac:dyDescent="0.25">
      <c r="A255" s="14">
        <v>7200</v>
      </c>
      <c r="B255" s="46" t="s">
        <v>235</v>
      </c>
      <c r="C255" s="65">
        <f t="shared" si="24"/>
        <v>0</v>
      </c>
      <c r="D255" s="76">
        <f t="shared" si="25"/>
        <v>0</v>
      </c>
      <c r="E255" s="55"/>
      <c r="F255" s="77"/>
      <c r="G255" s="85"/>
      <c r="H255" s="92">
        <f t="shared" si="26"/>
        <v>0</v>
      </c>
      <c r="I255" s="55"/>
      <c r="J255" s="56"/>
      <c r="K255" s="56"/>
      <c r="L255" s="93"/>
      <c r="M255" s="95"/>
      <c r="N255" s="13"/>
      <c r="P255" s="13"/>
    </row>
    <row r="256" spans="1:16" ht="16.5" customHeight="1" x14ac:dyDescent="0.3">
      <c r="A256" s="14"/>
      <c r="B256" s="44" t="s">
        <v>236</v>
      </c>
      <c r="C256" s="63"/>
      <c r="D256" s="72"/>
      <c r="E256" s="52"/>
      <c r="F256" s="71"/>
      <c r="G256" s="82"/>
      <c r="H256" s="91"/>
      <c r="I256" s="52"/>
      <c r="J256" s="52"/>
      <c r="K256" s="52"/>
      <c r="L256" s="71"/>
      <c r="M256" s="82"/>
      <c r="N256" s="13"/>
      <c r="P256" s="13"/>
    </row>
    <row r="257" spans="1:17" ht="16.5" customHeight="1" x14ac:dyDescent="0.25">
      <c r="A257" s="14">
        <v>7301</v>
      </c>
      <c r="B257" s="41" t="s">
        <v>237</v>
      </c>
      <c r="C257" s="63">
        <f t="shared" si="24"/>
        <v>0</v>
      </c>
      <c r="D257" s="72">
        <f t="shared" si="25"/>
        <v>0</v>
      </c>
      <c r="E257" s="53"/>
      <c r="F257" s="73"/>
      <c r="G257" s="83"/>
      <c r="H257" s="91">
        <f t="shared" si="26"/>
        <v>0</v>
      </c>
      <c r="I257" s="53"/>
      <c r="J257" s="53"/>
      <c r="K257" s="53"/>
      <c r="L257" s="73"/>
      <c r="M257" s="83"/>
      <c r="N257" s="13"/>
      <c r="P257" s="13"/>
    </row>
    <row r="258" spans="1:17" ht="16.5" customHeight="1" x14ac:dyDescent="0.25">
      <c r="A258" s="14">
        <v>7302</v>
      </c>
      <c r="B258" s="41" t="s">
        <v>238</v>
      </c>
      <c r="C258" s="63">
        <f t="shared" si="24"/>
        <v>0</v>
      </c>
      <c r="D258" s="72">
        <f t="shared" si="25"/>
        <v>0</v>
      </c>
      <c r="E258" s="53"/>
      <c r="F258" s="73"/>
      <c r="G258" s="83"/>
      <c r="H258" s="91">
        <f t="shared" si="26"/>
        <v>0</v>
      </c>
      <c r="I258" s="53"/>
      <c r="J258" s="53"/>
      <c r="K258" s="53"/>
      <c r="L258" s="73"/>
      <c r="M258" s="83"/>
      <c r="N258" s="13"/>
      <c r="P258" s="13"/>
    </row>
    <row r="259" spans="1:17" ht="16.5" customHeight="1" x14ac:dyDescent="0.25">
      <c r="A259" s="14">
        <v>7303</v>
      </c>
      <c r="B259" s="41" t="s">
        <v>239</v>
      </c>
      <c r="C259" s="63">
        <f t="shared" si="24"/>
        <v>0</v>
      </c>
      <c r="D259" s="72">
        <f t="shared" si="25"/>
        <v>0</v>
      </c>
      <c r="E259" s="53"/>
      <c r="F259" s="73"/>
      <c r="G259" s="83"/>
      <c r="H259" s="91">
        <f t="shared" si="26"/>
        <v>0</v>
      </c>
      <c r="I259" s="53"/>
      <c r="J259" s="53"/>
      <c r="K259" s="53"/>
      <c r="L259" s="73"/>
      <c r="M259" s="83"/>
      <c r="N259" s="13"/>
      <c r="P259" s="13"/>
    </row>
    <row r="260" spans="1:17" ht="16.5" customHeight="1" x14ac:dyDescent="0.25">
      <c r="A260" s="14">
        <v>7304</v>
      </c>
      <c r="B260" s="41" t="s">
        <v>240</v>
      </c>
      <c r="C260" s="63">
        <f t="shared" si="24"/>
        <v>0</v>
      </c>
      <c r="D260" s="72">
        <f t="shared" si="25"/>
        <v>0</v>
      </c>
      <c r="E260" s="53"/>
      <c r="F260" s="73"/>
      <c r="G260" s="83"/>
      <c r="H260" s="91">
        <f t="shared" si="26"/>
        <v>0</v>
      </c>
      <c r="I260" s="53"/>
      <c r="J260" s="53"/>
      <c r="K260" s="53"/>
      <c r="L260" s="73"/>
      <c r="M260" s="83"/>
      <c r="N260" s="13"/>
      <c r="P260" s="13"/>
      <c r="Q260" s="13"/>
    </row>
    <row r="261" spans="1:17" ht="16.5" customHeight="1" x14ac:dyDescent="0.25">
      <c r="A261" s="14">
        <v>7305</v>
      </c>
      <c r="B261" s="41" t="s">
        <v>241</v>
      </c>
      <c r="C261" s="63">
        <f t="shared" si="24"/>
        <v>0</v>
      </c>
      <c r="D261" s="72">
        <f t="shared" si="25"/>
        <v>0</v>
      </c>
      <c r="E261" s="53"/>
      <c r="F261" s="73"/>
      <c r="G261" s="83"/>
      <c r="H261" s="91">
        <f t="shared" si="26"/>
        <v>0</v>
      </c>
      <c r="I261" s="53"/>
      <c r="J261" s="53"/>
      <c r="K261" s="53"/>
      <c r="L261" s="73"/>
      <c r="M261" s="83"/>
      <c r="N261" s="13"/>
      <c r="P261" s="13"/>
    </row>
    <row r="262" spans="1:17" ht="16.5" customHeight="1" x14ac:dyDescent="0.25">
      <c r="A262" s="14">
        <v>7306</v>
      </c>
      <c r="B262" s="41" t="s">
        <v>242</v>
      </c>
      <c r="C262" s="63">
        <f t="shared" si="24"/>
        <v>0</v>
      </c>
      <c r="D262" s="72">
        <f t="shared" si="25"/>
        <v>0</v>
      </c>
      <c r="E262" s="53"/>
      <c r="F262" s="73"/>
      <c r="G262" s="83"/>
      <c r="H262" s="91">
        <f t="shared" si="26"/>
        <v>0</v>
      </c>
      <c r="I262" s="53"/>
      <c r="J262" s="53"/>
      <c r="K262" s="53"/>
      <c r="L262" s="73"/>
      <c r="M262" s="83"/>
      <c r="N262" s="13"/>
      <c r="P262" s="13"/>
    </row>
    <row r="263" spans="1:17" ht="16.5" customHeight="1" x14ac:dyDescent="0.25">
      <c r="A263" s="14">
        <v>7307</v>
      </c>
      <c r="B263" s="41" t="s">
        <v>243</v>
      </c>
      <c r="C263" s="63">
        <f t="shared" si="24"/>
        <v>0</v>
      </c>
      <c r="D263" s="72">
        <f t="shared" si="25"/>
        <v>0</v>
      </c>
      <c r="E263" s="53"/>
      <c r="F263" s="73"/>
      <c r="G263" s="83"/>
      <c r="H263" s="91">
        <f t="shared" si="26"/>
        <v>0</v>
      </c>
      <c r="I263" s="53"/>
      <c r="J263" s="53"/>
      <c r="K263" s="53"/>
      <c r="L263" s="73"/>
      <c r="M263" s="83"/>
      <c r="N263" s="13"/>
      <c r="P263" s="13"/>
    </row>
    <row r="264" spans="1:17" ht="16.5" customHeight="1" x14ac:dyDescent="0.25">
      <c r="A264" s="14">
        <v>7308</v>
      </c>
      <c r="B264" s="41" t="s">
        <v>244</v>
      </c>
      <c r="C264" s="63">
        <f t="shared" si="24"/>
        <v>0</v>
      </c>
      <c r="D264" s="72">
        <f t="shared" si="25"/>
        <v>0</v>
      </c>
      <c r="E264" s="53"/>
      <c r="F264" s="73"/>
      <c r="G264" s="83"/>
      <c r="H264" s="91">
        <f t="shared" si="26"/>
        <v>0</v>
      </c>
      <c r="I264" s="53"/>
      <c r="J264" s="53"/>
      <c r="K264" s="53"/>
      <c r="L264" s="73"/>
      <c r="M264" s="83"/>
      <c r="N264" s="13"/>
      <c r="P264" s="13"/>
    </row>
    <row r="265" spans="1:17" ht="16.5" customHeight="1" x14ac:dyDescent="0.25">
      <c r="A265" s="14">
        <v>7309</v>
      </c>
      <c r="B265" s="41" t="s">
        <v>245</v>
      </c>
      <c r="C265" s="63">
        <f t="shared" si="24"/>
        <v>0</v>
      </c>
      <c r="D265" s="72">
        <f t="shared" si="25"/>
        <v>0</v>
      </c>
      <c r="E265" s="53"/>
      <c r="F265" s="73"/>
      <c r="G265" s="83"/>
      <c r="H265" s="91">
        <f t="shared" si="26"/>
        <v>0</v>
      </c>
      <c r="I265" s="53"/>
      <c r="J265" s="53"/>
      <c r="K265" s="53"/>
      <c r="L265" s="73"/>
      <c r="M265" s="83"/>
      <c r="N265" s="13"/>
      <c r="P265" s="13"/>
    </row>
    <row r="266" spans="1:17" ht="16.5" customHeight="1" x14ac:dyDescent="0.25">
      <c r="A266" s="14">
        <v>7310</v>
      </c>
      <c r="B266" s="41" t="s">
        <v>246</v>
      </c>
      <c r="C266" s="63">
        <f t="shared" si="24"/>
        <v>0</v>
      </c>
      <c r="D266" s="72">
        <f t="shared" si="25"/>
        <v>0</v>
      </c>
      <c r="E266" s="53"/>
      <c r="F266" s="73"/>
      <c r="G266" s="83"/>
      <c r="H266" s="91">
        <f t="shared" si="26"/>
        <v>0</v>
      </c>
      <c r="I266" s="53"/>
      <c r="J266" s="53"/>
      <c r="K266" s="53"/>
      <c r="L266" s="73"/>
      <c r="M266" s="83"/>
      <c r="N266" s="13"/>
      <c r="P266" s="13"/>
    </row>
    <row r="267" spans="1:17" ht="16.5" customHeight="1" x14ac:dyDescent="0.25">
      <c r="A267" s="14">
        <v>7311</v>
      </c>
      <c r="B267" s="41" t="s">
        <v>247</v>
      </c>
      <c r="C267" s="63">
        <f t="shared" si="24"/>
        <v>0</v>
      </c>
      <c r="D267" s="72">
        <f t="shared" si="25"/>
        <v>0</v>
      </c>
      <c r="E267" s="53"/>
      <c r="F267" s="73"/>
      <c r="G267" s="83"/>
      <c r="H267" s="91">
        <f t="shared" si="26"/>
        <v>0</v>
      </c>
      <c r="I267" s="53"/>
      <c r="J267" s="53"/>
      <c r="K267" s="53"/>
      <c r="L267" s="73"/>
      <c r="M267" s="83"/>
      <c r="N267" s="13"/>
      <c r="P267" s="13"/>
    </row>
    <row r="268" spans="1:17" ht="16.5" customHeight="1" x14ac:dyDescent="0.25">
      <c r="A268" s="14">
        <v>7312</v>
      </c>
      <c r="B268" s="41" t="s">
        <v>248</v>
      </c>
      <c r="C268" s="63">
        <f t="shared" si="24"/>
        <v>0</v>
      </c>
      <c r="D268" s="72">
        <f t="shared" si="25"/>
        <v>0</v>
      </c>
      <c r="E268" s="53"/>
      <c r="F268" s="73"/>
      <c r="G268" s="83"/>
      <c r="H268" s="91">
        <f t="shared" si="26"/>
        <v>0</v>
      </c>
      <c r="I268" s="53"/>
      <c r="J268" s="53"/>
      <c r="K268" s="53"/>
      <c r="L268" s="73"/>
      <c r="M268" s="83"/>
      <c r="N268" s="13"/>
      <c r="P268" s="13"/>
    </row>
    <row r="269" spans="1:17" ht="16.5" customHeight="1" x14ac:dyDescent="0.25">
      <c r="A269" s="14">
        <v>7313</v>
      </c>
      <c r="B269" s="41" t="s">
        <v>249</v>
      </c>
      <c r="C269" s="63">
        <f t="shared" si="24"/>
        <v>0</v>
      </c>
      <c r="D269" s="72">
        <f t="shared" si="25"/>
        <v>0</v>
      </c>
      <c r="E269" s="53"/>
      <c r="F269" s="73"/>
      <c r="G269" s="83"/>
      <c r="H269" s="91">
        <f t="shared" si="26"/>
        <v>0</v>
      </c>
      <c r="I269" s="53"/>
      <c r="J269" s="53"/>
      <c r="K269" s="53"/>
      <c r="L269" s="73"/>
      <c r="M269" s="83"/>
      <c r="N269" s="13"/>
      <c r="P269" s="13"/>
    </row>
    <row r="270" spans="1:17" ht="16.5" customHeight="1" x14ac:dyDescent="0.25">
      <c r="A270" s="14">
        <v>7314</v>
      </c>
      <c r="B270" s="41" t="s">
        <v>250</v>
      </c>
      <c r="C270" s="63">
        <f t="shared" si="24"/>
        <v>0</v>
      </c>
      <c r="D270" s="72">
        <f t="shared" si="25"/>
        <v>0</v>
      </c>
      <c r="E270" s="53"/>
      <c r="F270" s="73"/>
      <c r="G270" s="83"/>
      <c r="H270" s="91">
        <f t="shared" si="26"/>
        <v>0</v>
      </c>
      <c r="I270" s="53"/>
      <c r="J270" s="53"/>
      <c r="K270" s="53"/>
      <c r="L270" s="73"/>
      <c r="M270" s="83"/>
      <c r="N270" s="13"/>
      <c r="P270" s="13"/>
    </row>
    <row r="271" spans="1:17" ht="16.5" customHeight="1" x14ac:dyDescent="0.25">
      <c r="A271" s="14">
        <v>7315</v>
      </c>
      <c r="B271" s="41" t="s">
        <v>251</v>
      </c>
      <c r="C271" s="63">
        <f t="shared" ref="C271:C330" si="33">+D271+G271+H271+M271</f>
        <v>0</v>
      </c>
      <c r="D271" s="72">
        <f t="shared" ref="D271:D330" si="34">+E271+F271</f>
        <v>0</v>
      </c>
      <c r="E271" s="53"/>
      <c r="F271" s="73"/>
      <c r="G271" s="83"/>
      <c r="H271" s="91">
        <f t="shared" ref="H271:H329" si="35">I271+J271+K271+L271</f>
        <v>0</v>
      </c>
      <c r="I271" s="53"/>
      <c r="J271" s="53"/>
      <c r="K271" s="53"/>
      <c r="L271" s="73"/>
      <c r="M271" s="83"/>
      <c r="N271" s="13"/>
      <c r="P271" s="13"/>
    </row>
    <row r="272" spans="1:17" ht="16.5" customHeight="1" x14ac:dyDescent="0.25">
      <c r="A272" s="14">
        <v>7316</v>
      </c>
      <c r="B272" s="41" t="s">
        <v>252</v>
      </c>
      <c r="C272" s="63">
        <f t="shared" si="33"/>
        <v>0</v>
      </c>
      <c r="D272" s="72">
        <f t="shared" si="34"/>
        <v>0</v>
      </c>
      <c r="E272" s="53"/>
      <c r="F272" s="73"/>
      <c r="G272" s="83"/>
      <c r="H272" s="91">
        <f t="shared" si="35"/>
        <v>0</v>
      </c>
      <c r="I272" s="53"/>
      <c r="J272" s="53"/>
      <c r="K272" s="53"/>
      <c r="L272" s="73"/>
      <c r="M272" s="83"/>
      <c r="N272" s="13"/>
      <c r="P272" s="13"/>
    </row>
    <row r="273" spans="1:16" ht="16.5" customHeight="1" x14ac:dyDescent="0.25">
      <c r="A273" s="14">
        <v>7317</v>
      </c>
      <c r="B273" s="41" t="s">
        <v>253</v>
      </c>
      <c r="C273" s="63">
        <f t="shared" si="33"/>
        <v>0</v>
      </c>
      <c r="D273" s="72">
        <f t="shared" si="34"/>
        <v>0</v>
      </c>
      <c r="E273" s="53"/>
      <c r="F273" s="73"/>
      <c r="G273" s="83"/>
      <c r="H273" s="91">
        <f t="shared" si="35"/>
        <v>0</v>
      </c>
      <c r="I273" s="53"/>
      <c r="J273" s="53"/>
      <c r="K273" s="53"/>
      <c r="L273" s="73"/>
      <c r="M273" s="83"/>
      <c r="N273" s="13"/>
      <c r="P273" s="13"/>
    </row>
    <row r="274" spans="1:16" ht="16.5" customHeight="1" x14ac:dyDescent="0.25">
      <c r="A274" s="16">
        <v>7318</v>
      </c>
      <c r="B274" s="47" t="s">
        <v>254</v>
      </c>
      <c r="C274" s="63">
        <f t="shared" si="33"/>
        <v>0</v>
      </c>
      <c r="D274" s="72">
        <f t="shared" si="34"/>
        <v>0</v>
      </c>
      <c r="E274" s="53"/>
      <c r="F274" s="73"/>
      <c r="G274" s="83"/>
      <c r="H274" s="91">
        <f t="shared" si="35"/>
        <v>0</v>
      </c>
      <c r="I274" s="53"/>
      <c r="J274" s="53"/>
      <c r="K274" s="53"/>
      <c r="L274" s="73"/>
      <c r="M274" s="83"/>
      <c r="N274" s="13"/>
      <c r="P274" s="13"/>
    </row>
    <row r="275" spans="1:16" ht="16.5" customHeight="1" x14ac:dyDescent="0.25">
      <c r="A275" s="14">
        <v>7319</v>
      </c>
      <c r="B275" s="41" t="s">
        <v>255</v>
      </c>
      <c r="C275" s="63">
        <f t="shared" si="33"/>
        <v>0</v>
      </c>
      <c r="D275" s="72">
        <f t="shared" si="34"/>
        <v>0</v>
      </c>
      <c r="E275" s="53"/>
      <c r="F275" s="73"/>
      <c r="G275" s="83"/>
      <c r="H275" s="91">
        <f t="shared" si="35"/>
        <v>0</v>
      </c>
      <c r="I275" s="53"/>
      <c r="J275" s="53"/>
      <c r="K275" s="53"/>
      <c r="L275" s="73"/>
      <c r="M275" s="83"/>
      <c r="N275" s="13"/>
      <c r="P275" s="13"/>
    </row>
    <row r="276" spans="1:16" ht="16.5" customHeight="1" x14ac:dyDescent="0.25">
      <c r="A276" s="14">
        <v>7320</v>
      </c>
      <c r="B276" s="41" t="s">
        <v>256</v>
      </c>
      <c r="C276" s="63">
        <f t="shared" si="33"/>
        <v>0</v>
      </c>
      <c r="D276" s="72">
        <f t="shared" si="34"/>
        <v>0</v>
      </c>
      <c r="E276" s="53"/>
      <c r="F276" s="73"/>
      <c r="G276" s="83"/>
      <c r="H276" s="91">
        <f t="shared" si="35"/>
        <v>0</v>
      </c>
      <c r="I276" s="53"/>
      <c r="J276" s="53"/>
      <c r="K276" s="53"/>
      <c r="L276" s="73"/>
      <c r="M276" s="83"/>
      <c r="N276" s="13"/>
      <c r="P276" s="13"/>
    </row>
    <row r="277" spans="1:16" ht="16.5" customHeight="1" x14ac:dyDescent="0.25">
      <c r="A277" s="14">
        <v>7321</v>
      </c>
      <c r="B277" s="41" t="s">
        <v>257</v>
      </c>
      <c r="C277" s="63">
        <f t="shared" si="33"/>
        <v>0</v>
      </c>
      <c r="D277" s="72">
        <f t="shared" si="34"/>
        <v>0</v>
      </c>
      <c r="E277" s="53"/>
      <c r="F277" s="73"/>
      <c r="G277" s="83"/>
      <c r="H277" s="91">
        <f t="shared" si="35"/>
        <v>0</v>
      </c>
      <c r="I277" s="53"/>
      <c r="J277" s="53"/>
      <c r="K277" s="53"/>
      <c r="L277" s="73"/>
      <c r="M277" s="83"/>
      <c r="N277" s="13"/>
      <c r="P277" s="13"/>
    </row>
    <row r="278" spans="1:16" ht="16.5" customHeight="1" x14ac:dyDescent="0.25">
      <c r="A278" s="14">
        <v>7322</v>
      </c>
      <c r="B278" s="41" t="s">
        <v>258</v>
      </c>
      <c r="C278" s="63">
        <f t="shared" si="33"/>
        <v>0</v>
      </c>
      <c r="D278" s="72">
        <f t="shared" si="34"/>
        <v>0</v>
      </c>
      <c r="E278" s="53"/>
      <c r="F278" s="73"/>
      <c r="G278" s="83"/>
      <c r="H278" s="91">
        <f t="shared" si="35"/>
        <v>0</v>
      </c>
      <c r="I278" s="53"/>
      <c r="J278" s="53"/>
      <c r="K278" s="53"/>
      <c r="L278" s="73"/>
      <c r="M278" s="83"/>
      <c r="N278" s="13"/>
      <c r="P278" s="13"/>
    </row>
    <row r="279" spans="1:16" ht="16.5" customHeight="1" x14ac:dyDescent="0.25">
      <c r="A279" s="11"/>
      <c r="B279" s="48"/>
      <c r="C279" s="64">
        <f t="shared" ref="C279:M279" si="36">SUM(C257:C278)</f>
        <v>0</v>
      </c>
      <c r="D279" s="74">
        <f t="shared" si="36"/>
        <v>0</v>
      </c>
      <c r="E279" s="54">
        <f t="shared" si="36"/>
        <v>0</v>
      </c>
      <c r="F279" s="75">
        <f t="shared" si="36"/>
        <v>0</v>
      </c>
      <c r="G279" s="84">
        <f t="shared" si="36"/>
        <v>0</v>
      </c>
      <c r="H279" s="74">
        <f t="shared" si="36"/>
        <v>0</v>
      </c>
      <c r="I279" s="54">
        <f t="shared" si="36"/>
        <v>0</v>
      </c>
      <c r="J279" s="54">
        <f t="shared" si="36"/>
        <v>0</v>
      </c>
      <c r="K279" s="54">
        <f t="shared" si="36"/>
        <v>0</v>
      </c>
      <c r="L279" s="75">
        <f t="shared" si="36"/>
        <v>0</v>
      </c>
      <c r="M279" s="84">
        <f t="shared" si="36"/>
        <v>0</v>
      </c>
      <c r="N279" s="13"/>
      <c r="P279" s="13"/>
    </row>
    <row r="280" spans="1:16" ht="16.5" customHeight="1" x14ac:dyDescent="0.3">
      <c r="A280" s="11"/>
      <c r="B280" s="44" t="s">
        <v>259</v>
      </c>
      <c r="C280" s="63"/>
      <c r="D280" s="72"/>
      <c r="E280" s="52"/>
      <c r="F280" s="71"/>
      <c r="G280" s="82"/>
      <c r="H280" s="91"/>
      <c r="I280" s="52"/>
      <c r="J280" s="52"/>
      <c r="K280" s="52"/>
      <c r="L280" s="71"/>
      <c r="M280" s="82"/>
      <c r="N280" s="13"/>
      <c r="P280" s="13"/>
    </row>
    <row r="281" spans="1:16" ht="16.5" customHeight="1" x14ac:dyDescent="0.25">
      <c r="A281" s="14">
        <v>7401</v>
      </c>
      <c r="B281" s="41" t="s">
        <v>260</v>
      </c>
      <c r="C281" s="63">
        <f t="shared" si="33"/>
        <v>0</v>
      </c>
      <c r="D281" s="72">
        <f t="shared" si="34"/>
        <v>0</v>
      </c>
      <c r="E281" s="53"/>
      <c r="F281" s="73"/>
      <c r="G281" s="83"/>
      <c r="H281" s="91">
        <f t="shared" si="35"/>
        <v>0</v>
      </c>
      <c r="I281" s="53"/>
      <c r="J281" s="53"/>
      <c r="K281" s="53"/>
      <c r="L281" s="73"/>
      <c r="M281" s="83"/>
      <c r="N281" s="13"/>
      <c r="P281" s="13"/>
    </row>
    <row r="282" spans="1:16" ht="16.5" customHeight="1" x14ac:dyDescent="0.25">
      <c r="A282" s="14">
        <v>7402</v>
      </c>
      <c r="B282" s="41" t="s">
        <v>261</v>
      </c>
      <c r="C282" s="63">
        <f t="shared" si="33"/>
        <v>0</v>
      </c>
      <c r="D282" s="72">
        <f t="shared" si="34"/>
        <v>0</v>
      </c>
      <c r="E282" s="53"/>
      <c r="F282" s="73"/>
      <c r="G282" s="83"/>
      <c r="H282" s="91">
        <f t="shared" si="35"/>
        <v>0</v>
      </c>
      <c r="I282" s="53"/>
      <c r="J282" s="53"/>
      <c r="K282" s="53"/>
      <c r="L282" s="73"/>
      <c r="M282" s="83"/>
      <c r="N282" s="13"/>
      <c r="P282" s="13"/>
    </row>
    <row r="283" spans="1:16" ht="16.5" customHeight="1" x14ac:dyDescent="0.25">
      <c r="A283" s="14">
        <v>7403</v>
      </c>
      <c r="B283" s="41" t="s">
        <v>262</v>
      </c>
      <c r="C283" s="63">
        <f t="shared" si="33"/>
        <v>0</v>
      </c>
      <c r="D283" s="72">
        <f t="shared" si="34"/>
        <v>0</v>
      </c>
      <c r="E283" s="53"/>
      <c r="F283" s="73"/>
      <c r="G283" s="83"/>
      <c r="H283" s="91">
        <f t="shared" si="35"/>
        <v>0</v>
      </c>
      <c r="I283" s="53"/>
      <c r="J283" s="53"/>
      <c r="K283" s="53"/>
      <c r="L283" s="73"/>
      <c r="M283" s="83"/>
      <c r="N283" s="13"/>
      <c r="P283" s="13"/>
    </row>
    <row r="284" spans="1:16" ht="16.5" customHeight="1" x14ac:dyDescent="0.25">
      <c r="A284" s="14">
        <v>7404</v>
      </c>
      <c r="B284" s="41" t="s">
        <v>263</v>
      </c>
      <c r="C284" s="63">
        <f t="shared" si="33"/>
        <v>0</v>
      </c>
      <c r="D284" s="72">
        <f t="shared" si="34"/>
        <v>0</v>
      </c>
      <c r="E284" s="53"/>
      <c r="F284" s="73"/>
      <c r="G284" s="83"/>
      <c r="H284" s="91">
        <f t="shared" si="35"/>
        <v>0</v>
      </c>
      <c r="I284" s="53"/>
      <c r="J284" s="53"/>
      <c r="K284" s="53"/>
      <c r="L284" s="73"/>
      <c r="M284" s="83"/>
      <c r="N284" s="13"/>
      <c r="P284" s="13"/>
    </row>
    <row r="285" spans="1:16" ht="16.5" customHeight="1" x14ac:dyDescent="0.25">
      <c r="A285" s="14">
        <v>7405</v>
      </c>
      <c r="B285" s="41" t="s">
        <v>264</v>
      </c>
      <c r="C285" s="63">
        <f t="shared" si="33"/>
        <v>0</v>
      </c>
      <c r="D285" s="72">
        <f t="shared" si="34"/>
        <v>0</v>
      </c>
      <c r="E285" s="53"/>
      <c r="F285" s="73"/>
      <c r="G285" s="83"/>
      <c r="H285" s="91">
        <f t="shared" si="35"/>
        <v>0</v>
      </c>
      <c r="I285" s="53"/>
      <c r="J285" s="53"/>
      <c r="K285" s="53"/>
      <c r="L285" s="73"/>
      <c r="M285" s="83"/>
      <c r="N285" s="13"/>
      <c r="P285" s="13"/>
    </row>
    <row r="286" spans="1:16" ht="16.5" customHeight="1" x14ac:dyDescent="0.25">
      <c r="A286" s="14">
        <v>7406</v>
      </c>
      <c r="B286" s="41" t="s">
        <v>265</v>
      </c>
      <c r="C286" s="63">
        <f t="shared" si="33"/>
        <v>0</v>
      </c>
      <c r="D286" s="72">
        <f t="shared" si="34"/>
        <v>0</v>
      </c>
      <c r="E286" s="53"/>
      <c r="F286" s="73"/>
      <c r="G286" s="83"/>
      <c r="H286" s="91">
        <f t="shared" si="35"/>
        <v>0</v>
      </c>
      <c r="I286" s="53"/>
      <c r="J286" s="53"/>
      <c r="K286" s="53"/>
      <c r="L286" s="73"/>
      <c r="M286" s="83"/>
      <c r="N286" s="13"/>
      <c r="P286" s="13"/>
    </row>
    <row r="287" spans="1:16" ht="16.5" customHeight="1" x14ac:dyDescent="0.25">
      <c r="A287" s="14">
        <v>7407</v>
      </c>
      <c r="B287" s="41" t="s">
        <v>266</v>
      </c>
      <c r="C287" s="63">
        <f t="shared" si="33"/>
        <v>0</v>
      </c>
      <c r="D287" s="72">
        <f t="shared" si="34"/>
        <v>0</v>
      </c>
      <c r="E287" s="53"/>
      <c r="F287" s="73"/>
      <c r="G287" s="83"/>
      <c r="H287" s="91">
        <f t="shared" si="35"/>
        <v>0</v>
      </c>
      <c r="I287" s="53"/>
      <c r="J287" s="53"/>
      <c r="K287" s="53"/>
      <c r="L287" s="73"/>
      <c r="M287" s="83"/>
      <c r="N287" s="13"/>
      <c r="P287" s="13"/>
    </row>
    <row r="288" spans="1:16" ht="16.5" customHeight="1" x14ac:dyDescent="0.25">
      <c r="A288" s="14">
        <v>7408</v>
      </c>
      <c r="B288" s="41" t="s">
        <v>267</v>
      </c>
      <c r="C288" s="63">
        <f t="shared" si="33"/>
        <v>0</v>
      </c>
      <c r="D288" s="72">
        <f t="shared" si="34"/>
        <v>0</v>
      </c>
      <c r="E288" s="53"/>
      <c r="F288" s="73"/>
      <c r="G288" s="83"/>
      <c r="H288" s="91">
        <f t="shared" si="35"/>
        <v>0</v>
      </c>
      <c r="I288" s="53"/>
      <c r="J288" s="53"/>
      <c r="K288" s="53"/>
      <c r="L288" s="73"/>
      <c r="M288" s="83"/>
      <c r="N288" s="13"/>
      <c r="P288" s="13"/>
    </row>
    <row r="289" spans="1:16" ht="16.5" customHeight="1" x14ac:dyDescent="0.25">
      <c r="A289" s="14">
        <v>7409</v>
      </c>
      <c r="B289" s="41" t="s">
        <v>268</v>
      </c>
      <c r="C289" s="63">
        <f t="shared" si="33"/>
        <v>0</v>
      </c>
      <c r="D289" s="72">
        <f t="shared" si="34"/>
        <v>0</v>
      </c>
      <c r="E289" s="53"/>
      <c r="F289" s="73"/>
      <c r="G289" s="83"/>
      <c r="H289" s="91">
        <f t="shared" si="35"/>
        <v>0</v>
      </c>
      <c r="I289" s="53"/>
      <c r="J289" s="53"/>
      <c r="K289" s="53"/>
      <c r="L289" s="73"/>
      <c r="M289" s="83"/>
      <c r="N289" s="13"/>
      <c r="P289" s="13"/>
    </row>
    <row r="290" spans="1:16" ht="16.5" customHeight="1" x14ac:dyDescent="0.25">
      <c r="A290" s="14">
        <v>7410</v>
      </c>
      <c r="B290" s="41" t="s">
        <v>269</v>
      </c>
      <c r="C290" s="63">
        <f t="shared" si="33"/>
        <v>0</v>
      </c>
      <c r="D290" s="72">
        <f t="shared" si="34"/>
        <v>0</v>
      </c>
      <c r="E290" s="53"/>
      <c r="F290" s="73"/>
      <c r="G290" s="83"/>
      <c r="H290" s="91">
        <f t="shared" si="35"/>
        <v>0</v>
      </c>
      <c r="I290" s="53"/>
      <c r="J290" s="53"/>
      <c r="K290" s="53"/>
      <c r="L290" s="73"/>
      <c r="M290" s="83"/>
      <c r="N290" s="13"/>
      <c r="P290" s="13"/>
    </row>
    <row r="291" spans="1:16" ht="16.5" customHeight="1" x14ac:dyDescent="0.25">
      <c r="A291" s="14">
        <v>7411</v>
      </c>
      <c r="B291" s="41" t="s">
        <v>270</v>
      </c>
      <c r="C291" s="63">
        <f t="shared" si="33"/>
        <v>0</v>
      </c>
      <c r="D291" s="72">
        <f t="shared" si="34"/>
        <v>0</v>
      </c>
      <c r="E291" s="53"/>
      <c r="F291" s="73"/>
      <c r="G291" s="83"/>
      <c r="H291" s="91">
        <f t="shared" si="35"/>
        <v>0</v>
      </c>
      <c r="I291" s="53"/>
      <c r="J291" s="53"/>
      <c r="K291" s="53"/>
      <c r="L291" s="73"/>
      <c r="M291" s="83"/>
      <c r="N291" s="13"/>
      <c r="P291" s="13"/>
    </row>
    <row r="292" spans="1:16" ht="16.5" customHeight="1" x14ac:dyDescent="0.25">
      <c r="A292" s="14"/>
      <c r="B292" s="41"/>
      <c r="C292" s="64">
        <f t="shared" ref="C292:M292" si="37">SUM(C281:C291)</f>
        <v>0</v>
      </c>
      <c r="D292" s="74">
        <f t="shared" si="37"/>
        <v>0</v>
      </c>
      <c r="E292" s="54">
        <f t="shared" si="37"/>
        <v>0</v>
      </c>
      <c r="F292" s="75">
        <f t="shared" si="37"/>
        <v>0</v>
      </c>
      <c r="G292" s="84">
        <f t="shared" si="37"/>
        <v>0</v>
      </c>
      <c r="H292" s="74">
        <f t="shared" si="37"/>
        <v>0</v>
      </c>
      <c r="I292" s="54">
        <f t="shared" si="37"/>
        <v>0</v>
      </c>
      <c r="J292" s="54">
        <f t="shared" si="37"/>
        <v>0</v>
      </c>
      <c r="K292" s="54">
        <f t="shared" si="37"/>
        <v>0</v>
      </c>
      <c r="L292" s="75">
        <f t="shared" si="37"/>
        <v>0</v>
      </c>
      <c r="M292" s="84">
        <f t="shared" si="37"/>
        <v>0</v>
      </c>
      <c r="N292" s="13"/>
      <c r="P292" s="13"/>
    </row>
    <row r="293" spans="1:16" ht="16.5" customHeight="1" x14ac:dyDescent="0.3">
      <c r="A293" s="11"/>
      <c r="B293" s="44" t="s">
        <v>271</v>
      </c>
      <c r="C293" s="63"/>
      <c r="D293" s="72"/>
      <c r="E293" s="52"/>
      <c r="F293" s="71"/>
      <c r="G293" s="82"/>
      <c r="H293" s="91"/>
      <c r="I293" s="52"/>
      <c r="J293" s="52"/>
      <c r="K293" s="52"/>
      <c r="L293" s="71"/>
      <c r="M293" s="82"/>
      <c r="N293" s="13"/>
      <c r="P293" s="13"/>
    </row>
    <row r="294" spans="1:16" ht="16.5" customHeight="1" x14ac:dyDescent="0.25">
      <c r="A294" s="14">
        <v>7501</v>
      </c>
      <c r="B294" s="41" t="s">
        <v>272</v>
      </c>
      <c r="C294" s="63">
        <f t="shared" si="33"/>
        <v>0</v>
      </c>
      <c r="D294" s="72">
        <f t="shared" si="34"/>
        <v>0</v>
      </c>
      <c r="E294" s="53"/>
      <c r="F294" s="73"/>
      <c r="G294" s="83"/>
      <c r="H294" s="91">
        <f t="shared" si="35"/>
        <v>0</v>
      </c>
      <c r="I294" s="53"/>
      <c r="J294" s="53"/>
      <c r="K294" s="53"/>
      <c r="L294" s="73"/>
      <c r="M294" s="83"/>
      <c r="N294" s="13"/>
      <c r="P294" s="13"/>
    </row>
    <row r="295" spans="1:16" ht="16.5" customHeight="1" x14ac:dyDescent="0.25">
      <c r="A295" s="14">
        <v>7502</v>
      </c>
      <c r="B295" s="41" t="s">
        <v>273</v>
      </c>
      <c r="C295" s="63">
        <f t="shared" si="33"/>
        <v>0</v>
      </c>
      <c r="D295" s="72">
        <f t="shared" si="34"/>
        <v>0</v>
      </c>
      <c r="E295" s="53"/>
      <c r="F295" s="73"/>
      <c r="G295" s="83"/>
      <c r="H295" s="91">
        <f t="shared" si="35"/>
        <v>0</v>
      </c>
      <c r="I295" s="53"/>
      <c r="J295" s="53"/>
      <c r="K295" s="53"/>
      <c r="L295" s="73"/>
      <c r="M295" s="83"/>
      <c r="N295" s="13"/>
      <c r="P295" s="13"/>
    </row>
    <row r="296" spans="1:16" ht="16.5" customHeight="1" x14ac:dyDescent="0.25">
      <c r="A296" s="14">
        <v>7503</v>
      </c>
      <c r="B296" s="41" t="s">
        <v>274</v>
      </c>
      <c r="C296" s="63">
        <f t="shared" si="33"/>
        <v>0</v>
      </c>
      <c r="D296" s="72">
        <f t="shared" si="34"/>
        <v>0</v>
      </c>
      <c r="E296" s="53"/>
      <c r="F296" s="73"/>
      <c r="G296" s="83"/>
      <c r="H296" s="91">
        <f t="shared" si="35"/>
        <v>0</v>
      </c>
      <c r="I296" s="53"/>
      <c r="J296" s="53"/>
      <c r="K296" s="53"/>
      <c r="L296" s="73"/>
      <c r="M296" s="83"/>
      <c r="N296" s="13"/>
      <c r="P296" s="13"/>
    </row>
    <row r="297" spans="1:16" ht="16.5" customHeight="1" x14ac:dyDescent="0.25">
      <c r="A297" s="14">
        <v>7504</v>
      </c>
      <c r="B297" s="41" t="s">
        <v>275</v>
      </c>
      <c r="C297" s="63">
        <f t="shared" si="33"/>
        <v>0</v>
      </c>
      <c r="D297" s="72">
        <f t="shared" si="34"/>
        <v>0</v>
      </c>
      <c r="E297" s="53"/>
      <c r="F297" s="73"/>
      <c r="G297" s="83"/>
      <c r="H297" s="91">
        <f t="shared" si="35"/>
        <v>0</v>
      </c>
      <c r="I297" s="53"/>
      <c r="J297" s="53"/>
      <c r="K297" s="53"/>
      <c r="L297" s="73"/>
      <c r="M297" s="83"/>
      <c r="N297" s="13"/>
      <c r="P297" s="13"/>
    </row>
    <row r="298" spans="1:16" ht="16.5" customHeight="1" x14ac:dyDescent="0.25">
      <c r="A298" s="14">
        <v>7505</v>
      </c>
      <c r="B298" s="41" t="s">
        <v>276</v>
      </c>
      <c r="C298" s="63">
        <f t="shared" si="33"/>
        <v>0</v>
      </c>
      <c r="D298" s="72">
        <f t="shared" si="34"/>
        <v>0</v>
      </c>
      <c r="E298" s="53"/>
      <c r="F298" s="73"/>
      <c r="G298" s="83"/>
      <c r="H298" s="91">
        <f t="shared" si="35"/>
        <v>0</v>
      </c>
      <c r="I298" s="53"/>
      <c r="J298" s="53"/>
      <c r="K298" s="53"/>
      <c r="L298" s="73"/>
      <c r="M298" s="83"/>
      <c r="N298" s="13"/>
      <c r="P298" s="13"/>
    </row>
    <row r="299" spans="1:16" ht="16.5" customHeight="1" x14ac:dyDescent="0.25">
      <c r="A299" s="14"/>
      <c r="B299" s="41"/>
      <c r="C299" s="64">
        <f t="shared" ref="C299:M299" si="38">SUM(C294:C298)</f>
        <v>0</v>
      </c>
      <c r="D299" s="74">
        <f t="shared" si="38"/>
        <v>0</v>
      </c>
      <c r="E299" s="54">
        <f t="shared" si="38"/>
        <v>0</v>
      </c>
      <c r="F299" s="75">
        <f t="shared" si="38"/>
        <v>0</v>
      </c>
      <c r="G299" s="84">
        <f t="shared" si="38"/>
        <v>0</v>
      </c>
      <c r="H299" s="74">
        <f t="shared" si="38"/>
        <v>0</v>
      </c>
      <c r="I299" s="54">
        <f t="shared" si="38"/>
        <v>0</v>
      </c>
      <c r="J299" s="54">
        <f t="shared" si="38"/>
        <v>0</v>
      </c>
      <c r="K299" s="54">
        <f t="shared" si="38"/>
        <v>0</v>
      </c>
      <c r="L299" s="75">
        <f t="shared" si="38"/>
        <v>0</v>
      </c>
      <c r="M299" s="84">
        <f t="shared" si="38"/>
        <v>0</v>
      </c>
      <c r="N299" s="13"/>
      <c r="P299" s="13"/>
    </row>
    <row r="300" spans="1:16" ht="16.5" customHeight="1" x14ac:dyDescent="0.3">
      <c r="A300" s="11"/>
      <c r="B300" s="44" t="s">
        <v>277</v>
      </c>
      <c r="C300" s="63"/>
      <c r="D300" s="72"/>
      <c r="E300" s="52"/>
      <c r="F300" s="71"/>
      <c r="G300" s="82"/>
      <c r="H300" s="91"/>
      <c r="I300" s="52"/>
      <c r="J300" s="52"/>
      <c r="K300" s="52"/>
      <c r="L300" s="71"/>
      <c r="M300" s="82"/>
      <c r="N300" s="50"/>
      <c r="P300" s="13"/>
    </row>
    <row r="301" spans="1:16" ht="16.5" customHeight="1" x14ac:dyDescent="0.25">
      <c r="A301" s="14">
        <v>7601</v>
      </c>
      <c r="B301" s="41" t="s">
        <v>278</v>
      </c>
      <c r="C301" s="63">
        <f t="shared" si="33"/>
        <v>0</v>
      </c>
      <c r="D301" s="72">
        <f t="shared" si="34"/>
        <v>0</v>
      </c>
      <c r="E301" s="53"/>
      <c r="F301" s="73"/>
      <c r="G301" s="83"/>
      <c r="H301" s="91">
        <f t="shared" si="35"/>
        <v>0</v>
      </c>
      <c r="I301" s="53"/>
      <c r="J301" s="53"/>
      <c r="K301" s="53"/>
      <c r="L301" s="73"/>
      <c r="M301" s="83"/>
      <c r="N301" s="13"/>
      <c r="P301" s="13"/>
    </row>
    <row r="302" spans="1:16" ht="16.5" customHeight="1" x14ac:dyDescent="0.25">
      <c r="A302" s="14">
        <v>7602</v>
      </c>
      <c r="B302" s="41" t="s">
        <v>279</v>
      </c>
      <c r="C302" s="63">
        <f t="shared" si="33"/>
        <v>0</v>
      </c>
      <c r="D302" s="72">
        <f t="shared" si="34"/>
        <v>0</v>
      </c>
      <c r="E302" s="53"/>
      <c r="F302" s="73"/>
      <c r="G302" s="83"/>
      <c r="H302" s="91">
        <f t="shared" si="35"/>
        <v>0</v>
      </c>
      <c r="I302" s="53"/>
      <c r="J302" s="53"/>
      <c r="K302" s="53"/>
      <c r="L302" s="73"/>
      <c r="M302" s="83"/>
      <c r="N302" s="13"/>
      <c r="P302" s="13"/>
    </row>
    <row r="303" spans="1:16" ht="16.5" customHeight="1" x14ac:dyDescent="0.25">
      <c r="A303" s="14">
        <v>7603</v>
      </c>
      <c r="B303" s="41" t="s">
        <v>280</v>
      </c>
      <c r="C303" s="63">
        <f t="shared" si="33"/>
        <v>0</v>
      </c>
      <c r="D303" s="72">
        <f t="shared" si="34"/>
        <v>0</v>
      </c>
      <c r="E303" s="53"/>
      <c r="F303" s="73"/>
      <c r="G303" s="83"/>
      <c r="H303" s="91">
        <f t="shared" si="35"/>
        <v>0</v>
      </c>
      <c r="I303" s="53"/>
      <c r="J303" s="53"/>
      <c r="K303" s="53"/>
      <c r="L303" s="73"/>
      <c r="M303" s="83"/>
      <c r="N303" s="13"/>
      <c r="P303" s="13"/>
    </row>
    <row r="304" spans="1:16" ht="16.5" customHeight="1" x14ac:dyDescent="0.25">
      <c r="A304" s="16">
        <v>7604</v>
      </c>
      <c r="B304" s="45" t="s">
        <v>281</v>
      </c>
      <c r="C304" s="63">
        <f t="shared" si="33"/>
        <v>0</v>
      </c>
      <c r="D304" s="72">
        <f t="shared" si="34"/>
        <v>0</v>
      </c>
      <c r="E304" s="53"/>
      <c r="F304" s="73"/>
      <c r="G304" s="83"/>
      <c r="H304" s="91">
        <f t="shared" si="35"/>
        <v>0</v>
      </c>
      <c r="I304" s="53"/>
      <c r="J304" s="53"/>
      <c r="K304" s="53"/>
      <c r="L304" s="73"/>
      <c r="M304" s="83"/>
      <c r="N304" s="13"/>
      <c r="P304" s="13"/>
    </row>
    <row r="305" spans="1:16" ht="16.5" customHeight="1" x14ac:dyDescent="0.25">
      <c r="A305" s="14">
        <v>7605</v>
      </c>
      <c r="B305" s="41" t="s">
        <v>282</v>
      </c>
      <c r="C305" s="63">
        <f t="shared" si="33"/>
        <v>0</v>
      </c>
      <c r="D305" s="72">
        <f t="shared" si="34"/>
        <v>0</v>
      </c>
      <c r="E305" s="53"/>
      <c r="F305" s="73"/>
      <c r="G305" s="83"/>
      <c r="H305" s="91">
        <f t="shared" si="35"/>
        <v>0</v>
      </c>
      <c r="I305" s="53"/>
      <c r="J305" s="53"/>
      <c r="K305" s="53"/>
      <c r="L305" s="73"/>
      <c r="M305" s="83"/>
      <c r="N305" s="13"/>
      <c r="P305" s="13"/>
    </row>
    <row r="306" spans="1:16" ht="16.5" customHeight="1" x14ac:dyDescent="0.25">
      <c r="A306" s="14">
        <v>7606</v>
      </c>
      <c r="B306" s="41" t="s">
        <v>283</v>
      </c>
      <c r="C306" s="63">
        <f t="shared" si="33"/>
        <v>0</v>
      </c>
      <c r="D306" s="72">
        <f t="shared" si="34"/>
        <v>0</v>
      </c>
      <c r="E306" s="53"/>
      <c r="F306" s="73"/>
      <c r="G306" s="83"/>
      <c r="H306" s="91">
        <f t="shared" si="35"/>
        <v>0</v>
      </c>
      <c r="I306" s="53"/>
      <c r="J306" s="53"/>
      <c r="K306" s="53"/>
      <c r="L306" s="73"/>
      <c r="M306" s="83"/>
      <c r="N306" s="13"/>
      <c r="P306" s="13"/>
    </row>
    <row r="307" spans="1:16" ht="16.5" customHeight="1" x14ac:dyDescent="0.25">
      <c r="A307" s="14">
        <v>7607</v>
      </c>
      <c r="B307" s="41" t="s">
        <v>284</v>
      </c>
      <c r="C307" s="63">
        <f t="shared" si="33"/>
        <v>0</v>
      </c>
      <c r="D307" s="72">
        <f t="shared" si="34"/>
        <v>0</v>
      </c>
      <c r="E307" s="53"/>
      <c r="F307" s="73"/>
      <c r="G307" s="83"/>
      <c r="H307" s="91">
        <f t="shared" si="35"/>
        <v>0</v>
      </c>
      <c r="I307" s="53"/>
      <c r="J307" s="53"/>
      <c r="K307" s="53"/>
      <c r="L307" s="73"/>
      <c r="M307" s="83"/>
      <c r="N307" s="13"/>
      <c r="P307" s="13"/>
    </row>
    <row r="308" spans="1:16" ht="16.5" customHeight="1" x14ac:dyDescent="0.25">
      <c r="A308" s="14">
        <v>7608</v>
      </c>
      <c r="B308" s="41" t="s">
        <v>285</v>
      </c>
      <c r="C308" s="63">
        <f t="shared" si="33"/>
        <v>0</v>
      </c>
      <c r="D308" s="72">
        <f t="shared" si="34"/>
        <v>0</v>
      </c>
      <c r="E308" s="53"/>
      <c r="F308" s="73"/>
      <c r="G308" s="83"/>
      <c r="H308" s="91">
        <f t="shared" si="35"/>
        <v>0</v>
      </c>
      <c r="I308" s="53"/>
      <c r="J308" s="53"/>
      <c r="K308" s="53"/>
      <c r="L308" s="73"/>
      <c r="M308" s="83"/>
      <c r="N308" s="13"/>
      <c r="P308" s="13"/>
    </row>
    <row r="309" spans="1:16" ht="16.5" customHeight="1" x14ac:dyDescent="0.25">
      <c r="A309" s="14">
        <v>7609</v>
      </c>
      <c r="B309" s="41" t="s">
        <v>286</v>
      </c>
      <c r="C309" s="63">
        <f t="shared" si="33"/>
        <v>0</v>
      </c>
      <c r="D309" s="72">
        <f t="shared" si="34"/>
        <v>0</v>
      </c>
      <c r="E309" s="53"/>
      <c r="F309" s="73"/>
      <c r="G309" s="83"/>
      <c r="H309" s="91">
        <f t="shared" si="35"/>
        <v>0</v>
      </c>
      <c r="I309" s="53"/>
      <c r="J309" s="53"/>
      <c r="K309" s="53"/>
      <c r="L309" s="73"/>
      <c r="M309" s="83"/>
      <c r="N309" s="13"/>
      <c r="P309" s="13"/>
    </row>
    <row r="310" spans="1:16" ht="16.5" customHeight="1" x14ac:dyDescent="0.25">
      <c r="A310" s="14">
        <v>7610</v>
      </c>
      <c r="B310" s="41" t="s">
        <v>287</v>
      </c>
      <c r="C310" s="63">
        <f t="shared" si="33"/>
        <v>0</v>
      </c>
      <c r="D310" s="72">
        <f t="shared" si="34"/>
        <v>0</v>
      </c>
      <c r="E310" s="53"/>
      <c r="F310" s="73"/>
      <c r="G310" s="83"/>
      <c r="H310" s="91">
        <f t="shared" si="35"/>
        <v>0</v>
      </c>
      <c r="I310" s="53"/>
      <c r="J310" s="53"/>
      <c r="K310" s="53"/>
      <c r="L310" s="73"/>
      <c r="M310" s="83"/>
      <c r="N310" s="13"/>
      <c r="P310" s="13"/>
    </row>
    <row r="311" spans="1:16" ht="16.5" customHeight="1" x14ac:dyDescent="0.25">
      <c r="A311" s="14">
        <v>7611</v>
      </c>
      <c r="B311" s="41" t="s">
        <v>288</v>
      </c>
      <c r="C311" s="63">
        <f t="shared" si="33"/>
        <v>0</v>
      </c>
      <c r="D311" s="72">
        <f t="shared" si="34"/>
        <v>0</v>
      </c>
      <c r="E311" s="53"/>
      <c r="F311" s="73"/>
      <c r="G311" s="83"/>
      <c r="H311" s="91">
        <f t="shared" si="35"/>
        <v>0</v>
      </c>
      <c r="I311" s="53"/>
      <c r="J311" s="53"/>
      <c r="K311" s="53"/>
      <c r="L311" s="73"/>
      <c r="M311" s="83"/>
      <c r="N311" s="13"/>
      <c r="P311" s="13"/>
    </row>
    <row r="312" spans="1:16" ht="16.5" customHeight="1" x14ac:dyDescent="0.25">
      <c r="A312" s="14"/>
      <c r="B312" s="41"/>
      <c r="C312" s="64">
        <f t="shared" ref="C312:M312" si="39">SUM(C301:C311)</f>
        <v>0</v>
      </c>
      <c r="D312" s="74">
        <f t="shared" si="39"/>
        <v>0</v>
      </c>
      <c r="E312" s="54">
        <f t="shared" si="39"/>
        <v>0</v>
      </c>
      <c r="F312" s="75">
        <f t="shared" si="39"/>
        <v>0</v>
      </c>
      <c r="G312" s="84">
        <f t="shared" si="39"/>
        <v>0</v>
      </c>
      <c r="H312" s="74">
        <f t="shared" si="39"/>
        <v>0</v>
      </c>
      <c r="I312" s="54">
        <f t="shared" si="39"/>
        <v>0</v>
      </c>
      <c r="J312" s="54">
        <f t="shared" si="39"/>
        <v>0</v>
      </c>
      <c r="K312" s="54">
        <f t="shared" si="39"/>
        <v>0</v>
      </c>
      <c r="L312" s="75">
        <f t="shared" si="39"/>
        <v>0</v>
      </c>
      <c r="M312" s="84">
        <f t="shared" si="39"/>
        <v>0</v>
      </c>
      <c r="N312" s="13"/>
      <c r="P312" s="13"/>
    </row>
    <row r="313" spans="1:16" ht="16.5" customHeight="1" x14ac:dyDescent="0.3">
      <c r="A313" s="11"/>
      <c r="B313" s="44" t="s">
        <v>289</v>
      </c>
      <c r="C313" s="63"/>
      <c r="D313" s="72"/>
      <c r="E313" s="52"/>
      <c r="F313" s="71"/>
      <c r="G313" s="82"/>
      <c r="H313" s="91"/>
      <c r="I313" s="52"/>
      <c r="J313" s="52"/>
      <c r="K313" s="52"/>
      <c r="L313" s="71"/>
      <c r="M313" s="82"/>
      <c r="N313" s="13"/>
      <c r="P313" s="13"/>
    </row>
    <row r="314" spans="1:16" ht="16.5" customHeight="1" x14ac:dyDescent="0.25">
      <c r="A314" s="14">
        <v>7701</v>
      </c>
      <c r="B314" s="41" t="s">
        <v>290</v>
      </c>
      <c r="C314" s="63">
        <f t="shared" si="33"/>
        <v>0</v>
      </c>
      <c r="D314" s="72">
        <f t="shared" si="34"/>
        <v>0</v>
      </c>
      <c r="E314" s="53"/>
      <c r="F314" s="73"/>
      <c r="G314" s="83"/>
      <c r="H314" s="91">
        <f t="shared" si="35"/>
        <v>0</v>
      </c>
      <c r="I314" s="53"/>
      <c r="J314" s="53"/>
      <c r="K314" s="53"/>
      <c r="L314" s="73"/>
      <c r="M314" s="83"/>
      <c r="N314" s="13"/>
      <c r="P314" s="13"/>
    </row>
    <row r="315" spans="1:16" ht="16.5" customHeight="1" x14ac:dyDescent="0.25">
      <c r="A315" s="14">
        <v>7702</v>
      </c>
      <c r="B315" s="41" t="s">
        <v>291</v>
      </c>
      <c r="C315" s="63">
        <f t="shared" si="33"/>
        <v>0</v>
      </c>
      <c r="D315" s="72">
        <f t="shared" si="34"/>
        <v>0</v>
      </c>
      <c r="E315" s="53"/>
      <c r="F315" s="73"/>
      <c r="G315" s="83"/>
      <c r="H315" s="91">
        <f t="shared" si="35"/>
        <v>0</v>
      </c>
      <c r="I315" s="53"/>
      <c r="J315" s="53"/>
      <c r="K315" s="53"/>
      <c r="L315" s="73"/>
      <c r="M315" s="83"/>
      <c r="N315" s="13"/>
      <c r="P315" s="13"/>
    </row>
    <row r="316" spans="1:16" ht="16.5" customHeight="1" x14ac:dyDescent="0.25">
      <c r="A316" s="14">
        <v>7703</v>
      </c>
      <c r="B316" s="41" t="s">
        <v>292</v>
      </c>
      <c r="C316" s="63">
        <f t="shared" si="33"/>
        <v>0</v>
      </c>
      <c r="D316" s="72">
        <f t="shared" si="34"/>
        <v>0</v>
      </c>
      <c r="E316" s="53"/>
      <c r="F316" s="73"/>
      <c r="G316" s="83"/>
      <c r="H316" s="91">
        <f t="shared" si="35"/>
        <v>0</v>
      </c>
      <c r="I316" s="53"/>
      <c r="J316" s="53"/>
      <c r="K316" s="53"/>
      <c r="L316" s="73"/>
      <c r="M316" s="83"/>
      <c r="N316" s="13"/>
      <c r="P316" s="13"/>
    </row>
    <row r="317" spans="1:16" ht="16.5" customHeight="1" x14ac:dyDescent="0.25">
      <c r="A317" s="14">
        <v>7704</v>
      </c>
      <c r="B317" s="41" t="s">
        <v>293</v>
      </c>
      <c r="C317" s="63">
        <f t="shared" si="33"/>
        <v>0</v>
      </c>
      <c r="D317" s="72">
        <f t="shared" si="34"/>
        <v>0</v>
      </c>
      <c r="E317" s="53"/>
      <c r="F317" s="73"/>
      <c r="G317" s="83"/>
      <c r="H317" s="91">
        <f t="shared" si="35"/>
        <v>0</v>
      </c>
      <c r="I317" s="53"/>
      <c r="J317" s="53"/>
      <c r="K317" s="53"/>
      <c r="L317" s="73"/>
      <c r="M317" s="83"/>
      <c r="N317" s="13"/>
      <c r="P317" s="13"/>
    </row>
    <row r="318" spans="1:16" ht="16.5" customHeight="1" x14ac:dyDescent="0.25">
      <c r="A318" s="14">
        <v>7705</v>
      </c>
      <c r="B318" s="41" t="s">
        <v>294</v>
      </c>
      <c r="C318" s="63">
        <f t="shared" si="33"/>
        <v>0</v>
      </c>
      <c r="D318" s="72">
        <f t="shared" si="34"/>
        <v>0</v>
      </c>
      <c r="E318" s="53"/>
      <c r="F318" s="73"/>
      <c r="G318" s="83"/>
      <c r="H318" s="91">
        <f t="shared" si="35"/>
        <v>0</v>
      </c>
      <c r="I318" s="53"/>
      <c r="J318" s="53"/>
      <c r="K318" s="53"/>
      <c r="L318" s="73"/>
      <c r="M318" s="83"/>
      <c r="N318" s="13"/>
      <c r="P318" s="13"/>
    </row>
    <row r="319" spans="1:16" ht="16.5" customHeight="1" x14ac:dyDescent="0.25">
      <c r="A319" s="14">
        <v>7706</v>
      </c>
      <c r="B319" s="41" t="s">
        <v>295</v>
      </c>
      <c r="C319" s="63">
        <f t="shared" si="33"/>
        <v>0</v>
      </c>
      <c r="D319" s="72">
        <f t="shared" si="34"/>
        <v>0</v>
      </c>
      <c r="E319" s="53"/>
      <c r="F319" s="73"/>
      <c r="G319" s="83"/>
      <c r="H319" s="91">
        <f t="shared" si="35"/>
        <v>0</v>
      </c>
      <c r="I319" s="53"/>
      <c r="J319" s="53"/>
      <c r="K319" s="53"/>
      <c r="L319" s="73"/>
      <c r="M319" s="83"/>
      <c r="N319" s="13"/>
      <c r="P319" s="13"/>
    </row>
    <row r="320" spans="1:16" ht="16.5" customHeight="1" x14ac:dyDescent="0.25">
      <c r="A320" s="14">
        <v>7707</v>
      </c>
      <c r="B320" s="41" t="s">
        <v>296</v>
      </c>
      <c r="C320" s="63">
        <f t="shared" si="33"/>
        <v>0</v>
      </c>
      <c r="D320" s="72">
        <f t="shared" si="34"/>
        <v>0</v>
      </c>
      <c r="E320" s="53"/>
      <c r="F320" s="73"/>
      <c r="G320" s="83"/>
      <c r="H320" s="91">
        <f t="shared" si="35"/>
        <v>0</v>
      </c>
      <c r="I320" s="53"/>
      <c r="J320" s="53"/>
      <c r="K320" s="53"/>
      <c r="L320" s="73"/>
      <c r="M320" s="83"/>
      <c r="N320" s="13"/>
      <c r="P320" s="13"/>
    </row>
    <row r="321" spans="1:16" ht="16.5" customHeight="1" x14ac:dyDescent="0.25">
      <c r="A321" s="14">
        <v>7708</v>
      </c>
      <c r="B321" s="41" t="s">
        <v>297</v>
      </c>
      <c r="C321" s="63">
        <f t="shared" si="33"/>
        <v>0</v>
      </c>
      <c r="D321" s="72">
        <f t="shared" si="34"/>
        <v>0</v>
      </c>
      <c r="E321" s="53"/>
      <c r="F321" s="73"/>
      <c r="G321" s="83"/>
      <c r="H321" s="91">
        <f t="shared" si="35"/>
        <v>0</v>
      </c>
      <c r="I321" s="53"/>
      <c r="J321" s="53"/>
      <c r="K321" s="53"/>
      <c r="L321" s="73"/>
      <c r="M321" s="83"/>
      <c r="N321" s="13"/>
      <c r="P321" s="13"/>
    </row>
    <row r="322" spans="1:16" ht="16.5" customHeight="1" x14ac:dyDescent="0.25">
      <c r="A322" s="14">
        <v>7709</v>
      </c>
      <c r="B322" s="41" t="s">
        <v>298</v>
      </c>
      <c r="C322" s="63">
        <f t="shared" si="33"/>
        <v>0</v>
      </c>
      <c r="D322" s="72">
        <f t="shared" si="34"/>
        <v>0</v>
      </c>
      <c r="E322" s="53"/>
      <c r="F322" s="73"/>
      <c r="G322" s="83"/>
      <c r="H322" s="91">
        <f t="shared" si="35"/>
        <v>0</v>
      </c>
      <c r="I322" s="53"/>
      <c r="J322" s="53"/>
      <c r="K322" s="53"/>
      <c r="L322" s="73"/>
      <c r="M322" s="83"/>
      <c r="N322" s="13"/>
      <c r="P322" s="13"/>
    </row>
    <row r="323" spans="1:16" ht="16.5" customHeight="1" x14ac:dyDescent="0.25">
      <c r="A323" s="14">
        <v>7710</v>
      </c>
      <c r="B323" s="41" t="s">
        <v>299</v>
      </c>
      <c r="C323" s="63">
        <f t="shared" si="33"/>
        <v>0</v>
      </c>
      <c r="D323" s="72">
        <f t="shared" si="34"/>
        <v>0</v>
      </c>
      <c r="E323" s="53"/>
      <c r="F323" s="73"/>
      <c r="G323" s="83"/>
      <c r="H323" s="91">
        <f t="shared" si="35"/>
        <v>0</v>
      </c>
      <c r="I323" s="53"/>
      <c r="J323" s="53"/>
      <c r="K323" s="53"/>
      <c r="L323" s="73"/>
      <c r="M323" s="83"/>
      <c r="N323" s="13"/>
      <c r="P323" s="13"/>
    </row>
    <row r="324" spans="1:16" ht="16.5" customHeight="1" x14ac:dyDescent="0.25">
      <c r="A324" s="14"/>
      <c r="B324" s="41"/>
      <c r="C324" s="64">
        <f t="shared" ref="C324:M324" si="40">SUM(C314:C323)</f>
        <v>0</v>
      </c>
      <c r="D324" s="74">
        <f t="shared" si="40"/>
        <v>0</v>
      </c>
      <c r="E324" s="54">
        <f t="shared" si="40"/>
        <v>0</v>
      </c>
      <c r="F324" s="75">
        <f t="shared" si="40"/>
        <v>0</v>
      </c>
      <c r="G324" s="84">
        <f t="shared" si="40"/>
        <v>0</v>
      </c>
      <c r="H324" s="74">
        <f t="shared" si="40"/>
        <v>0</v>
      </c>
      <c r="I324" s="54">
        <f t="shared" si="40"/>
        <v>0</v>
      </c>
      <c r="J324" s="54">
        <f t="shared" si="40"/>
        <v>0</v>
      </c>
      <c r="K324" s="54">
        <f t="shared" si="40"/>
        <v>0</v>
      </c>
      <c r="L324" s="75">
        <f t="shared" si="40"/>
        <v>0</v>
      </c>
      <c r="M324" s="84">
        <f t="shared" si="40"/>
        <v>0</v>
      </c>
      <c r="N324" s="13"/>
      <c r="P324" s="13"/>
    </row>
    <row r="325" spans="1:16" ht="16.5" customHeight="1" x14ac:dyDescent="0.3">
      <c r="A325" s="11"/>
      <c r="B325" s="44" t="s">
        <v>300</v>
      </c>
      <c r="C325" s="63"/>
      <c r="D325" s="72"/>
      <c r="E325" s="52"/>
      <c r="F325" s="71"/>
      <c r="G325" s="82"/>
      <c r="H325" s="91"/>
      <c r="I325" s="52"/>
      <c r="J325" s="52"/>
      <c r="K325" s="52"/>
      <c r="L325" s="71"/>
      <c r="M325" s="82"/>
      <c r="N325" s="13"/>
      <c r="P325" s="13"/>
    </row>
    <row r="326" spans="1:16" ht="16.5" customHeight="1" x14ac:dyDescent="0.25">
      <c r="A326" s="14">
        <v>7801</v>
      </c>
      <c r="B326" s="41" t="s">
        <v>301</v>
      </c>
      <c r="C326" s="63">
        <f t="shared" si="33"/>
        <v>0</v>
      </c>
      <c r="D326" s="72">
        <f t="shared" si="34"/>
        <v>0</v>
      </c>
      <c r="E326" s="53"/>
      <c r="F326" s="73"/>
      <c r="G326" s="83"/>
      <c r="H326" s="91">
        <f t="shared" si="35"/>
        <v>0</v>
      </c>
      <c r="I326" s="53"/>
      <c r="J326" s="53"/>
      <c r="K326" s="53"/>
      <c r="L326" s="73"/>
      <c r="M326" s="83"/>
      <c r="N326" s="13"/>
      <c r="P326" s="13"/>
    </row>
    <row r="327" spans="1:16" ht="16.5" customHeight="1" x14ac:dyDescent="0.25">
      <c r="A327" s="14">
        <v>7802</v>
      </c>
      <c r="B327" s="41" t="s">
        <v>302</v>
      </c>
      <c r="C327" s="63">
        <f t="shared" si="33"/>
        <v>0</v>
      </c>
      <c r="D327" s="72">
        <f t="shared" si="34"/>
        <v>0</v>
      </c>
      <c r="E327" s="53"/>
      <c r="F327" s="73"/>
      <c r="G327" s="83"/>
      <c r="H327" s="91">
        <f t="shared" si="35"/>
        <v>0</v>
      </c>
      <c r="I327" s="53"/>
      <c r="J327" s="53"/>
      <c r="K327" s="53"/>
      <c r="L327" s="73"/>
      <c r="M327" s="83"/>
      <c r="N327" s="13"/>
      <c r="P327" s="13"/>
    </row>
    <row r="328" spans="1:16" ht="16.5" customHeight="1" x14ac:dyDescent="0.25">
      <c r="A328" s="14">
        <v>7803</v>
      </c>
      <c r="B328" s="41" t="s">
        <v>303</v>
      </c>
      <c r="C328" s="63">
        <f t="shared" si="33"/>
        <v>0</v>
      </c>
      <c r="D328" s="72">
        <f t="shared" si="34"/>
        <v>0</v>
      </c>
      <c r="E328" s="53"/>
      <c r="F328" s="73"/>
      <c r="G328" s="83"/>
      <c r="H328" s="91">
        <f t="shared" si="35"/>
        <v>0</v>
      </c>
      <c r="I328" s="53"/>
      <c r="J328" s="53"/>
      <c r="K328" s="53"/>
      <c r="L328" s="73"/>
      <c r="M328" s="83"/>
      <c r="N328" s="13"/>
      <c r="P328" s="13"/>
    </row>
    <row r="329" spans="1:16" ht="16.5" customHeight="1" x14ac:dyDescent="0.25">
      <c r="A329" s="14">
        <v>7804</v>
      </c>
      <c r="B329" s="41" t="s">
        <v>304</v>
      </c>
      <c r="C329" s="63">
        <f t="shared" si="33"/>
        <v>0</v>
      </c>
      <c r="D329" s="72">
        <f t="shared" si="34"/>
        <v>0</v>
      </c>
      <c r="E329" s="53"/>
      <c r="F329" s="73"/>
      <c r="G329" s="83"/>
      <c r="H329" s="91">
        <f t="shared" si="35"/>
        <v>0</v>
      </c>
      <c r="I329" s="53"/>
      <c r="J329" s="53"/>
      <c r="K329" s="53"/>
      <c r="L329" s="73"/>
      <c r="M329" s="83"/>
      <c r="N329" s="13"/>
      <c r="P329" s="13"/>
    </row>
    <row r="330" spans="1:16" ht="16.5" customHeight="1" x14ac:dyDescent="0.25">
      <c r="A330" s="14">
        <v>7805</v>
      </c>
      <c r="B330" s="41" t="s">
        <v>305</v>
      </c>
      <c r="C330" s="63">
        <f t="shared" si="33"/>
        <v>0</v>
      </c>
      <c r="D330" s="72">
        <f t="shared" si="34"/>
        <v>0</v>
      </c>
      <c r="E330" s="53"/>
      <c r="F330" s="73"/>
      <c r="G330" s="83"/>
      <c r="H330" s="91">
        <f>I330+J330+K330+L330</f>
        <v>0</v>
      </c>
      <c r="I330" s="53"/>
      <c r="J330" s="53"/>
      <c r="K330" s="53"/>
      <c r="L330" s="73"/>
      <c r="M330" s="83"/>
      <c r="N330" s="13"/>
      <c r="P330" s="13"/>
    </row>
    <row r="331" spans="1:16" ht="16.5" customHeight="1" x14ac:dyDescent="0.25">
      <c r="A331" s="11"/>
      <c r="B331" s="49"/>
      <c r="C331" s="64">
        <f t="shared" ref="C331:M331" si="41">SUM(C326:C330)</f>
        <v>0</v>
      </c>
      <c r="D331" s="74">
        <f t="shared" si="41"/>
        <v>0</v>
      </c>
      <c r="E331" s="54">
        <f t="shared" si="41"/>
        <v>0</v>
      </c>
      <c r="F331" s="75">
        <f t="shared" si="41"/>
        <v>0</v>
      </c>
      <c r="G331" s="84">
        <f t="shared" si="41"/>
        <v>0</v>
      </c>
      <c r="H331" s="74">
        <f t="shared" si="41"/>
        <v>0</v>
      </c>
      <c r="I331" s="54">
        <f t="shared" si="41"/>
        <v>0</v>
      </c>
      <c r="J331" s="54">
        <f t="shared" si="41"/>
        <v>0</v>
      </c>
      <c r="K331" s="54">
        <f t="shared" si="41"/>
        <v>0</v>
      </c>
      <c r="L331" s="75">
        <f t="shared" si="41"/>
        <v>0</v>
      </c>
      <c r="M331" s="84">
        <f t="shared" si="41"/>
        <v>0</v>
      </c>
      <c r="N331" s="13"/>
      <c r="P331" s="13"/>
    </row>
    <row r="332" spans="1:16" ht="16.5" customHeight="1" thickBot="1" x14ac:dyDescent="0.3">
      <c r="A332" s="41"/>
      <c r="B332" s="49"/>
      <c r="C332" s="66"/>
      <c r="D332" s="78"/>
      <c r="E332" s="57"/>
      <c r="F332" s="79"/>
      <c r="G332" s="86"/>
      <c r="H332" s="78"/>
      <c r="I332" s="57"/>
      <c r="J332" s="57"/>
      <c r="K332" s="57"/>
      <c r="L332" s="79"/>
      <c r="M332" s="86"/>
      <c r="N332" s="13"/>
      <c r="P332" s="13"/>
    </row>
    <row r="333" spans="1:16" ht="16.5" customHeight="1" thickBot="1" x14ac:dyDescent="0.3">
      <c r="B333" s="58" t="s">
        <v>306</v>
      </c>
      <c r="C333" s="67">
        <f t="shared" ref="C333:M333" si="42">C28+C43+C57+C69+C82+C94+C100+C110+C119+C130+C140+C153+C167+C175+C188+C208+C217+C227+C236+C242+C254+C255+C279+C292+C299+C312+C324+C331</f>
        <v>0</v>
      </c>
      <c r="D333" s="80">
        <f t="shared" si="42"/>
        <v>0</v>
      </c>
      <c r="E333" s="59">
        <f t="shared" si="42"/>
        <v>0</v>
      </c>
      <c r="F333" s="60">
        <f t="shared" si="42"/>
        <v>0</v>
      </c>
      <c r="G333" s="87">
        <f t="shared" si="42"/>
        <v>0</v>
      </c>
      <c r="H333" s="80">
        <f t="shared" si="42"/>
        <v>0</v>
      </c>
      <c r="I333" s="59">
        <f t="shared" si="42"/>
        <v>0</v>
      </c>
      <c r="J333" s="59">
        <f t="shared" si="42"/>
        <v>0</v>
      </c>
      <c r="K333" s="59">
        <f t="shared" si="42"/>
        <v>0</v>
      </c>
      <c r="L333" s="60">
        <f t="shared" si="42"/>
        <v>0</v>
      </c>
      <c r="M333" s="87">
        <f t="shared" si="42"/>
        <v>0</v>
      </c>
    </row>
    <row r="334" spans="1:16" ht="16.5" customHeight="1" x14ac:dyDescent="0.25">
      <c r="C334" s="13"/>
      <c r="D334" s="13"/>
      <c r="E334" s="13"/>
      <c r="F334" s="13"/>
      <c r="G334" s="13"/>
      <c r="H334" s="13"/>
      <c r="I334" s="13"/>
      <c r="J334" s="13"/>
      <c r="K334" s="13"/>
      <c r="L334" s="13"/>
      <c r="M334" s="13"/>
    </row>
    <row r="335" spans="1:16" ht="16.5" customHeight="1" x14ac:dyDescent="0.25">
      <c r="D335" s="18"/>
      <c r="E335" s="18"/>
      <c r="F335" s="18"/>
      <c r="G335" s="18"/>
    </row>
    <row r="336" spans="1:16" ht="16.5" customHeight="1" x14ac:dyDescent="0.25">
      <c r="D336" s="18"/>
      <c r="E336" s="18"/>
      <c r="F336" s="18"/>
      <c r="G336" s="18"/>
    </row>
    <row r="337" spans="1:13" s="17" customFormat="1" ht="19.5" customHeight="1" x14ac:dyDescent="0.25">
      <c r="C337" s="19"/>
      <c r="D337" s="19"/>
      <c r="E337" s="19"/>
      <c r="F337" s="19"/>
      <c r="G337" s="19"/>
      <c r="H337" s="19"/>
      <c r="I337" s="19"/>
      <c r="J337" s="19"/>
      <c r="K337" s="19"/>
      <c r="L337" s="19"/>
      <c r="M337" s="19"/>
    </row>
    <row r="338" spans="1:13" s="17" customFormat="1" ht="18.75" customHeight="1" x14ac:dyDescent="0.3">
      <c r="D338" s="20"/>
      <c r="E338" s="21"/>
      <c r="H338" s="21"/>
      <c r="K338" s="22"/>
      <c r="M338" s="23"/>
    </row>
    <row r="339" spans="1:13" s="17" customFormat="1" ht="18.75" x14ac:dyDescent="0.3">
      <c r="A339" s="24"/>
      <c r="B339" s="25"/>
      <c r="C339" s="24"/>
      <c r="D339" s="26"/>
      <c r="E339" s="24"/>
      <c r="F339" s="24"/>
      <c r="G339" s="24"/>
      <c r="H339" s="27"/>
      <c r="I339" s="27"/>
      <c r="J339" s="27"/>
      <c r="K339" s="27"/>
      <c r="L339" s="27"/>
      <c r="M339" s="27"/>
    </row>
    <row r="340" spans="1:13" s="17" customFormat="1" ht="18.75" x14ac:dyDescent="0.3">
      <c r="A340" s="24"/>
      <c r="B340" s="25"/>
      <c r="C340" s="24"/>
      <c r="D340" s="26"/>
      <c r="E340" s="24"/>
      <c r="F340" s="24"/>
      <c r="G340" s="24"/>
      <c r="H340" s="28"/>
    </row>
    <row r="341" spans="1:13" s="29" customFormat="1" ht="33.75" customHeight="1" x14ac:dyDescent="0.3">
      <c r="B341" s="25"/>
      <c r="D341" s="25"/>
      <c r="H341" s="30"/>
    </row>
    <row r="342" spans="1:13" s="29" customFormat="1" ht="33.75" customHeight="1" x14ac:dyDescent="0.3">
      <c r="B342" s="25"/>
      <c r="D342" s="25"/>
      <c r="H342" s="30"/>
    </row>
    <row r="343" spans="1:13" s="29" customFormat="1" ht="86.1" customHeight="1" x14ac:dyDescent="0.3">
      <c r="B343" s="25"/>
      <c r="D343" s="25"/>
      <c r="H343" s="30"/>
    </row>
    <row r="344" spans="1:13" s="29" customFormat="1" ht="33.75" customHeight="1" x14ac:dyDescent="0.3">
      <c r="B344" s="25"/>
      <c r="D344" s="25"/>
      <c r="H344" s="30"/>
    </row>
    <row r="345" spans="1:13" s="29" customFormat="1" ht="33.75" customHeight="1" x14ac:dyDescent="0.3">
      <c r="B345" s="25"/>
      <c r="D345" s="25"/>
      <c r="H345" s="30"/>
    </row>
    <row r="346" spans="1:13" s="29" customFormat="1" ht="49.9" customHeight="1" x14ac:dyDescent="0.3">
      <c r="B346" s="25"/>
      <c r="D346" s="25"/>
      <c r="H346" s="30"/>
    </row>
    <row r="347" spans="1:13" s="29" customFormat="1" ht="69" customHeight="1" x14ac:dyDescent="0.3">
      <c r="B347" s="25"/>
      <c r="D347" s="25"/>
      <c r="H347" s="30"/>
    </row>
    <row r="348" spans="1:13" s="17" customFormat="1" ht="18.75" x14ac:dyDescent="0.3">
      <c r="A348" s="24"/>
      <c r="B348" s="25"/>
      <c r="C348" s="24"/>
      <c r="D348" s="26"/>
      <c r="E348" s="26"/>
      <c r="F348" s="31"/>
      <c r="G348" s="31"/>
    </row>
    <row r="349" spans="1:13" s="17" customFormat="1" ht="18.75" x14ac:dyDescent="0.3">
      <c r="A349" s="24"/>
      <c r="B349" s="25"/>
      <c r="C349" s="24"/>
      <c r="D349" s="32"/>
      <c r="E349" s="26"/>
      <c r="F349" s="31"/>
      <c r="G349" s="31"/>
    </row>
    <row r="350" spans="1:13" s="17" customFormat="1" ht="18.75" x14ac:dyDescent="0.3">
      <c r="A350" s="24"/>
      <c r="B350" s="25"/>
      <c r="C350" s="24"/>
      <c r="D350" s="24"/>
      <c r="E350" s="24"/>
      <c r="F350" s="24"/>
      <c r="G350" s="24"/>
    </row>
    <row r="351" spans="1:13" ht="18.75" x14ac:dyDescent="0.3">
      <c r="A351" s="33"/>
      <c r="B351" s="25"/>
      <c r="C351" s="24"/>
      <c r="D351" s="24"/>
      <c r="E351" s="24"/>
      <c r="F351" s="33"/>
      <c r="G351" s="33"/>
      <c r="I351"/>
      <c r="J351"/>
      <c r="K351"/>
      <c r="L351"/>
      <c r="M351"/>
    </row>
    <row r="352" spans="1:13" ht="18.75" x14ac:dyDescent="0.3">
      <c r="A352" s="33"/>
      <c r="B352" s="25"/>
      <c r="C352" s="24"/>
      <c r="D352" s="24"/>
      <c r="E352" s="24"/>
      <c r="F352" s="33"/>
      <c r="G352" s="33"/>
      <c r="H352"/>
      <c r="I352"/>
      <c r="J352"/>
      <c r="K352"/>
      <c r="L352"/>
      <c r="M352"/>
    </row>
    <row r="353" spans="1:7" s="37" customFormat="1" ht="16.5" customHeight="1" x14ac:dyDescent="0.25">
      <c r="A353" s="35"/>
      <c r="B353" s="35"/>
      <c r="C353" s="34"/>
      <c r="D353" s="36"/>
      <c r="E353" s="36"/>
      <c r="F353" s="36"/>
      <c r="G353" s="36"/>
    </row>
    <row r="354" spans="1:7" s="37" customFormat="1" ht="16.5" customHeight="1" x14ac:dyDescent="0.25">
      <c r="A354" s="35"/>
      <c r="B354" s="35"/>
      <c r="C354" s="34"/>
      <c r="D354" s="36"/>
      <c r="E354" s="36"/>
      <c r="F354" s="36"/>
      <c r="G354" s="36"/>
    </row>
    <row r="355" spans="1:7" ht="16.5" customHeight="1" x14ac:dyDescent="0.25">
      <c r="D355" s="18"/>
      <c r="E355" s="18"/>
      <c r="F355" s="18"/>
      <c r="G355" s="18"/>
    </row>
    <row r="356" spans="1:7" ht="16.5" customHeight="1" x14ac:dyDescent="0.25">
      <c r="D356" s="18"/>
      <c r="E356" s="18"/>
      <c r="F356" s="18"/>
      <c r="G356" s="18"/>
    </row>
    <row r="357" spans="1:7" ht="16.5" customHeight="1" x14ac:dyDescent="0.25">
      <c r="D357" s="18"/>
      <c r="E357" s="18"/>
      <c r="F357" s="18"/>
      <c r="G357" s="18"/>
    </row>
    <row r="358" spans="1:7" ht="16.5" customHeight="1" x14ac:dyDescent="0.25">
      <c r="D358" s="18"/>
      <c r="E358" s="18"/>
      <c r="F358" s="18"/>
      <c r="G358" s="18"/>
    </row>
    <row r="359" spans="1:7" ht="16.5" customHeight="1" x14ac:dyDescent="0.25">
      <c r="D359" s="18"/>
      <c r="E359" s="18"/>
      <c r="F359" s="18"/>
      <c r="G359" s="18"/>
    </row>
    <row r="360" spans="1:7" ht="16.5" customHeight="1" x14ac:dyDescent="0.25">
      <c r="D360" s="18"/>
      <c r="E360" s="18"/>
      <c r="F360" s="18"/>
      <c r="G360" s="18"/>
    </row>
    <row r="361" spans="1:7" ht="16.5" customHeight="1" x14ac:dyDescent="0.25">
      <c r="D361" s="18"/>
      <c r="E361" s="18"/>
      <c r="F361" s="18"/>
      <c r="G361" s="18"/>
    </row>
    <row r="362" spans="1:7" ht="16.5" customHeight="1" x14ac:dyDescent="0.25">
      <c r="D362" s="18"/>
      <c r="E362" s="18"/>
      <c r="F362" s="18"/>
      <c r="G362" s="18"/>
    </row>
    <row r="363" spans="1:7" ht="16.5" customHeight="1" x14ac:dyDescent="0.25">
      <c r="D363" s="18"/>
      <c r="E363" s="18"/>
      <c r="F363" s="18"/>
      <c r="G363" s="18"/>
    </row>
    <row r="364" spans="1:7" ht="16.5" customHeight="1" x14ac:dyDescent="0.25">
      <c r="D364" s="18"/>
      <c r="E364" s="18"/>
      <c r="F364" s="18"/>
      <c r="G364" s="18"/>
    </row>
    <row r="365" spans="1:7" ht="16.5" customHeight="1" x14ac:dyDescent="0.25">
      <c r="D365" s="18"/>
      <c r="E365" s="18"/>
      <c r="F365" s="18"/>
      <c r="G365" s="18"/>
    </row>
    <row r="366" spans="1:7" ht="16.5" customHeight="1" x14ac:dyDescent="0.25">
      <c r="D366" s="18"/>
      <c r="E366" s="18"/>
      <c r="F366" s="18"/>
      <c r="G366" s="18"/>
    </row>
    <row r="367" spans="1:7" ht="16.5" customHeight="1" x14ac:dyDescent="0.25">
      <c r="D367" s="18"/>
      <c r="E367" s="18"/>
      <c r="F367" s="18"/>
      <c r="G367" s="18"/>
    </row>
    <row r="368" spans="1:7" ht="16.5" customHeight="1" x14ac:dyDescent="0.25">
      <c r="D368" s="18"/>
      <c r="E368" s="18"/>
      <c r="F368" s="18"/>
      <c r="G368" s="18"/>
    </row>
    <row r="369" spans="4:13" ht="16.5" customHeight="1" x14ac:dyDescent="0.25">
      <c r="D369" s="18"/>
      <c r="E369" s="18"/>
      <c r="F369" s="18"/>
      <c r="G369" s="18"/>
      <c r="H369"/>
      <c r="I369"/>
      <c r="J369"/>
      <c r="K369"/>
      <c r="L369"/>
      <c r="M369"/>
    </row>
    <row r="370" spans="4:13" ht="16.5" customHeight="1" x14ac:dyDescent="0.25">
      <c r="D370" s="18"/>
      <c r="E370" s="18"/>
      <c r="F370" s="18"/>
      <c r="G370" s="18"/>
      <c r="H370"/>
      <c r="I370"/>
      <c r="J370"/>
      <c r="K370"/>
      <c r="L370"/>
      <c r="M370"/>
    </row>
    <row r="371" spans="4:13" ht="16.5" customHeight="1" x14ac:dyDescent="0.25">
      <c r="D371" s="18"/>
      <c r="E371" s="18"/>
      <c r="F371" s="18"/>
      <c r="G371" s="18"/>
      <c r="H371"/>
      <c r="I371"/>
      <c r="J371"/>
      <c r="K371"/>
      <c r="L371"/>
      <c r="M371"/>
    </row>
    <row r="372" spans="4:13" ht="16.5" customHeight="1" x14ac:dyDescent="0.25">
      <c r="D372" s="18"/>
      <c r="E372" s="18"/>
      <c r="F372" s="18"/>
      <c r="G372" s="18"/>
      <c r="H372"/>
      <c r="I372"/>
      <c r="J372"/>
      <c r="K372"/>
      <c r="L372"/>
      <c r="M372"/>
    </row>
    <row r="373" spans="4:13" ht="16.5" customHeight="1" x14ac:dyDescent="0.25">
      <c r="D373" s="18"/>
      <c r="E373" s="18"/>
      <c r="F373" s="18"/>
      <c r="G373" s="18"/>
      <c r="H373"/>
      <c r="I373"/>
      <c r="J373"/>
      <c r="K373"/>
      <c r="L373"/>
      <c r="M373"/>
    </row>
  </sheetData>
  <autoFilter ref="B1:B373"/>
  <mergeCells count="22">
    <mergeCell ref="L10:L11"/>
    <mergeCell ref="D9:D11"/>
    <mergeCell ref="E9:F9"/>
    <mergeCell ref="G9:G11"/>
    <mergeCell ref="H9:H11"/>
    <mergeCell ref="I9:L9"/>
    <mergeCell ref="A1:M1"/>
    <mergeCell ref="A3:M3"/>
    <mergeCell ref="A4:M4"/>
    <mergeCell ref="A5:M5"/>
    <mergeCell ref="A7:A11"/>
    <mergeCell ref="B7:B11"/>
    <mergeCell ref="C7:C11"/>
    <mergeCell ref="D7:M7"/>
    <mergeCell ref="D8:F8"/>
    <mergeCell ref="G8:M8"/>
    <mergeCell ref="M9:M11"/>
    <mergeCell ref="E10:E11"/>
    <mergeCell ref="F10:F11"/>
    <mergeCell ref="I10:I11"/>
    <mergeCell ref="J10:J11"/>
    <mergeCell ref="K10:K11"/>
  </mergeCells>
  <pageMargins left="0.45" right="0.45" top="0.5" bottom="0.5" header="0.3" footer="0.3"/>
  <pageSetup paperSize="9"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29"/>
  <sheetViews>
    <sheetView workbookViewId="0">
      <selection activeCell="H7" sqref="H7"/>
    </sheetView>
  </sheetViews>
  <sheetFormatPr defaultRowHeight="15" x14ac:dyDescent="0.25"/>
  <cols>
    <col min="1" max="1" width="9.140625" style="98"/>
    <col min="2" max="2" width="6.5703125" style="98" customWidth="1"/>
    <col min="3" max="3" width="36.140625" style="98" customWidth="1"/>
    <col min="4" max="8" width="27" style="98" customWidth="1"/>
    <col min="9" max="9" width="10.85546875" style="98" bestFit="1" customWidth="1"/>
    <col min="10" max="16384" width="9.140625" style="98"/>
  </cols>
  <sheetData>
    <row r="1" spans="2:8" ht="15.75" thickBot="1" x14ac:dyDescent="0.3"/>
    <row r="2" spans="2:8" ht="15" customHeight="1" x14ac:dyDescent="0.25">
      <c r="B2" s="197" t="s">
        <v>1</v>
      </c>
      <c r="C2" s="200" t="s">
        <v>2</v>
      </c>
      <c r="D2" s="194" t="s">
        <v>315</v>
      </c>
      <c r="E2" s="194" t="s">
        <v>316</v>
      </c>
      <c r="F2" s="194" t="s">
        <v>313</v>
      </c>
      <c r="G2" s="194" t="s">
        <v>310</v>
      </c>
      <c r="H2" s="194" t="s">
        <v>317</v>
      </c>
    </row>
    <row r="3" spans="2:8" ht="15" customHeight="1" x14ac:dyDescent="0.25">
      <c r="B3" s="198"/>
      <c r="C3" s="201"/>
      <c r="D3" s="195"/>
      <c r="E3" s="195"/>
      <c r="F3" s="195"/>
      <c r="G3" s="195"/>
      <c r="H3" s="195"/>
    </row>
    <row r="4" spans="2:8" ht="15" customHeight="1" x14ac:dyDescent="0.25">
      <c r="B4" s="198"/>
      <c r="C4" s="201"/>
      <c r="D4" s="195"/>
      <c r="E4" s="195"/>
      <c r="F4" s="195"/>
      <c r="G4" s="195"/>
      <c r="H4" s="195"/>
    </row>
    <row r="5" spans="2:8" ht="15" customHeight="1" x14ac:dyDescent="0.25">
      <c r="B5" s="198"/>
      <c r="C5" s="201"/>
      <c r="D5" s="195"/>
      <c r="E5" s="195"/>
      <c r="F5" s="195"/>
      <c r="G5" s="195"/>
      <c r="H5" s="195"/>
    </row>
    <row r="6" spans="2:8" x14ac:dyDescent="0.25">
      <c r="B6" s="199"/>
      <c r="C6" s="202"/>
      <c r="D6" s="196"/>
      <c r="E6" s="196"/>
      <c r="F6" s="196"/>
      <c r="G6" s="196"/>
      <c r="H6" s="196"/>
    </row>
    <row r="7" spans="2:8" ht="16.5" x14ac:dyDescent="0.25">
      <c r="B7" s="99"/>
      <c r="C7" s="100"/>
      <c r="D7" s="101"/>
      <c r="E7" s="101"/>
      <c r="F7" s="101"/>
      <c r="G7" s="101"/>
      <c r="H7" s="101"/>
    </row>
    <row r="8" spans="2:8" ht="18.75" x14ac:dyDescent="0.3">
      <c r="B8" s="102"/>
      <c r="C8" s="103" t="s">
        <v>15</v>
      </c>
      <c r="D8" s="38"/>
      <c r="E8" s="38"/>
      <c r="F8" s="38"/>
      <c r="G8" s="38"/>
      <c r="H8" s="38"/>
    </row>
    <row r="9" spans="2:8" ht="16.5" x14ac:dyDescent="0.25">
      <c r="B9" s="104">
        <v>5101</v>
      </c>
      <c r="C9" s="105" t="s">
        <v>16</v>
      </c>
      <c r="D9" s="96">
        <f>'1-ВО ТРИМ.'!C14</f>
        <v>141452</v>
      </c>
      <c r="E9" s="96">
        <f>'2-РО ТРИМ.'!C14</f>
        <v>0</v>
      </c>
      <c r="F9" s="96">
        <f>'3-ТО ТРИМ.'!C14</f>
        <v>0</v>
      </c>
      <c r="G9" s="96">
        <f>'4-TО ТРИМ.'!C14</f>
        <v>0</v>
      </c>
      <c r="H9" s="96">
        <f>+D9+E9+F9+G9</f>
        <v>141452</v>
      </c>
    </row>
    <row r="10" spans="2:8" ht="16.5" x14ac:dyDescent="0.25">
      <c r="B10" s="104">
        <v>5102</v>
      </c>
      <c r="C10" s="105" t="s">
        <v>17</v>
      </c>
      <c r="D10" s="96">
        <f>'1-ВО ТРИМ.'!C15</f>
        <v>117930</v>
      </c>
      <c r="E10" s="96">
        <f>'2-РО ТРИМ.'!C15</f>
        <v>0</v>
      </c>
      <c r="F10" s="96">
        <f>'3-ТО ТРИМ.'!C15</f>
        <v>0</v>
      </c>
      <c r="G10" s="96">
        <f>'4-TО ТРИМ.'!C15</f>
        <v>0</v>
      </c>
      <c r="H10" s="96">
        <f t="shared" ref="H10:H69" si="0">+D10+E10+F10+G10</f>
        <v>117930</v>
      </c>
    </row>
    <row r="11" spans="2:8" ht="16.5" x14ac:dyDescent="0.25">
      <c r="B11" s="104">
        <v>5103</v>
      </c>
      <c r="C11" s="105" t="s">
        <v>18</v>
      </c>
      <c r="D11" s="96">
        <f>'1-ВО ТРИМ.'!C16</f>
        <v>882580</v>
      </c>
      <c r="E11" s="96">
        <f>'2-РО ТРИМ.'!C16</f>
        <v>0</v>
      </c>
      <c r="F11" s="96">
        <f>'3-ТО ТРИМ.'!C16</f>
        <v>0</v>
      </c>
      <c r="G11" s="96">
        <f>'4-TО ТРИМ.'!C16</f>
        <v>0</v>
      </c>
      <c r="H11" s="96">
        <f t="shared" si="0"/>
        <v>882580</v>
      </c>
    </row>
    <row r="12" spans="2:8" ht="16.5" x14ac:dyDescent="0.25">
      <c r="B12" s="104">
        <v>5104</v>
      </c>
      <c r="C12" s="105" t="s">
        <v>19</v>
      </c>
      <c r="D12" s="96">
        <f>'1-ВО ТРИМ.'!C17</f>
        <v>386949</v>
      </c>
      <c r="E12" s="96">
        <f>'2-РО ТРИМ.'!C17</f>
        <v>0</v>
      </c>
      <c r="F12" s="96">
        <f>'3-ТО ТРИМ.'!C17</f>
        <v>0</v>
      </c>
      <c r="G12" s="96">
        <f>'4-TО ТРИМ.'!C17</f>
        <v>0</v>
      </c>
      <c r="H12" s="96">
        <f t="shared" si="0"/>
        <v>386949</v>
      </c>
    </row>
    <row r="13" spans="2:8" ht="16.5" x14ac:dyDescent="0.25">
      <c r="B13" s="104">
        <v>5105</v>
      </c>
      <c r="C13" s="105" t="s">
        <v>20</v>
      </c>
      <c r="D13" s="96">
        <f>'1-ВО ТРИМ.'!C18</f>
        <v>62957</v>
      </c>
      <c r="E13" s="96">
        <f>'2-РО ТРИМ.'!C18</f>
        <v>0</v>
      </c>
      <c r="F13" s="96">
        <f>'3-ТО ТРИМ.'!C18</f>
        <v>0</v>
      </c>
      <c r="G13" s="96">
        <f>'4-TО ТРИМ.'!C18</f>
        <v>0</v>
      </c>
      <c r="H13" s="96">
        <f t="shared" si="0"/>
        <v>62957</v>
      </c>
    </row>
    <row r="14" spans="2:8" ht="16.5" x14ac:dyDescent="0.25">
      <c r="B14" s="104">
        <v>5106</v>
      </c>
      <c r="C14" s="105" t="s">
        <v>21</v>
      </c>
      <c r="D14" s="96">
        <f>'1-ВО ТРИМ.'!C19</f>
        <v>46851</v>
      </c>
      <c r="E14" s="96">
        <f>'2-РО ТРИМ.'!C19</f>
        <v>0</v>
      </c>
      <c r="F14" s="96">
        <f>'3-ТО ТРИМ.'!C19</f>
        <v>0</v>
      </c>
      <c r="G14" s="96">
        <f>'4-TО ТРИМ.'!C19</f>
        <v>0</v>
      </c>
      <c r="H14" s="96">
        <f t="shared" si="0"/>
        <v>46851</v>
      </c>
    </row>
    <row r="15" spans="2:8" ht="16.5" x14ac:dyDescent="0.25">
      <c r="B15" s="104">
        <v>5107</v>
      </c>
      <c r="C15" s="105" t="s">
        <v>22</v>
      </c>
      <c r="D15" s="96">
        <f>'1-ВО ТРИМ.'!C20</f>
        <v>441364</v>
      </c>
      <c r="E15" s="96">
        <f>'2-РО ТРИМ.'!C20</f>
        <v>0</v>
      </c>
      <c r="F15" s="96">
        <f>'3-ТО ТРИМ.'!C20</f>
        <v>0</v>
      </c>
      <c r="G15" s="96">
        <f>'4-TО ТРИМ.'!C20</f>
        <v>0</v>
      </c>
      <c r="H15" s="96">
        <f t="shared" si="0"/>
        <v>441364</v>
      </c>
    </row>
    <row r="16" spans="2:8" ht="16.5" x14ac:dyDescent="0.25">
      <c r="B16" s="104">
        <v>5108</v>
      </c>
      <c r="C16" s="105" t="s">
        <v>23</v>
      </c>
      <c r="D16" s="96">
        <f>'1-ВО ТРИМ.'!C21</f>
        <v>204521</v>
      </c>
      <c r="E16" s="96">
        <f>'2-РО ТРИМ.'!C21</f>
        <v>0</v>
      </c>
      <c r="F16" s="96">
        <f>'3-ТО ТРИМ.'!C21</f>
        <v>0</v>
      </c>
      <c r="G16" s="96">
        <f>'4-TО ТРИМ.'!C21</f>
        <v>0</v>
      </c>
      <c r="H16" s="96">
        <f t="shared" si="0"/>
        <v>204521</v>
      </c>
    </row>
    <row r="17" spans="2:8" ht="16.5" x14ac:dyDescent="0.25">
      <c r="B17" s="104">
        <v>5109</v>
      </c>
      <c r="C17" s="105" t="s">
        <v>24</v>
      </c>
      <c r="D17" s="96">
        <f>'1-ВО ТРИМ.'!C22</f>
        <v>201920</v>
      </c>
      <c r="E17" s="96">
        <f>'2-РО ТРИМ.'!C22</f>
        <v>0</v>
      </c>
      <c r="F17" s="96">
        <f>'3-ТО ТРИМ.'!C22</f>
        <v>0</v>
      </c>
      <c r="G17" s="96">
        <f>'4-TО ТРИМ.'!C22</f>
        <v>0</v>
      </c>
      <c r="H17" s="96">
        <f t="shared" si="0"/>
        <v>201920</v>
      </c>
    </row>
    <row r="18" spans="2:8" ht="16.5" x14ac:dyDescent="0.25">
      <c r="B18" s="104">
        <v>5110</v>
      </c>
      <c r="C18" s="105" t="s">
        <v>25</v>
      </c>
      <c r="D18" s="96">
        <f>'1-ВО ТРИМ.'!C23</f>
        <v>77846</v>
      </c>
      <c r="E18" s="96">
        <f>'2-РО ТРИМ.'!C23</f>
        <v>0</v>
      </c>
      <c r="F18" s="96">
        <f>'3-ТО ТРИМ.'!C23</f>
        <v>0</v>
      </c>
      <c r="G18" s="96">
        <f>'4-TО ТРИМ.'!C23</f>
        <v>0</v>
      </c>
      <c r="H18" s="96">
        <f t="shared" si="0"/>
        <v>77846</v>
      </c>
    </row>
    <row r="19" spans="2:8" ht="16.5" x14ac:dyDescent="0.25">
      <c r="B19" s="104">
        <v>5111</v>
      </c>
      <c r="C19" s="105" t="s">
        <v>26</v>
      </c>
      <c r="D19" s="96">
        <f>'1-ВО ТРИМ.'!C24</f>
        <v>67010</v>
      </c>
      <c r="E19" s="96">
        <f>'2-РО ТРИМ.'!C24</f>
        <v>0</v>
      </c>
      <c r="F19" s="96">
        <f>'3-ТО ТРИМ.'!C24</f>
        <v>0</v>
      </c>
      <c r="G19" s="96">
        <f>'4-TО ТРИМ.'!C24</f>
        <v>0</v>
      </c>
      <c r="H19" s="96">
        <f t="shared" si="0"/>
        <v>67010</v>
      </c>
    </row>
    <row r="20" spans="2:8" ht="16.5" x14ac:dyDescent="0.25">
      <c r="B20" s="104">
        <v>5112</v>
      </c>
      <c r="C20" s="105" t="s">
        <v>27</v>
      </c>
      <c r="D20" s="96">
        <f>'1-ВО ТРИМ.'!C25</f>
        <v>50733</v>
      </c>
      <c r="E20" s="96">
        <f>'2-РО ТРИМ.'!C25</f>
        <v>0</v>
      </c>
      <c r="F20" s="96">
        <f>'3-ТО ТРИМ.'!C25</f>
        <v>0</v>
      </c>
      <c r="G20" s="96">
        <f>'4-TО ТРИМ.'!C25</f>
        <v>0</v>
      </c>
      <c r="H20" s="96">
        <f t="shared" si="0"/>
        <v>50733</v>
      </c>
    </row>
    <row r="21" spans="2:8" ht="16.5" x14ac:dyDescent="0.25">
      <c r="B21" s="104">
        <v>5113</v>
      </c>
      <c r="C21" s="105" t="s">
        <v>28</v>
      </c>
      <c r="D21" s="96">
        <f>'1-ВО ТРИМ.'!C26</f>
        <v>49143</v>
      </c>
      <c r="E21" s="96">
        <f>'2-РО ТРИМ.'!C26</f>
        <v>0</v>
      </c>
      <c r="F21" s="96">
        <f>'3-ТО ТРИМ.'!C26</f>
        <v>0</v>
      </c>
      <c r="G21" s="96">
        <f>'4-TО ТРИМ.'!C26</f>
        <v>0</v>
      </c>
      <c r="H21" s="96">
        <f t="shared" si="0"/>
        <v>49143</v>
      </c>
    </row>
    <row r="22" spans="2:8" ht="16.5" x14ac:dyDescent="0.25">
      <c r="B22" s="104">
        <v>5114</v>
      </c>
      <c r="C22" s="105" t="s">
        <v>29</v>
      </c>
      <c r="D22" s="96">
        <f>'1-ВО ТРИМ.'!C27</f>
        <v>90042</v>
      </c>
      <c r="E22" s="96">
        <f>'2-РО ТРИМ.'!C27</f>
        <v>0</v>
      </c>
      <c r="F22" s="96">
        <f>'3-ТО ТРИМ.'!C27</f>
        <v>0</v>
      </c>
      <c r="G22" s="96">
        <f>'4-TО ТРИМ.'!C27</f>
        <v>0</v>
      </c>
      <c r="H22" s="96">
        <f t="shared" si="0"/>
        <v>90042</v>
      </c>
    </row>
    <row r="23" spans="2:8" ht="16.5" x14ac:dyDescent="0.25">
      <c r="B23" s="104"/>
      <c r="C23" s="105"/>
      <c r="D23" s="106">
        <f>SUM(D9:D22)</f>
        <v>2821298</v>
      </c>
      <c r="E23" s="106">
        <f>SUM(E9:E22)</f>
        <v>0</v>
      </c>
      <c r="F23" s="106">
        <f>SUM(F9:F22)</f>
        <v>0</v>
      </c>
      <c r="G23" s="106">
        <f>SUM(G9:G22)</f>
        <v>0</v>
      </c>
      <c r="H23" s="106">
        <f>SUM(H9:H22)</f>
        <v>2821298</v>
      </c>
    </row>
    <row r="24" spans="2:8" ht="18.75" x14ac:dyDescent="0.3">
      <c r="B24" s="107"/>
      <c r="C24" s="108" t="s">
        <v>30</v>
      </c>
      <c r="D24" s="96"/>
      <c r="E24" s="96"/>
      <c r="F24" s="96"/>
      <c r="G24" s="96"/>
      <c r="H24" s="38"/>
    </row>
    <row r="25" spans="2:8" ht="16.5" x14ac:dyDescent="0.25">
      <c r="B25" s="104">
        <v>5201</v>
      </c>
      <c r="C25" s="100" t="s">
        <v>31</v>
      </c>
      <c r="D25" s="96">
        <f>'1-ВО ТРИМ.'!C30</f>
        <v>358612</v>
      </c>
      <c r="E25" s="96">
        <f>'2-РО ТРИМ.'!C30</f>
        <v>0</v>
      </c>
      <c r="F25" s="96">
        <f>'3-ТО ТРИМ.'!C30</f>
        <v>0</v>
      </c>
      <c r="G25" s="96">
        <f>'4-TО ТРИМ.'!C30</f>
        <v>0</v>
      </c>
      <c r="H25" s="96">
        <f t="shared" si="0"/>
        <v>358612</v>
      </c>
    </row>
    <row r="26" spans="2:8" ht="16.5" x14ac:dyDescent="0.25">
      <c r="B26" s="104">
        <v>5202</v>
      </c>
      <c r="C26" s="100" t="s">
        <v>32</v>
      </c>
      <c r="D26" s="96">
        <f>'1-ВО ТРИМ.'!C31</f>
        <v>3696409</v>
      </c>
      <c r="E26" s="96">
        <f>'2-РО ТРИМ.'!C31</f>
        <v>0</v>
      </c>
      <c r="F26" s="96">
        <f>'3-ТО ТРИМ.'!C31</f>
        <v>0</v>
      </c>
      <c r="G26" s="96">
        <f>'4-TО ТРИМ.'!C31</f>
        <v>0</v>
      </c>
      <c r="H26" s="96">
        <f t="shared" si="0"/>
        <v>3696409</v>
      </c>
    </row>
    <row r="27" spans="2:8" ht="16.5" x14ac:dyDescent="0.25">
      <c r="B27" s="104">
        <v>5203</v>
      </c>
      <c r="C27" s="100" t="s">
        <v>33</v>
      </c>
      <c r="D27" s="96">
        <f>'1-ВО ТРИМ.'!C32</f>
        <v>50222</v>
      </c>
      <c r="E27" s="96">
        <f>'2-РО ТРИМ.'!C32</f>
        <v>0</v>
      </c>
      <c r="F27" s="96">
        <f>'3-ТО ТРИМ.'!C32</f>
        <v>0</v>
      </c>
      <c r="G27" s="96">
        <f>'4-TО ТРИМ.'!C32</f>
        <v>0</v>
      </c>
      <c r="H27" s="96">
        <f t="shared" si="0"/>
        <v>50222</v>
      </c>
    </row>
    <row r="28" spans="2:8" ht="16.5" x14ac:dyDescent="0.25">
      <c r="B28" s="104">
        <v>5204</v>
      </c>
      <c r="C28" s="100" t="s">
        <v>34</v>
      </c>
      <c r="D28" s="96">
        <f>'1-ВО ТРИМ.'!C33</f>
        <v>291204</v>
      </c>
      <c r="E28" s="96">
        <f>'2-РО ТРИМ.'!C33</f>
        <v>0</v>
      </c>
      <c r="F28" s="96">
        <f>'3-ТО ТРИМ.'!C33</f>
        <v>0</v>
      </c>
      <c r="G28" s="96">
        <f>'4-TО ТРИМ.'!C33</f>
        <v>0</v>
      </c>
      <c r="H28" s="96">
        <f t="shared" si="0"/>
        <v>291204</v>
      </c>
    </row>
    <row r="29" spans="2:8" ht="16.5" x14ac:dyDescent="0.25">
      <c r="B29" s="104">
        <v>5205</v>
      </c>
      <c r="C29" s="100" t="s">
        <v>35</v>
      </c>
      <c r="D29" s="96">
        <f>'1-ВО ТРИМ.'!C34</f>
        <v>57115</v>
      </c>
      <c r="E29" s="96">
        <f>'2-РО ТРИМ.'!C34</f>
        <v>0</v>
      </c>
      <c r="F29" s="96">
        <f>'3-ТО ТРИМ.'!C34</f>
        <v>0</v>
      </c>
      <c r="G29" s="96">
        <f>'4-TО ТРИМ.'!C34</f>
        <v>0</v>
      </c>
      <c r="H29" s="96">
        <f t="shared" si="0"/>
        <v>57115</v>
      </c>
    </row>
    <row r="30" spans="2:8" ht="16.5" x14ac:dyDescent="0.25">
      <c r="B30" s="104">
        <v>5206</v>
      </c>
      <c r="C30" s="100" t="s">
        <v>36</v>
      </c>
      <c r="D30" s="96">
        <f>'1-ВО ТРИМ.'!C35</f>
        <v>151817</v>
      </c>
      <c r="E30" s="96">
        <f>'2-РО ТРИМ.'!C35</f>
        <v>0</v>
      </c>
      <c r="F30" s="96">
        <f>'3-ТО ТРИМ.'!C35</f>
        <v>0</v>
      </c>
      <c r="G30" s="96">
        <f>'4-TО ТРИМ.'!C35</f>
        <v>0</v>
      </c>
      <c r="H30" s="96">
        <f t="shared" si="0"/>
        <v>151817</v>
      </c>
    </row>
    <row r="31" spans="2:8" ht="16.5" x14ac:dyDescent="0.25">
      <c r="B31" s="104">
        <v>5207</v>
      </c>
      <c r="C31" s="100" t="s">
        <v>37</v>
      </c>
      <c r="D31" s="96">
        <f>'1-ВО ТРИМ.'!C36</f>
        <v>234894</v>
      </c>
      <c r="E31" s="96">
        <f>'2-РО ТРИМ.'!C36</f>
        <v>0</v>
      </c>
      <c r="F31" s="96">
        <f>'3-ТО ТРИМ.'!C36</f>
        <v>0</v>
      </c>
      <c r="G31" s="96">
        <f>'4-TО ТРИМ.'!C36</f>
        <v>0</v>
      </c>
      <c r="H31" s="96">
        <f t="shared" si="0"/>
        <v>234894</v>
      </c>
    </row>
    <row r="32" spans="2:8" ht="16.5" x14ac:dyDescent="0.25">
      <c r="B32" s="104">
        <v>5208</v>
      </c>
      <c r="C32" s="100" t="s">
        <v>38</v>
      </c>
      <c r="D32" s="96">
        <f>'1-ВО ТРИМ.'!C37</f>
        <v>30462</v>
      </c>
      <c r="E32" s="96">
        <f>'2-РО ТРИМ.'!C37</f>
        <v>0</v>
      </c>
      <c r="F32" s="96">
        <f>'3-ТО ТРИМ.'!C37</f>
        <v>0</v>
      </c>
      <c r="G32" s="96">
        <f>'4-TО ТРИМ.'!C37</f>
        <v>0</v>
      </c>
      <c r="H32" s="96">
        <f t="shared" si="0"/>
        <v>30462</v>
      </c>
    </row>
    <row r="33" spans="2:8" ht="16.5" x14ac:dyDescent="0.25">
      <c r="B33" s="104">
        <v>5209</v>
      </c>
      <c r="C33" s="100" t="s">
        <v>39</v>
      </c>
      <c r="D33" s="96">
        <f>'1-ВО ТРИМ.'!C38</f>
        <v>181784</v>
      </c>
      <c r="E33" s="96">
        <f>'2-РО ТРИМ.'!C38</f>
        <v>0</v>
      </c>
      <c r="F33" s="96">
        <f>'3-ТО ТРИМ.'!C38</f>
        <v>0</v>
      </c>
      <c r="G33" s="96">
        <f>'4-TО ТРИМ.'!C38</f>
        <v>0</v>
      </c>
      <c r="H33" s="96">
        <f t="shared" si="0"/>
        <v>181784</v>
      </c>
    </row>
    <row r="34" spans="2:8" ht="16.5" x14ac:dyDescent="0.25">
      <c r="B34" s="104">
        <v>5210</v>
      </c>
      <c r="C34" s="100" t="s">
        <v>40</v>
      </c>
      <c r="D34" s="96">
        <f>'1-ВО ТРИМ.'!C39</f>
        <v>92084</v>
      </c>
      <c r="E34" s="96">
        <f>'2-РО ТРИМ.'!C39</f>
        <v>0</v>
      </c>
      <c r="F34" s="96">
        <f>'3-ТО ТРИМ.'!C39</f>
        <v>0</v>
      </c>
      <c r="G34" s="96">
        <f>'4-TО ТРИМ.'!C39</f>
        <v>0</v>
      </c>
      <c r="H34" s="96">
        <f t="shared" si="0"/>
        <v>92084</v>
      </c>
    </row>
    <row r="35" spans="2:8" ht="16.5" x14ac:dyDescent="0.25">
      <c r="B35" s="104">
        <v>5211</v>
      </c>
      <c r="C35" s="100" t="s">
        <v>41</v>
      </c>
      <c r="D35" s="96">
        <f>'1-ВО ТРИМ.'!C40</f>
        <v>144268</v>
      </c>
      <c r="E35" s="96">
        <f>'2-РО ТРИМ.'!C40</f>
        <v>0</v>
      </c>
      <c r="F35" s="96">
        <f>'3-ТО ТРИМ.'!C40</f>
        <v>0</v>
      </c>
      <c r="G35" s="96">
        <f>'4-TО ТРИМ.'!C40</f>
        <v>0</v>
      </c>
      <c r="H35" s="96">
        <f t="shared" si="0"/>
        <v>144268</v>
      </c>
    </row>
    <row r="36" spans="2:8" ht="16.5" x14ac:dyDescent="0.25">
      <c r="B36" s="104">
        <v>5212</v>
      </c>
      <c r="C36" s="100" t="s">
        <v>42</v>
      </c>
      <c r="D36" s="96">
        <f>'1-ВО ТРИМ.'!C41</f>
        <v>122744</v>
      </c>
      <c r="E36" s="96">
        <f>'2-РО ТРИМ.'!C41</f>
        <v>0</v>
      </c>
      <c r="F36" s="96">
        <f>'3-ТО ТРИМ.'!C41</f>
        <v>0</v>
      </c>
      <c r="G36" s="96">
        <f>'4-TО ТРИМ.'!C41</f>
        <v>0</v>
      </c>
      <c r="H36" s="96">
        <f t="shared" si="0"/>
        <v>122744</v>
      </c>
    </row>
    <row r="37" spans="2:8" ht="16.5" x14ac:dyDescent="0.25">
      <c r="B37" s="104">
        <v>5213</v>
      </c>
      <c r="C37" s="100" t="s">
        <v>43</v>
      </c>
      <c r="D37" s="96">
        <f>'1-ВО ТРИМ.'!C42</f>
        <v>87461</v>
      </c>
      <c r="E37" s="96">
        <f>'2-РО ТРИМ.'!C42</f>
        <v>0</v>
      </c>
      <c r="F37" s="96">
        <f>'3-ТО ТРИМ.'!C42</f>
        <v>0</v>
      </c>
      <c r="G37" s="96">
        <f>'4-TО ТРИМ.'!C42</f>
        <v>0</v>
      </c>
      <c r="H37" s="96">
        <f t="shared" si="0"/>
        <v>87461</v>
      </c>
    </row>
    <row r="38" spans="2:8" ht="16.5" x14ac:dyDescent="0.25">
      <c r="B38" s="104"/>
      <c r="C38" s="100"/>
      <c r="D38" s="106">
        <f>SUM(D25:D37)</f>
        <v>5499076</v>
      </c>
      <c r="E38" s="106">
        <f>SUM(E25:E37)</f>
        <v>0</v>
      </c>
      <c r="F38" s="106">
        <f>SUM(F25:F37)</f>
        <v>0</v>
      </c>
      <c r="G38" s="106">
        <f>SUM(G25:G37)</f>
        <v>0</v>
      </c>
      <c r="H38" s="106">
        <f>SUM(H25:H37)</f>
        <v>5499076</v>
      </c>
    </row>
    <row r="39" spans="2:8" ht="18.75" x14ac:dyDescent="0.3">
      <c r="B39" s="107"/>
      <c r="C39" s="108" t="s">
        <v>44</v>
      </c>
      <c r="D39" s="96"/>
      <c r="E39" s="96"/>
      <c r="F39" s="96"/>
      <c r="G39" s="96"/>
      <c r="H39" s="38"/>
    </row>
    <row r="40" spans="2:8" ht="16.5" x14ac:dyDescent="0.25">
      <c r="B40" s="104">
        <v>5301</v>
      </c>
      <c r="C40" s="100" t="s">
        <v>45</v>
      </c>
      <c r="D40" s="96">
        <f>'1-ВО ТРИМ.'!C45</f>
        <v>114455</v>
      </c>
      <c r="E40" s="96">
        <f>'2-РО ТРИМ.'!C45</f>
        <v>0</v>
      </c>
      <c r="F40" s="96">
        <f>'3-ТО ТРИМ.'!C45</f>
        <v>0</v>
      </c>
      <c r="G40" s="96">
        <f>'4-TО ТРИМ.'!C45</f>
        <v>0</v>
      </c>
      <c r="H40" s="96">
        <f t="shared" si="0"/>
        <v>114455</v>
      </c>
    </row>
    <row r="41" spans="2:8" ht="16.5" x14ac:dyDescent="0.25">
      <c r="B41" s="104">
        <v>5302</v>
      </c>
      <c r="C41" s="100" t="s">
        <v>46</v>
      </c>
      <c r="D41" s="96">
        <f>'1-ВО ТРИМ.'!C46</f>
        <v>104851</v>
      </c>
      <c r="E41" s="96">
        <f>'2-РО ТРИМ.'!C46</f>
        <v>0</v>
      </c>
      <c r="F41" s="96">
        <f>'3-ТО ТРИМ.'!C46</f>
        <v>0</v>
      </c>
      <c r="G41" s="96">
        <f>'4-TО ТРИМ.'!C46</f>
        <v>0</v>
      </c>
      <c r="H41" s="96">
        <f t="shared" si="0"/>
        <v>104851</v>
      </c>
    </row>
    <row r="42" spans="2:8" ht="16.5" x14ac:dyDescent="0.25">
      <c r="B42" s="104">
        <v>5303</v>
      </c>
      <c r="C42" s="100" t="s">
        <v>47</v>
      </c>
      <c r="D42" s="96">
        <f>'1-ВО ТРИМ.'!C47</f>
        <v>45529</v>
      </c>
      <c r="E42" s="96">
        <f>'2-РО ТРИМ.'!C47</f>
        <v>0</v>
      </c>
      <c r="F42" s="96">
        <f>'3-ТО ТРИМ.'!C47</f>
        <v>0</v>
      </c>
      <c r="G42" s="96">
        <f>'4-TО ТРИМ.'!C47</f>
        <v>0</v>
      </c>
      <c r="H42" s="96">
        <f t="shared" si="0"/>
        <v>45529</v>
      </c>
    </row>
    <row r="43" spans="2:8" ht="16.5" x14ac:dyDescent="0.25">
      <c r="B43" s="104">
        <v>5304</v>
      </c>
      <c r="C43" s="100" t="s">
        <v>48</v>
      </c>
      <c r="D43" s="96">
        <f>'1-ВО ТРИМ.'!C48</f>
        <v>53128</v>
      </c>
      <c r="E43" s="96">
        <f>'2-РО ТРИМ.'!C48</f>
        <v>0</v>
      </c>
      <c r="F43" s="96">
        <f>'3-ТО ТРИМ.'!C48</f>
        <v>0</v>
      </c>
      <c r="G43" s="96">
        <f>'4-TО ТРИМ.'!C48</f>
        <v>0</v>
      </c>
      <c r="H43" s="96">
        <f t="shared" si="0"/>
        <v>53128</v>
      </c>
    </row>
    <row r="44" spans="2:8" ht="16.5" x14ac:dyDescent="0.25">
      <c r="B44" s="104">
        <v>5305</v>
      </c>
      <c r="C44" s="100" t="s">
        <v>49</v>
      </c>
      <c r="D44" s="96">
        <f>'1-ВО ТРИМ.'!C49</f>
        <v>5004236</v>
      </c>
      <c r="E44" s="96">
        <f>'2-РО ТРИМ.'!C49</f>
        <v>0</v>
      </c>
      <c r="F44" s="96">
        <f>'3-ТО ТРИМ.'!C49</f>
        <v>0</v>
      </c>
      <c r="G44" s="96">
        <f>'4-TО ТРИМ.'!C49</f>
        <v>0</v>
      </c>
      <c r="H44" s="96">
        <f t="shared" si="0"/>
        <v>5004236</v>
      </c>
    </row>
    <row r="45" spans="2:8" ht="16.5" x14ac:dyDescent="0.25">
      <c r="B45" s="104">
        <v>5306</v>
      </c>
      <c r="C45" s="100" t="s">
        <v>50</v>
      </c>
      <c r="D45" s="96">
        <f>'1-ВО ТРИМ.'!C50</f>
        <v>49744</v>
      </c>
      <c r="E45" s="96">
        <f>'2-РО ТРИМ.'!C50</f>
        <v>0</v>
      </c>
      <c r="F45" s="96">
        <f>'3-ТО ТРИМ.'!C50</f>
        <v>0</v>
      </c>
      <c r="G45" s="96">
        <f>'4-TО ТРИМ.'!C50</f>
        <v>0</v>
      </c>
      <c r="H45" s="96">
        <f t="shared" si="0"/>
        <v>49744</v>
      </c>
    </row>
    <row r="46" spans="2:8" ht="16.5" x14ac:dyDescent="0.25">
      <c r="B46" s="104">
        <v>5307</v>
      </c>
      <c r="C46" s="100" t="s">
        <v>51</v>
      </c>
      <c r="D46" s="96">
        <f>'1-ВО ТРИМ.'!C51</f>
        <v>122310</v>
      </c>
      <c r="E46" s="96">
        <f>'2-РО ТРИМ.'!C51</f>
        <v>0</v>
      </c>
      <c r="F46" s="96">
        <f>'3-ТО ТРИМ.'!C51</f>
        <v>0</v>
      </c>
      <c r="G46" s="96">
        <f>'4-TО ТРИМ.'!C51</f>
        <v>0</v>
      </c>
      <c r="H46" s="96">
        <f t="shared" si="0"/>
        <v>122310</v>
      </c>
    </row>
    <row r="47" spans="2:8" ht="16.5" x14ac:dyDescent="0.25">
      <c r="B47" s="104">
        <v>5308</v>
      </c>
      <c r="C47" s="100" t="s">
        <v>52</v>
      </c>
      <c r="D47" s="96">
        <f>'1-ВО ТРИМ.'!C52</f>
        <v>44882</v>
      </c>
      <c r="E47" s="96">
        <f>'2-РО ТРИМ.'!C52</f>
        <v>0</v>
      </c>
      <c r="F47" s="96">
        <f>'3-ТО ТРИМ.'!C52</f>
        <v>0</v>
      </c>
      <c r="G47" s="96">
        <f>'4-TО ТРИМ.'!C52</f>
        <v>0</v>
      </c>
      <c r="H47" s="96">
        <f t="shared" si="0"/>
        <v>44882</v>
      </c>
    </row>
    <row r="48" spans="2:8" ht="16.5" x14ac:dyDescent="0.25">
      <c r="B48" s="104">
        <v>5309</v>
      </c>
      <c r="C48" s="100" t="s">
        <v>53</v>
      </c>
      <c r="D48" s="96">
        <f>'1-ВО ТРИМ.'!C53</f>
        <v>107032</v>
      </c>
      <c r="E48" s="96">
        <f>'2-РО ТРИМ.'!C53</f>
        <v>0</v>
      </c>
      <c r="F48" s="96">
        <f>'3-ТО ТРИМ.'!C53</f>
        <v>0</v>
      </c>
      <c r="G48" s="96">
        <f>'4-TО ТРИМ.'!C53</f>
        <v>0</v>
      </c>
      <c r="H48" s="96">
        <f t="shared" si="0"/>
        <v>107032</v>
      </c>
    </row>
    <row r="49" spans="2:8" ht="16.5" x14ac:dyDescent="0.25">
      <c r="B49" s="104">
        <v>5310</v>
      </c>
      <c r="C49" s="100" t="s">
        <v>54</v>
      </c>
      <c r="D49" s="96">
        <f>'1-ВО ТРИМ.'!C54</f>
        <v>133665</v>
      </c>
      <c r="E49" s="96">
        <f>'2-РО ТРИМ.'!C54</f>
        <v>0</v>
      </c>
      <c r="F49" s="96">
        <f>'3-ТО ТРИМ.'!C54</f>
        <v>0</v>
      </c>
      <c r="G49" s="96">
        <f>'4-TО ТРИМ.'!C54</f>
        <v>0</v>
      </c>
      <c r="H49" s="96">
        <f t="shared" si="0"/>
        <v>133665</v>
      </c>
    </row>
    <row r="50" spans="2:8" ht="16.5" x14ac:dyDescent="0.25">
      <c r="B50" s="104">
        <v>5311</v>
      </c>
      <c r="C50" s="100" t="s">
        <v>55</v>
      </c>
      <c r="D50" s="96">
        <f>'1-ВО ТРИМ.'!C55</f>
        <v>180510</v>
      </c>
      <c r="E50" s="96">
        <f>'2-РО ТРИМ.'!C55</f>
        <v>0</v>
      </c>
      <c r="F50" s="96">
        <f>'3-ТО ТРИМ.'!C55</f>
        <v>0</v>
      </c>
      <c r="G50" s="96">
        <f>'4-TО ТРИМ.'!C55</f>
        <v>0</v>
      </c>
      <c r="H50" s="96">
        <f t="shared" si="0"/>
        <v>180510</v>
      </c>
    </row>
    <row r="51" spans="2:8" ht="16.5" x14ac:dyDescent="0.25">
      <c r="B51" s="104">
        <v>5312</v>
      </c>
      <c r="C51" s="100" t="s">
        <v>56</v>
      </c>
      <c r="D51" s="96">
        <f>'1-ВО ТРИМ.'!C56</f>
        <v>99846</v>
      </c>
      <c r="E51" s="96">
        <f>'2-РО ТРИМ.'!C56</f>
        <v>0</v>
      </c>
      <c r="F51" s="96">
        <f>'3-ТО ТРИМ.'!C56</f>
        <v>0</v>
      </c>
      <c r="G51" s="96">
        <f>'4-TО ТРИМ.'!C56</f>
        <v>0</v>
      </c>
      <c r="H51" s="96">
        <f t="shared" si="0"/>
        <v>99846</v>
      </c>
    </row>
    <row r="52" spans="2:8" ht="16.5" x14ac:dyDescent="0.25">
      <c r="B52" s="104"/>
      <c r="C52" s="100"/>
      <c r="D52" s="106">
        <f>SUM(D40:D51)</f>
        <v>6060188</v>
      </c>
      <c r="E52" s="106">
        <f>SUM(E40:E51)</f>
        <v>0</v>
      </c>
      <c r="F52" s="106">
        <f>SUM(F40:F51)</f>
        <v>0</v>
      </c>
      <c r="G52" s="106">
        <f>SUM(G40:G51)</f>
        <v>0</v>
      </c>
      <c r="H52" s="106">
        <f>SUM(H40:H51)</f>
        <v>6060188</v>
      </c>
    </row>
    <row r="53" spans="2:8" ht="18.75" x14ac:dyDescent="0.3">
      <c r="B53" s="107"/>
      <c r="C53" s="108" t="s">
        <v>57</v>
      </c>
      <c r="D53" s="96"/>
      <c r="E53" s="96"/>
      <c r="F53" s="96"/>
      <c r="G53" s="96"/>
      <c r="H53" s="38"/>
    </row>
    <row r="54" spans="2:8" ht="16.5" x14ac:dyDescent="0.25">
      <c r="B54" s="104">
        <v>5401</v>
      </c>
      <c r="C54" s="100" t="s">
        <v>58</v>
      </c>
      <c r="D54" s="96">
        <f>'1-ВО ТРИМ.'!C59</f>
        <v>705110</v>
      </c>
      <c r="E54" s="96">
        <f>'2-РО ТРИМ.'!C59</f>
        <v>0</v>
      </c>
      <c r="F54" s="96">
        <f>'3-ТО ТРИМ.'!C59</f>
        <v>0</v>
      </c>
      <c r="G54" s="96">
        <f>'4-TО ТРИМ.'!C59</f>
        <v>0</v>
      </c>
      <c r="H54" s="96">
        <f t="shared" si="0"/>
        <v>705110</v>
      </c>
    </row>
    <row r="55" spans="2:8" ht="16.5" x14ac:dyDescent="0.25">
      <c r="B55" s="104">
        <v>5402</v>
      </c>
      <c r="C55" s="100" t="s">
        <v>59</v>
      </c>
      <c r="D55" s="96">
        <f>'1-ВО ТРИМ.'!C60</f>
        <v>289232</v>
      </c>
      <c r="E55" s="96">
        <f>'2-РО ТРИМ.'!C60</f>
        <v>0</v>
      </c>
      <c r="F55" s="96">
        <f>'3-ТО ТРИМ.'!C60</f>
        <v>0</v>
      </c>
      <c r="G55" s="96">
        <f>'4-TО ТРИМ.'!C60</f>
        <v>0</v>
      </c>
      <c r="H55" s="96">
        <f t="shared" si="0"/>
        <v>289232</v>
      </c>
    </row>
    <row r="56" spans="2:8" ht="16.5" x14ac:dyDescent="0.25">
      <c r="B56" s="104">
        <v>5403</v>
      </c>
      <c r="C56" s="100" t="s">
        <v>60</v>
      </c>
      <c r="D56" s="96">
        <f>'1-ВО ТРИМ.'!C61</f>
        <v>107695</v>
      </c>
      <c r="E56" s="96">
        <f>'2-РО ТРИМ.'!C61</f>
        <v>0</v>
      </c>
      <c r="F56" s="96">
        <f>'3-ТО ТРИМ.'!C61</f>
        <v>0</v>
      </c>
      <c r="G56" s="96">
        <f>'4-TО ТРИМ.'!C61</f>
        <v>0</v>
      </c>
      <c r="H56" s="96">
        <f t="shared" si="0"/>
        <v>107695</v>
      </c>
    </row>
    <row r="57" spans="2:8" ht="16.5" x14ac:dyDescent="0.25">
      <c r="B57" s="104">
        <v>5404</v>
      </c>
      <c r="C57" s="100" t="s">
        <v>61</v>
      </c>
      <c r="D57" s="96">
        <f>'1-ВО ТРИМ.'!C62</f>
        <v>71607</v>
      </c>
      <c r="E57" s="96">
        <f>'2-РО ТРИМ.'!C62</f>
        <v>0</v>
      </c>
      <c r="F57" s="96">
        <f>'3-ТО ТРИМ.'!C62</f>
        <v>0</v>
      </c>
      <c r="G57" s="96">
        <f>'4-TО ТРИМ.'!C62</f>
        <v>0</v>
      </c>
      <c r="H57" s="96">
        <f t="shared" si="0"/>
        <v>71607</v>
      </c>
    </row>
    <row r="58" spans="2:8" ht="16.5" x14ac:dyDescent="0.25">
      <c r="B58" s="104">
        <v>5405</v>
      </c>
      <c r="C58" s="100" t="s">
        <v>62</v>
      </c>
      <c r="D58" s="96">
        <f>'1-ВО ТРИМ.'!C63</f>
        <v>44145</v>
      </c>
      <c r="E58" s="96">
        <f>'2-РО ТРИМ.'!C63</f>
        <v>0</v>
      </c>
      <c r="F58" s="96">
        <f>'3-ТО ТРИМ.'!C63</f>
        <v>0</v>
      </c>
      <c r="G58" s="96">
        <f>'4-TО ТРИМ.'!C63</f>
        <v>0</v>
      </c>
      <c r="H58" s="96">
        <f t="shared" si="0"/>
        <v>44145</v>
      </c>
    </row>
    <row r="59" spans="2:8" ht="16.5" x14ac:dyDescent="0.25">
      <c r="B59" s="104">
        <v>5406</v>
      </c>
      <c r="C59" s="100" t="s">
        <v>63</v>
      </c>
      <c r="D59" s="96">
        <f>'1-ВО ТРИМ.'!C64</f>
        <v>172482</v>
      </c>
      <c r="E59" s="96">
        <f>'2-РО ТРИМ.'!C64</f>
        <v>0</v>
      </c>
      <c r="F59" s="96">
        <f>'3-ТО ТРИМ.'!C64</f>
        <v>0</v>
      </c>
      <c r="G59" s="96">
        <f>'4-TО ТРИМ.'!C64</f>
        <v>0</v>
      </c>
      <c r="H59" s="96">
        <f t="shared" si="0"/>
        <v>172482</v>
      </c>
    </row>
    <row r="60" spans="2:8" ht="16.5" x14ac:dyDescent="0.25">
      <c r="B60" s="104">
        <v>5407</v>
      </c>
      <c r="C60" s="100" t="s">
        <v>64</v>
      </c>
      <c r="D60" s="96">
        <f>'1-ВО ТРИМ.'!C65</f>
        <v>77437</v>
      </c>
      <c r="E60" s="96">
        <f>'2-РО ТРИМ.'!C65</f>
        <v>0</v>
      </c>
      <c r="F60" s="96">
        <f>'3-ТО ТРИМ.'!C65</f>
        <v>0</v>
      </c>
      <c r="G60" s="96">
        <f>'4-TО ТРИМ.'!C65</f>
        <v>0</v>
      </c>
      <c r="H60" s="96">
        <f t="shared" si="0"/>
        <v>77437</v>
      </c>
    </row>
    <row r="61" spans="2:8" ht="16.5" x14ac:dyDescent="0.25">
      <c r="B61" s="104">
        <v>5408</v>
      </c>
      <c r="C61" s="100" t="s">
        <v>65</v>
      </c>
      <c r="D61" s="96">
        <f>'1-ВО ТРИМ.'!C66</f>
        <v>382238</v>
      </c>
      <c r="E61" s="96">
        <f>'2-РО ТРИМ.'!C66</f>
        <v>0</v>
      </c>
      <c r="F61" s="96">
        <f>'3-ТО ТРИМ.'!C66</f>
        <v>0</v>
      </c>
      <c r="G61" s="96">
        <f>'4-TО ТРИМ.'!C66</f>
        <v>0</v>
      </c>
      <c r="H61" s="96">
        <f t="shared" si="0"/>
        <v>382238</v>
      </c>
    </row>
    <row r="62" spans="2:8" ht="16.5" x14ac:dyDescent="0.25">
      <c r="B62" s="104">
        <v>5409</v>
      </c>
      <c r="C62" s="100" t="s">
        <v>66</v>
      </c>
      <c r="D62" s="96">
        <f>'1-ВО ТРИМ.'!C67</f>
        <v>108605</v>
      </c>
      <c r="E62" s="96">
        <f>'2-РО ТРИМ.'!C67</f>
        <v>0</v>
      </c>
      <c r="F62" s="96">
        <f>'3-ТО ТРИМ.'!C67</f>
        <v>0</v>
      </c>
      <c r="G62" s="96">
        <f>'4-TО ТРИМ.'!C67</f>
        <v>0</v>
      </c>
      <c r="H62" s="96">
        <f t="shared" si="0"/>
        <v>108605</v>
      </c>
    </row>
    <row r="63" spans="2:8" ht="16.5" x14ac:dyDescent="0.25">
      <c r="B63" s="104">
        <v>5410</v>
      </c>
      <c r="C63" s="100" t="s">
        <v>67</v>
      </c>
      <c r="D63" s="96">
        <f>'1-ВО ТРИМ.'!C68</f>
        <v>14373</v>
      </c>
      <c r="E63" s="96">
        <f>'2-РО ТРИМ.'!C68</f>
        <v>0</v>
      </c>
      <c r="F63" s="96">
        <f>'3-ТО ТРИМ.'!C68</f>
        <v>0</v>
      </c>
      <c r="G63" s="96">
        <f>'4-TО ТРИМ.'!C68</f>
        <v>0</v>
      </c>
      <c r="H63" s="96">
        <f t="shared" si="0"/>
        <v>14373</v>
      </c>
    </row>
    <row r="64" spans="2:8" ht="16.5" x14ac:dyDescent="0.25">
      <c r="B64" s="104"/>
      <c r="C64" s="100"/>
      <c r="D64" s="106">
        <f>SUM(D54:D63)</f>
        <v>1972924</v>
      </c>
      <c r="E64" s="106">
        <f>SUM(E54:E63)</f>
        <v>0</v>
      </c>
      <c r="F64" s="106">
        <f>SUM(F54:F63)</f>
        <v>0</v>
      </c>
      <c r="G64" s="106">
        <f>SUM(G54:G63)</f>
        <v>0</v>
      </c>
      <c r="H64" s="106">
        <f>SUM(H54:H63)</f>
        <v>1972924</v>
      </c>
    </row>
    <row r="65" spans="2:8" ht="18.75" x14ac:dyDescent="0.3">
      <c r="B65" s="107"/>
      <c r="C65" s="108" t="s">
        <v>68</v>
      </c>
      <c r="D65" s="96"/>
      <c r="E65" s="96"/>
      <c r="F65" s="96"/>
      <c r="G65" s="96"/>
      <c r="H65" s="38"/>
    </row>
    <row r="66" spans="2:8" ht="16.5" x14ac:dyDescent="0.25">
      <c r="B66" s="104">
        <v>5501</v>
      </c>
      <c r="C66" s="100" t="s">
        <v>69</v>
      </c>
      <c r="D66" s="96">
        <f>'1-ВО ТРИМ.'!C71</f>
        <v>48863</v>
      </c>
      <c r="E66" s="96">
        <f>'2-РО ТРИМ.'!C71</f>
        <v>0</v>
      </c>
      <c r="F66" s="96">
        <f>'3-ТО ТРИМ.'!C71</f>
        <v>0</v>
      </c>
      <c r="G66" s="96">
        <f>'4-TО ТРИМ.'!C71</f>
        <v>0</v>
      </c>
      <c r="H66" s="96">
        <f t="shared" si="0"/>
        <v>48863</v>
      </c>
    </row>
    <row r="67" spans="2:8" ht="16.5" x14ac:dyDescent="0.25">
      <c r="B67" s="104">
        <v>5502</v>
      </c>
      <c r="C67" s="100" t="s">
        <v>70</v>
      </c>
      <c r="D67" s="96">
        <f>'1-ВО ТРИМ.'!C72</f>
        <v>1668</v>
      </c>
      <c r="E67" s="96">
        <f>'2-РО ТРИМ.'!C72</f>
        <v>0</v>
      </c>
      <c r="F67" s="96">
        <f>'3-ТО ТРИМ.'!C72</f>
        <v>0</v>
      </c>
      <c r="G67" s="96">
        <f>'4-TО ТРИМ.'!C72</f>
        <v>0</v>
      </c>
      <c r="H67" s="96">
        <f t="shared" si="0"/>
        <v>1668</v>
      </c>
    </row>
    <row r="68" spans="2:8" ht="16.5" x14ac:dyDescent="0.25">
      <c r="B68" s="104">
        <v>5503</v>
      </c>
      <c r="C68" s="100" t="s">
        <v>71</v>
      </c>
      <c r="D68" s="96">
        <f>'1-ВО ТРИМ.'!C73</f>
        <v>43163</v>
      </c>
      <c r="E68" s="96">
        <f>'2-РО ТРИМ.'!C73</f>
        <v>0</v>
      </c>
      <c r="F68" s="96">
        <f>'3-ТО ТРИМ.'!C73</f>
        <v>0</v>
      </c>
      <c r="G68" s="96">
        <f>'4-TО ТРИМ.'!C73</f>
        <v>0</v>
      </c>
      <c r="H68" s="96">
        <f t="shared" si="0"/>
        <v>43163</v>
      </c>
    </row>
    <row r="69" spans="2:8" ht="16.5" x14ac:dyDescent="0.25">
      <c r="B69" s="104">
        <v>5504</v>
      </c>
      <c r="C69" s="100" t="s">
        <v>72</v>
      </c>
      <c r="D69" s="96">
        <f>'1-ВО ТРИМ.'!C74</f>
        <v>643042</v>
      </c>
      <c r="E69" s="96">
        <f>'2-РО ТРИМ.'!C74</f>
        <v>0</v>
      </c>
      <c r="F69" s="96">
        <f>'3-ТО ТРИМ.'!C74</f>
        <v>0</v>
      </c>
      <c r="G69" s="96">
        <f>'4-TО ТРИМ.'!C74</f>
        <v>0</v>
      </c>
      <c r="H69" s="96">
        <f t="shared" si="0"/>
        <v>643042</v>
      </c>
    </row>
    <row r="70" spans="2:8" ht="16.5" x14ac:dyDescent="0.25">
      <c r="B70" s="104">
        <v>5505</v>
      </c>
      <c r="C70" s="100" t="s">
        <v>73</v>
      </c>
      <c r="D70" s="96">
        <f>'1-ВО ТРИМ.'!C75</f>
        <v>2477</v>
      </c>
      <c r="E70" s="96">
        <f>'2-РО ТРИМ.'!C75</f>
        <v>0</v>
      </c>
      <c r="F70" s="96">
        <f>'3-ТО ТРИМ.'!C75</f>
        <v>0</v>
      </c>
      <c r="G70" s="96">
        <f>'4-TО ТРИМ.'!C75</f>
        <v>0</v>
      </c>
      <c r="H70" s="96">
        <f t="shared" ref="H70:H127" si="1">+D70+E70+F70+G70</f>
        <v>2477</v>
      </c>
    </row>
    <row r="71" spans="2:8" ht="16.5" x14ac:dyDescent="0.25">
      <c r="B71" s="104">
        <v>5506</v>
      </c>
      <c r="C71" s="100" t="s">
        <v>74</v>
      </c>
      <c r="D71" s="96">
        <f>'1-ВО ТРИМ.'!C76</f>
        <v>59587</v>
      </c>
      <c r="E71" s="96">
        <f>'2-РО ТРИМ.'!C76</f>
        <v>0</v>
      </c>
      <c r="F71" s="96">
        <f>'3-ТО ТРИМ.'!C76</f>
        <v>0</v>
      </c>
      <c r="G71" s="96">
        <f>'4-TО ТРИМ.'!C76</f>
        <v>0</v>
      </c>
      <c r="H71" s="96">
        <f t="shared" si="1"/>
        <v>59587</v>
      </c>
    </row>
    <row r="72" spans="2:8" ht="16.5" x14ac:dyDescent="0.25">
      <c r="B72" s="104">
        <v>5507</v>
      </c>
      <c r="C72" s="100" t="s">
        <v>75</v>
      </c>
      <c r="D72" s="96">
        <f>'1-ВО ТРИМ.'!C77</f>
        <v>31120</v>
      </c>
      <c r="E72" s="96">
        <f>'2-РО ТРИМ.'!C77</f>
        <v>0</v>
      </c>
      <c r="F72" s="96">
        <f>'3-ТО ТРИМ.'!C77</f>
        <v>0</v>
      </c>
      <c r="G72" s="96">
        <f>'4-TО ТРИМ.'!C77</f>
        <v>0</v>
      </c>
      <c r="H72" s="96">
        <f t="shared" si="1"/>
        <v>31120</v>
      </c>
    </row>
    <row r="73" spans="2:8" ht="16.5" x14ac:dyDescent="0.25">
      <c r="B73" s="104">
        <v>5508</v>
      </c>
      <c r="C73" s="100" t="s">
        <v>76</v>
      </c>
      <c r="D73" s="96">
        <f>'1-ВО ТРИМ.'!C78</f>
        <v>13171</v>
      </c>
      <c r="E73" s="96">
        <f>'2-РО ТРИМ.'!C78</f>
        <v>0</v>
      </c>
      <c r="F73" s="96">
        <f>'3-ТО ТРИМ.'!C78</f>
        <v>0</v>
      </c>
      <c r="G73" s="96">
        <f>'4-TО ТРИМ.'!C78</f>
        <v>0</v>
      </c>
      <c r="H73" s="96">
        <f t="shared" si="1"/>
        <v>13171</v>
      </c>
    </row>
    <row r="74" spans="2:8" ht="16.5" x14ac:dyDescent="0.25">
      <c r="B74" s="104">
        <v>5509</v>
      </c>
      <c r="C74" s="100" t="s">
        <v>77</v>
      </c>
      <c r="D74" s="96">
        <f>'1-ВО ТРИМ.'!C79</f>
        <v>28306</v>
      </c>
      <c r="E74" s="96">
        <f>'2-РО ТРИМ.'!C79</f>
        <v>0</v>
      </c>
      <c r="F74" s="96">
        <f>'3-ТО ТРИМ.'!C79</f>
        <v>0</v>
      </c>
      <c r="G74" s="96">
        <f>'4-TО ТРИМ.'!C79</f>
        <v>0</v>
      </c>
      <c r="H74" s="96">
        <f t="shared" si="1"/>
        <v>28306</v>
      </c>
    </row>
    <row r="75" spans="2:8" ht="16.5" x14ac:dyDescent="0.25">
      <c r="B75" s="104">
        <v>5510</v>
      </c>
      <c r="C75" s="100" t="s">
        <v>78</v>
      </c>
      <c r="D75" s="96">
        <f>'1-ВО ТРИМ.'!C80</f>
        <v>61649</v>
      </c>
      <c r="E75" s="96">
        <f>'2-РО ТРИМ.'!C80</f>
        <v>0</v>
      </c>
      <c r="F75" s="96">
        <f>'3-ТО ТРИМ.'!C80</f>
        <v>0</v>
      </c>
      <c r="G75" s="96">
        <f>'4-TО ТРИМ.'!C80</f>
        <v>0</v>
      </c>
      <c r="H75" s="96">
        <f t="shared" si="1"/>
        <v>61649</v>
      </c>
    </row>
    <row r="76" spans="2:8" ht="16.5" x14ac:dyDescent="0.25">
      <c r="B76" s="104">
        <v>5511</v>
      </c>
      <c r="C76" s="100" t="s">
        <v>79</v>
      </c>
      <c r="D76" s="96">
        <f>'1-ВО ТРИМ.'!C81</f>
        <v>14653</v>
      </c>
      <c r="E76" s="96">
        <f>'2-РО ТРИМ.'!C81</f>
        <v>0</v>
      </c>
      <c r="F76" s="96">
        <f>'3-ТО ТРИМ.'!C81</f>
        <v>0</v>
      </c>
      <c r="G76" s="96">
        <f>'4-TО ТРИМ.'!C81</f>
        <v>0</v>
      </c>
      <c r="H76" s="96">
        <f t="shared" si="1"/>
        <v>14653</v>
      </c>
    </row>
    <row r="77" spans="2:8" ht="16.5" x14ac:dyDescent="0.25">
      <c r="B77" s="99"/>
      <c r="C77" s="100"/>
      <c r="D77" s="106">
        <f>SUM(D66:D76)</f>
        <v>947699</v>
      </c>
      <c r="E77" s="106">
        <f>SUM(E66:E76)</f>
        <v>0</v>
      </c>
      <c r="F77" s="106">
        <f>SUM(F66:F76)</f>
        <v>0</v>
      </c>
      <c r="G77" s="106">
        <f>SUM(G66:G76)</f>
        <v>0</v>
      </c>
      <c r="H77" s="106">
        <f>SUM(H66:H76)</f>
        <v>947699</v>
      </c>
    </row>
    <row r="78" spans="2:8" ht="18.75" x14ac:dyDescent="0.3">
      <c r="B78" s="107"/>
      <c r="C78" s="108" t="s">
        <v>80</v>
      </c>
      <c r="D78" s="96"/>
      <c r="E78" s="96"/>
      <c r="F78" s="96"/>
      <c r="G78" s="96"/>
      <c r="H78" s="38"/>
    </row>
    <row r="79" spans="2:8" ht="16.5" x14ac:dyDescent="0.25">
      <c r="B79" s="104">
        <v>5601</v>
      </c>
      <c r="C79" s="100" t="s">
        <v>81</v>
      </c>
      <c r="D79" s="96">
        <f>'1-ВО ТРИМ.'!C84</f>
        <v>35984</v>
      </c>
      <c r="E79" s="96">
        <f>'2-РО ТРИМ.'!C84</f>
        <v>0</v>
      </c>
      <c r="F79" s="96">
        <f>'3-ТО ТРИМ.'!C84</f>
        <v>0</v>
      </c>
      <c r="G79" s="96">
        <f>'4-TО ТРИМ.'!C84</f>
        <v>0</v>
      </c>
      <c r="H79" s="96">
        <f t="shared" si="1"/>
        <v>35984</v>
      </c>
    </row>
    <row r="80" spans="2:8" ht="16.5" x14ac:dyDescent="0.25">
      <c r="B80" s="104">
        <v>5602</v>
      </c>
      <c r="C80" s="100" t="s">
        <v>82</v>
      </c>
      <c r="D80" s="96">
        <f>'1-ВО ТРИМ.'!C85</f>
        <v>171627</v>
      </c>
      <c r="E80" s="96">
        <f>'2-РО ТРИМ.'!C85</f>
        <v>0</v>
      </c>
      <c r="F80" s="96">
        <f>'3-ТО ТРИМ.'!C85</f>
        <v>0</v>
      </c>
      <c r="G80" s="96">
        <f>'4-TО ТРИМ.'!C85</f>
        <v>0</v>
      </c>
      <c r="H80" s="96">
        <f t="shared" si="1"/>
        <v>171627</v>
      </c>
    </row>
    <row r="81" spans="2:8" ht="16.5" x14ac:dyDescent="0.25">
      <c r="B81" s="104">
        <v>5603</v>
      </c>
      <c r="C81" s="100" t="s">
        <v>83</v>
      </c>
      <c r="D81" s="96">
        <f>'1-ВО ТРИМ.'!C86</f>
        <v>984822</v>
      </c>
      <c r="E81" s="96">
        <f>'2-РО ТРИМ.'!C86</f>
        <v>0</v>
      </c>
      <c r="F81" s="96">
        <f>'3-ТО ТРИМ.'!C86</f>
        <v>0</v>
      </c>
      <c r="G81" s="96">
        <f>'4-TО ТРИМ.'!C86</f>
        <v>0</v>
      </c>
      <c r="H81" s="96">
        <f t="shared" si="1"/>
        <v>984822</v>
      </c>
    </row>
    <row r="82" spans="2:8" ht="16.5" x14ac:dyDescent="0.25">
      <c r="B82" s="104">
        <v>5605</v>
      </c>
      <c r="C82" s="100" t="s">
        <v>84</v>
      </c>
      <c r="D82" s="96">
        <f>'1-ВО ТРИМ.'!C87</f>
        <v>206703</v>
      </c>
      <c r="E82" s="96">
        <f>'2-РО ТРИМ.'!C87</f>
        <v>0</v>
      </c>
      <c r="F82" s="96">
        <f>'3-ТО ТРИМ.'!C87</f>
        <v>0</v>
      </c>
      <c r="G82" s="96">
        <f>'4-TО ТРИМ.'!C87</f>
        <v>0</v>
      </c>
      <c r="H82" s="96">
        <f t="shared" si="1"/>
        <v>206703</v>
      </c>
    </row>
    <row r="83" spans="2:8" ht="16.5" x14ac:dyDescent="0.25">
      <c r="B83" s="104">
        <v>5606</v>
      </c>
      <c r="C83" s="100" t="s">
        <v>85</v>
      </c>
      <c r="D83" s="96">
        <f>'1-ВО ТРИМ.'!C88</f>
        <v>93784</v>
      </c>
      <c r="E83" s="96">
        <f>'2-РО ТРИМ.'!C88</f>
        <v>0</v>
      </c>
      <c r="F83" s="96">
        <f>'3-ТО ТРИМ.'!C88</f>
        <v>0</v>
      </c>
      <c r="G83" s="96">
        <f>'4-TО ТРИМ.'!C88</f>
        <v>0</v>
      </c>
      <c r="H83" s="96">
        <f t="shared" si="1"/>
        <v>93784</v>
      </c>
    </row>
    <row r="84" spans="2:8" ht="16.5" x14ac:dyDescent="0.25">
      <c r="B84" s="104">
        <v>5607</v>
      </c>
      <c r="C84" s="100" t="s">
        <v>86</v>
      </c>
      <c r="D84" s="96">
        <f>'1-ВО ТРИМ.'!C89</f>
        <v>129716</v>
      </c>
      <c r="E84" s="96">
        <f>'2-РО ТРИМ.'!C89</f>
        <v>0</v>
      </c>
      <c r="F84" s="96">
        <f>'3-ТО ТРИМ.'!C89</f>
        <v>0</v>
      </c>
      <c r="G84" s="96">
        <f>'4-TО ТРИМ.'!C89</f>
        <v>0</v>
      </c>
      <c r="H84" s="96">
        <f t="shared" si="1"/>
        <v>129716</v>
      </c>
    </row>
    <row r="85" spans="2:8" ht="16.5" x14ac:dyDescent="0.25">
      <c r="B85" s="104">
        <v>5608</v>
      </c>
      <c r="C85" s="100" t="s">
        <v>87</v>
      </c>
      <c r="D85" s="96">
        <f>'1-ВО ТРИМ.'!C90</f>
        <v>36364</v>
      </c>
      <c r="E85" s="96">
        <f>'2-РО ТРИМ.'!C90</f>
        <v>0</v>
      </c>
      <c r="F85" s="96">
        <f>'3-ТО ТРИМ.'!C90</f>
        <v>0</v>
      </c>
      <c r="G85" s="96">
        <f>'4-TО ТРИМ.'!C90</f>
        <v>0</v>
      </c>
      <c r="H85" s="96">
        <f t="shared" si="1"/>
        <v>36364</v>
      </c>
    </row>
    <row r="86" spans="2:8" ht="16.5" x14ac:dyDescent="0.25">
      <c r="B86" s="104">
        <v>5609</v>
      </c>
      <c r="C86" s="100" t="s">
        <v>88</v>
      </c>
      <c r="D86" s="96">
        <f>'1-ВО ТРИМ.'!C91</f>
        <v>37803</v>
      </c>
      <c r="E86" s="96">
        <f>'2-РО ТРИМ.'!C91</f>
        <v>0</v>
      </c>
      <c r="F86" s="96">
        <f>'3-ТО ТРИМ.'!C91</f>
        <v>0</v>
      </c>
      <c r="G86" s="96">
        <f>'4-TО ТРИМ.'!C91</f>
        <v>0</v>
      </c>
      <c r="H86" s="96">
        <f t="shared" si="1"/>
        <v>37803</v>
      </c>
    </row>
    <row r="87" spans="2:8" ht="16.5" x14ac:dyDescent="0.25">
      <c r="B87" s="104">
        <v>5610</v>
      </c>
      <c r="C87" s="100" t="s">
        <v>89</v>
      </c>
      <c r="D87" s="96">
        <f>'1-ВО ТРИМ.'!C92</f>
        <v>75946</v>
      </c>
      <c r="E87" s="96">
        <f>'2-РО ТРИМ.'!C92</f>
        <v>0</v>
      </c>
      <c r="F87" s="96">
        <f>'3-ТО ТРИМ.'!C92</f>
        <v>0</v>
      </c>
      <c r="G87" s="96">
        <f>'4-TО ТРИМ.'!C92</f>
        <v>0</v>
      </c>
      <c r="H87" s="96">
        <f t="shared" si="1"/>
        <v>75946</v>
      </c>
    </row>
    <row r="88" spans="2:8" ht="16.5" x14ac:dyDescent="0.25">
      <c r="B88" s="104">
        <v>5611</v>
      </c>
      <c r="C88" s="100" t="s">
        <v>90</v>
      </c>
      <c r="D88" s="96">
        <f>'1-ВО ТРИМ.'!C93</f>
        <v>35860</v>
      </c>
      <c r="E88" s="96">
        <f>'2-РО ТРИМ.'!C93</f>
        <v>0</v>
      </c>
      <c r="F88" s="96">
        <f>'3-ТО ТРИМ.'!C93</f>
        <v>0</v>
      </c>
      <c r="G88" s="96">
        <f>'4-TО ТРИМ.'!C93</f>
        <v>0</v>
      </c>
      <c r="H88" s="96">
        <f t="shared" si="1"/>
        <v>35860</v>
      </c>
    </row>
    <row r="89" spans="2:8" ht="16.5" x14ac:dyDescent="0.25">
      <c r="B89" s="104"/>
      <c r="C89" s="100"/>
      <c r="D89" s="106">
        <f>SUM(D79:D88)</f>
        <v>1808609</v>
      </c>
      <c r="E89" s="106">
        <f>SUM(E79:E88)</f>
        <v>0</v>
      </c>
      <c r="F89" s="106">
        <f>SUM(F79:F88)</f>
        <v>0</v>
      </c>
      <c r="G89" s="106">
        <f>SUM(G79:G88)</f>
        <v>0</v>
      </c>
      <c r="H89" s="106">
        <f>SUM(H79:H88)</f>
        <v>1808609</v>
      </c>
    </row>
    <row r="90" spans="2:8" ht="18.75" x14ac:dyDescent="0.3">
      <c r="B90" s="107"/>
      <c r="C90" s="108" t="s">
        <v>91</v>
      </c>
      <c r="D90" s="96"/>
      <c r="E90" s="96"/>
      <c r="F90" s="96"/>
      <c r="G90" s="96"/>
      <c r="H90" s="38"/>
    </row>
    <row r="91" spans="2:8" ht="16.5" x14ac:dyDescent="0.25">
      <c r="B91" s="104">
        <v>5701</v>
      </c>
      <c r="C91" s="100" t="s">
        <v>92</v>
      </c>
      <c r="D91" s="96">
        <f>'1-ВО ТРИМ.'!C96</f>
        <v>680034</v>
      </c>
      <c r="E91" s="96">
        <f>'2-РО ТРИМ.'!C96</f>
        <v>0</v>
      </c>
      <c r="F91" s="96">
        <f>'3-ТО ТРИМ.'!C96</f>
        <v>0</v>
      </c>
      <c r="G91" s="96">
        <f>'4-TО ТРИМ.'!C96</f>
        <v>0</v>
      </c>
      <c r="H91" s="96">
        <f t="shared" si="1"/>
        <v>680034</v>
      </c>
    </row>
    <row r="92" spans="2:8" ht="16.5" x14ac:dyDescent="0.25">
      <c r="B92" s="104">
        <v>5702</v>
      </c>
      <c r="C92" s="100" t="s">
        <v>93</v>
      </c>
      <c r="D92" s="96">
        <f>'1-ВО ТРИМ.'!C97</f>
        <v>52456</v>
      </c>
      <c r="E92" s="96">
        <f>'2-РО ТРИМ.'!C97</f>
        <v>0</v>
      </c>
      <c r="F92" s="96">
        <f>'3-ТО ТРИМ.'!C97</f>
        <v>0</v>
      </c>
      <c r="G92" s="96">
        <f>'4-TО ТРИМ.'!C97</f>
        <v>0</v>
      </c>
      <c r="H92" s="96">
        <f t="shared" si="1"/>
        <v>52456</v>
      </c>
    </row>
    <row r="93" spans="2:8" ht="16.5" x14ac:dyDescent="0.25">
      <c r="B93" s="104">
        <v>5703</v>
      </c>
      <c r="C93" s="100" t="s">
        <v>94</v>
      </c>
      <c r="D93" s="96">
        <f>'1-ВО ТРИМ.'!C98</f>
        <v>412044</v>
      </c>
      <c r="E93" s="96">
        <f>'2-РО ТРИМ.'!C98</f>
        <v>0</v>
      </c>
      <c r="F93" s="96">
        <f>'3-ТО ТРИМ.'!C98</f>
        <v>0</v>
      </c>
      <c r="G93" s="96">
        <f>'4-TО ТРИМ.'!C98</f>
        <v>0</v>
      </c>
      <c r="H93" s="96">
        <f t="shared" si="1"/>
        <v>412044</v>
      </c>
    </row>
    <row r="94" spans="2:8" ht="16.5" x14ac:dyDescent="0.25">
      <c r="B94" s="104">
        <v>5704</v>
      </c>
      <c r="C94" s="100" t="s">
        <v>95</v>
      </c>
      <c r="D94" s="96">
        <f>'1-ВО ТРИМ.'!C99</f>
        <v>55773</v>
      </c>
      <c r="E94" s="96">
        <f>'2-РО ТРИМ.'!C99</f>
        <v>0</v>
      </c>
      <c r="F94" s="96">
        <f>'3-ТО ТРИМ.'!C99</f>
        <v>0</v>
      </c>
      <c r="G94" s="96">
        <f>'4-TО ТРИМ.'!C99</f>
        <v>0</v>
      </c>
      <c r="H94" s="96">
        <f t="shared" si="1"/>
        <v>55773</v>
      </c>
    </row>
    <row r="95" spans="2:8" ht="16.5" x14ac:dyDescent="0.25">
      <c r="B95" s="99"/>
      <c r="C95" s="100"/>
      <c r="D95" s="106">
        <f>SUM(D91:D94)</f>
        <v>1200307</v>
      </c>
      <c r="E95" s="106">
        <f>SUM(E91:E94)</f>
        <v>0</v>
      </c>
      <c r="F95" s="106">
        <f>SUM(F91:F94)</f>
        <v>0</v>
      </c>
      <c r="G95" s="106">
        <f>SUM(G91:G94)</f>
        <v>0</v>
      </c>
      <c r="H95" s="106">
        <f>SUM(H91:H94)</f>
        <v>1200307</v>
      </c>
    </row>
    <row r="96" spans="2:8" ht="18.75" x14ac:dyDescent="0.3">
      <c r="B96" s="107"/>
      <c r="C96" s="108" t="s">
        <v>96</v>
      </c>
      <c r="D96" s="96"/>
      <c r="E96" s="96"/>
      <c r="F96" s="96"/>
      <c r="G96" s="96"/>
      <c r="H96" s="38"/>
    </row>
    <row r="97" spans="2:8" ht="16.5" x14ac:dyDescent="0.25">
      <c r="B97" s="104">
        <v>5801</v>
      </c>
      <c r="C97" s="100" t="s">
        <v>97</v>
      </c>
      <c r="D97" s="96">
        <f>'1-ВО ТРИМ.'!C102</f>
        <v>241178</v>
      </c>
      <c r="E97" s="96">
        <f>'2-РО ТРИМ.'!C102</f>
        <v>0</v>
      </c>
      <c r="F97" s="96">
        <f>'3-ТО ТРИМ.'!C102</f>
        <v>0</v>
      </c>
      <c r="G97" s="96">
        <f>'4-TО ТРИМ.'!C102</f>
        <v>0</v>
      </c>
      <c r="H97" s="96">
        <f t="shared" si="1"/>
        <v>241178</v>
      </c>
    </row>
    <row r="98" spans="2:8" ht="16.5" x14ac:dyDescent="0.25">
      <c r="B98" s="104">
        <v>5802</v>
      </c>
      <c r="C98" s="100" t="s">
        <v>98</v>
      </c>
      <c r="D98" s="96">
        <f>'1-ВО ТРИМ.'!C103</f>
        <v>201184</v>
      </c>
      <c r="E98" s="96">
        <f>'2-РО ТРИМ.'!C103</f>
        <v>0</v>
      </c>
      <c r="F98" s="96">
        <f>'3-ТО ТРИМ.'!C103</f>
        <v>0</v>
      </c>
      <c r="G98" s="96">
        <f>'4-TО ТРИМ.'!C103</f>
        <v>0</v>
      </c>
      <c r="H98" s="96">
        <f t="shared" si="1"/>
        <v>201184</v>
      </c>
    </row>
    <row r="99" spans="2:8" ht="16.5" x14ac:dyDescent="0.25">
      <c r="B99" s="104">
        <v>5803</v>
      </c>
      <c r="C99" s="100" t="s">
        <v>99</v>
      </c>
      <c r="D99" s="96">
        <f>'1-ВО ТРИМ.'!C104</f>
        <v>819616</v>
      </c>
      <c r="E99" s="96">
        <f>'2-РО ТРИМ.'!C104</f>
        <v>0</v>
      </c>
      <c r="F99" s="96">
        <f>'3-ТО ТРИМ.'!C104</f>
        <v>0</v>
      </c>
      <c r="G99" s="96">
        <f>'4-TО ТРИМ.'!C104</f>
        <v>0</v>
      </c>
      <c r="H99" s="96">
        <f t="shared" si="1"/>
        <v>819616</v>
      </c>
    </row>
    <row r="100" spans="2:8" ht="16.5" x14ac:dyDescent="0.25">
      <c r="B100" s="104">
        <v>5804</v>
      </c>
      <c r="C100" s="100" t="s">
        <v>100</v>
      </c>
      <c r="D100" s="96">
        <f>'1-ВО ТРИМ.'!C105</f>
        <v>253312</v>
      </c>
      <c r="E100" s="96">
        <f>'2-РО ТРИМ.'!C105</f>
        <v>0</v>
      </c>
      <c r="F100" s="96">
        <f>'3-ТО ТРИМ.'!C105</f>
        <v>0</v>
      </c>
      <c r="G100" s="96">
        <f>'4-TО ТРИМ.'!C105</f>
        <v>0</v>
      </c>
      <c r="H100" s="96">
        <f t="shared" si="1"/>
        <v>253312</v>
      </c>
    </row>
    <row r="101" spans="2:8" ht="16.5" x14ac:dyDescent="0.25">
      <c r="B101" s="104">
        <v>5805</v>
      </c>
      <c r="C101" s="100" t="s">
        <v>101</v>
      </c>
      <c r="D101" s="96">
        <f>'1-ВО ТРИМ.'!C106</f>
        <v>93132</v>
      </c>
      <c r="E101" s="96">
        <f>'2-РО ТРИМ.'!C106</f>
        <v>0</v>
      </c>
      <c r="F101" s="96">
        <f>'3-ТО ТРИМ.'!C106</f>
        <v>0</v>
      </c>
      <c r="G101" s="96">
        <f>'4-TО ТРИМ.'!C106</f>
        <v>0</v>
      </c>
      <c r="H101" s="96">
        <f t="shared" si="1"/>
        <v>93132</v>
      </c>
    </row>
    <row r="102" spans="2:8" ht="16.5" x14ac:dyDescent="0.25">
      <c r="B102" s="104">
        <v>5806</v>
      </c>
      <c r="C102" s="100" t="s">
        <v>102</v>
      </c>
      <c r="D102" s="96">
        <f>'1-ВО ТРИМ.'!C107</f>
        <v>79674</v>
      </c>
      <c r="E102" s="96">
        <f>'2-РО ТРИМ.'!C107</f>
        <v>0</v>
      </c>
      <c r="F102" s="96">
        <f>'3-ТО ТРИМ.'!C107</f>
        <v>0</v>
      </c>
      <c r="G102" s="96">
        <f>'4-TО ТРИМ.'!C107</f>
        <v>0</v>
      </c>
      <c r="H102" s="96">
        <f t="shared" si="1"/>
        <v>79674</v>
      </c>
    </row>
    <row r="103" spans="2:8" ht="16.5" x14ac:dyDescent="0.25">
      <c r="B103" s="104">
        <v>5807</v>
      </c>
      <c r="C103" s="100" t="s">
        <v>103</v>
      </c>
      <c r="D103" s="96">
        <f>'1-ВО ТРИМ.'!C108</f>
        <v>99949</v>
      </c>
      <c r="E103" s="96">
        <f>'2-РО ТРИМ.'!C108</f>
        <v>0</v>
      </c>
      <c r="F103" s="96">
        <f>'3-ТО ТРИМ.'!C108</f>
        <v>0</v>
      </c>
      <c r="G103" s="96">
        <f>'4-TО ТРИМ.'!C108</f>
        <v>0</v>
      </c>
      <c r="H103" s="96">
        <f t="shared" si="1"/>
        <v>99949</v>
      </c>
    </row>
    <row r="104" spans="2:8" ht="16.5" x14ac:dyDescent="0.25">
      <c r="B104" s="104">
        <v>5808</v>
      </c>
      <c r="C104" s="100" t="s">
        <v>104</v>
      </c>
      <c r="D104" s="96">
        <f>'1-ВО ТРИМ.'!C109</f>
        <v>43559</v>
      </c>
      <c r="E104" s="96">
        <f>'2-РО ТРИМ.'!C109</f>
        <v>0</v>
      </c>
      <c r="F104" s="96">
        <f>'3-ТО ТРИМ.'!C109</f>
        <v>0</v>
      </c>
      <c r="G104" s="96">
        <f>'4-TО ТРИМ.'!C109</f>
        <v>0</v>
      </c>
      <c r="H104" s="96">
        <f t="shared" si="1"/>
        <v>43559</v>
      </c>
    </row>
    <row r="105" spans="2:8" ht="16.5" x14ac:dyDescent="0.25">
      <c r="B105" s="104"/>
      <c r="C105" s="100"/>
      <c r="D105" s="106">
        <f>SUM(D97:D104)</f>
        <v>1831604</v>
      </c>
      <c r="E105" s="106">
        <f>SUM(E97:E104)</f>
        <v>0</v>
      </c>
      <c r="F105" s="106">
        <f>SUM(F97:F104)</f>
        <v>0</v>
      </c>
      <c r="G105" s="106">
        <f>SUM(G97:G104)</f>
        <v>0</v>
      </c>
      <c r="H105" s="106">
        <f>SUM(H97:H104)</f>
        <v>1831604</v>
      </c>
    </row>
    <row r="106" spans="2:8" ht="18.75" x14ac:dyDescent="0.3">
      <c r="B106" s="107"/>
      <c r="C106" s="108" t="s">
        <v>105</v>
      </c>
      <c r="D106" s="96"/>
      <c r="E106" s="96"/>
      <c r="F106" s="96"/>
      <c r="G106" s="96"/>
      <c r="H106" s="38"/>
    </row>
    <row r="107" spans="2:8" ht="16.5" x14ac:dyDescent="0.25">
      <c r="B107" s="104">
        <v>5901</v>
      </c>
      <c r="C107" s="100" t="s">
        <v>106</v>
      </c>
      <c r="D107" s="96">
        <f>'1-ВО ТРИМ.'!C112</f>
        <v>229468</v>
      </c>
      <c r="E107" s="96">
        <f>'2-РО ТРИМ.'!C112</f>
        <v>0</v>
      </c>
      <c r="F107" s="96">
        <f>'3-ТО ТРИМ.'!C112</f>
        <v>0</v>
      </c>
      <c r="G107" s="96">
        <f>'4-TО ТРИМ.'!C112</f>
        <v>0</v>
      </c>
      <c r="H107" s="96">
        <f t="shared" si="1"/>
        <v>229468</v>
      </c>
    </row>
    <row r="108" spans="2:8" ht="16.5" x14ac:dyDescent="0.25">
      <c r="B108" s="104">
        <v>5902</v>
      </c>
      <c r="C108" s="100" t="s">
        <v>107</v>
      </c>
      <c r="D108" s="96">
        <f>'1-ВО ТРИМ.'!C113</f>
        <v>150884</v>
      </c>
      <c r="E108" s="96">
        <f>'2-РО ТРИМ.'!C113</f>
        <v>0</v>
      </c>
      <c r="F108" s="96">
        <f>'3-ТО ТРИМ.'!C113</f>
        <v>0</v>
      </c>
      <c r="G108" s="96">
        <f>'4-TО ТРИМ.'!C113</f>
        <v>0</v>
      </c>
      <c r="H108" s="96">
        <f t="shared" si="1"/>
        <v>150884</v>
      </c>
    </row>
    <row r="109" spans="2:8" ht="16.5" x14ac:dyDescent="0.25">
      <c r="B109" s="104">
        <v>5903</v>
      </c>
      <c r="C109" s="100" t="s">
        <v>108</v>
      </c>
      <c r="D109" s="96">
        <f>'1-ВО ТРИМ.'!C114</f>
        <v>1032429</v>
      </c>
      <c r="E109" s="96">
        <f>'2-РО ТРИМ.'!C114</f>
        <v>0</v>
      </c>
      <c r="F109" s="96">
        <f>'3-ТО ТРИМ.'!C114</f>
        <v>0</v>
      </c>
      <c r="G109" s="96">
        <f>'4-TО ТРИМ.'!C114</f>
        <v>0</v>
      </c>
      <c r="H109" s="96">
        <f t="shared" si="1"/>
        <v>1032429</v>
      </c>
    </row>
    <row r="110" spans="2:8" ht="16.5" x14ac:dyDescent="0.25">
      <c r="B110" s="104">
        <v>5904</v>
      </c>
      <c r="C110" s="100" t="s">
        <v>109</v>
      </c>
      <c r="D110" s="96">
        <f>'1-ВО ТРИМ.'!C115</f>
        <v>375895</v>
      </c>
      <c r="E110" s="96">
        <f>'2-РО ТРИМ.'!C115</f>
        <v>0</v>
      </c>
      <c r="F110" s="96">
        <f>'3-ТО ТРИМ.'!C115</f>
        <v>0</v>
      </c>
      <c r="G110" s="96">
        <f>'4-TО ТРИМ.'!C115</f>
        <v>0</v>
      </c>
      <c r="H110" s="96">
        <f t="shared" si="1"/>
        <v>375895</v>
      </c>
    </row>
    <row r="111" spans="2:8" ht="16.5" x14ac:dyDescent="0.25">
      <c r="B111" s="104">
        <v>5905</v>
      </c>
      <c r="C111" s="100" t="s">
        <v>110</v>
      </c>
      <c r="D111" s="96">
        <f>'1-ВО ТРИМ.'!C116</f>
        <v>1865701</v>
      </c>
      <c r="E111" s="96">
        <f>'2-РО ТРИМ.'!C116</f>
        <v>0</v>
      </c>
      <c r="F111" s="96">
        <f>'3-ТО ТРИМ.'!C116</f>
        <v>0</v>
      </c>
      <c r="G111" s="96">
        <f>'4-TО ТРИМ.'!C116</f>
        <v>0</v>
      </c>
      <c r="H111" s="96">
        <f t="shared" si="1"/>
        <v>1865701</v>
      </c>
    </row>
    <row r="112" spans="2:8" ht="16.5" x14ac:dyDescent="0.25">
      <c r="B112" s="104">
        <v>5906</v>
      </c>
      <c r="C112" s="100" t="s">
        <v>111</v>
      </c>
      <c r="D112" s="96">
        <f>'1-ВО ТРИМ.'!C117</f>
        <v>357962</v>
      </c>
      <c r="E112" s="96">
        <f>'2-РО ТРИМ.'!C117</f>
        <v>0</v>
      </c>
      <c r="F112" s="96">
        <f>'3-ТО ТРИМ.'!C117</f>
        <v>0</v>
      </c>
      <c r="G112" s="96">
        <f>'4-TО ТРИМ.'!C117</f>
        <v>0</v>
      </c>
      <c r="H112" s="96">
        <f t="shared" si="1"/>
        <v>357962</v>
      </c>
    </row>
    <row r="113" spans="2:8" ht="16.5" x14ac:dyDescent="0.25">
      <c r="B113" s="104">
        <v>5907</v>
      </c>
      <c r="C113" s="100" t="s">
        <v>112</v>
      </c>
      <c r="D113" s="96">
        <f>'1-ВО ТРИМ.'!C118</f>
        <v>142835</v>
      </c>
      <c r="E113" s="96">
        <f>'2-РО ТРИМ.'!C118</f>
        <v>0</v>
      </c>
      <c r="F113" s="96">
        <f>'3-ТО ТРИМ.'!C118</f>
        <v>0</v>
      </c>
      <c r="G113" s="96">
        <f>'4-TО ТРИМ.'!C118</f>
        <v>0</v>
      </c>
      <c r="H113" s="96">
        <f t="shared" si="1"/>
        <v>142835</v>
      </c>
    </row>
    <row r="114" spans="2:8" ht="16.5" x14ac:dyDescent="0.25">
      <c r="B114" s="104"/>
      <c r="C114" s="100"/>
      <c r="D114" s="106">
        <f>SUM(D107:D113)</f>
        <v>4155174</v>
      </c>
      <c r="E114" s="106">
        <f>SUM(E107:E113)</f>
        <v>0</v>
      </c>
      <c r="F114" s="106">
        <f>SUM(F107:F113)</f>
        <v>0</v>
      </c>
      <c r="G114" s="106">
        <f>SUM(G107:G113)</f>
        <v>0</v>
      </c>
      <c r="H114" s="106">
        <f>SUM(H107:H113)</f>
        <v>4155174</v>
      </c>
    </row>
    <row r="115" spans="2:8" ht="18.75" x14ac:dyDescent="0.3">
      <c r="B115" s="107"/>
      <c r="C115" s="108" t="s">
        <v>113</v>
      </c>
      <c r="D115" s="96"/>
      <c r="E115" s="96"/>
      <c r="F115" s="96"/>
      <c r="G115" s="96"/>
      <c r="H115" s="38"/>
    </row>
    <row r="116" spans="2:8" ht="16.5" x14ac:dyDescent="0.25">
      <c r="B116" s="104">
        <v>6001</v>
      </c>
      <c r="C116" s="100" t="s">
        <v>114</v>
      </c>
      <c r="D116" s="96">
        <f>'1-ВО ТРИМ.'!C121</f>
        <v>199219</v>
      </c>
      <c r="E116" s="96">
        <f>'2-РО ТРИМ.'!C121</f>
        <v>0</v>
      </c>
      <c r="F116" s="96">
        <f>'3-ТО ТРИМ.'!C121</f>
        <v>0</v>
      </c>
      <c r="G116" s="96">
        <f>'4-TО ТРИМ.'!C121</f>
        <v>0</v>
      </c>
      <c r="H116" s="96">
        <f t="shared" si="1"/>
        <v>199219</v>
      </c>
    </row>
    <row r="117" spans="2:8" ht="16.5" x14ac:dyDescent="0.25">
      <c r="B117" s="104">
        <v>6002</v>
      </c>
      <c r="C117" s="100" t="s">
        <v>115</v>
      </c>
      <c r="D117" s="96">
        <f>'1-ВО ТРИМ.'!C122</f>
        <v>16697</v>
      </c>
      <c r="E117" s="96">
        <f>'2-РО ТРИМ.'!C122</f>
        <v>0</v>
      </c>
      <c r="F117" s="96">
        <f>'3-ТО ТРИМ.'!C122</f>
        <v>0</v>
      </c>
      <c r="G117" s="96">
        <f>'4-TО ТРИМ.'!C122</f>
        <v>0</v>
      </c>
      <c r="H117" s="96">
        <f t="shared" si="1"/>
        <v>16697</v>
      </c>
    </row>
    <row r="118" spans="2:8" ht="16.5" x14ac:dyDescent="0.25">
      <c r="B118" s="104">
        <v>6003</v>
      </c>
      <c r="C118" s="100" t="s">
        <v>116</v>
      </c>
      <c r="D118" s="96">
        <f>'1-ВО ТРИМ.'!C123</f>
        <v>303354</v>
      </c>
      <c r="E118" s="96">
        <f>'2-РО ТРИМ.'!C123</f>
        <v>0</v>
      </c>
      <c r="F118" s="96">
        <f>'3-ТО ТРИМ.'!C123</f>
        <v>0</v>
      </c>
      <c r="G118" s="96">
        <f>'4-TО ТРИМ.'!C123</f>
        <v>0</v>
      </c>
      <c r="H118" s="96">
        <f t="shared" si="1"/>
        <v>303354</v>
      </c>
    </row>
    <row r="119" spans="2:8" ht="16.5" x14ac:dyDescent="0.25">
      <c r="B119" s="104">
        <v>6004</v>
      </c>
      <c r="C119" s="100" t="s">
        <v>117</v>
      </c>
      <c r="D119" s="96">
        <f>'1-ВО ТРИМ.'!C124</f>
        <v>48748</v>
      </c>
      <c r="E119" s="96">
        <f>'2-РО ТРИМ.'!C124</f>
        <v>0</v>
      </c>
      <c r="F119" s="96">
        <f>'3-ТО ТРИМ.'!C124</f>
        <v>0</v>
      </c>
      <c r="G119" s="96">
        <f>'4-TО ТРИМ.'!C124</f>
        <v>0</v>
      </c>
      <c r="H119" s="96">
        <f t="shared" si="1"/>
        <v>48748</v>
      </c>
    </row>
    <row r="120" spans="2:8" ht="16.5" x14ac:dyDescent="0.25">
      <c r="B120" s="104">
        <v>6005</v>
      </c>
      <c r="C120" s="100" t="s">
        <v>118</v>
      </c>
      <c r="D120" s="96">
        <f>'1-ВО ТРИМ.'!C125</f>
        <v>767180</v>
      </c>
      <c r="E120" s="96">
        <f>'2-РО ТРИМ.'!C125</f>
        <v>0</v>
      </c>
      <c r="F120" s="96">
        <f>'3-ТО ТРИМ.'!C125</f>
        <v>0</v>
      </c>
      <c r="G120" s="96">
        <f>'4-TО ТРИМ.'!C125</f>
        <v>0</v>
      </c>
      <c r="H120" s="96">
        <f t="shared" si="1"/>
        <v>767180</v>
      </c>
    </row>
    <row r="121" spans="2:8" ht="16.5" x14ac:dyDescent="0.25">
      <c r="B121" s="104">
        <v>6006</v>
      </c>
      <c r="C121" s="100" t="s">
        <v>119</v>
      </c>
      <c r="D121" s="96">
        <f>'1-ВО ТРИМ.'!C126</f>
        <v>38155</v>
      </c>
      <c r="E121" s="96">
        <f>'2-РО ТРИМ.'!C126</f>
        <v>0</v>
      </c>
      <c r="F121" s="96">
        <f>'3-ТО ТРИМ.'!C126</f>
        <v>0</v>
      </c>
      <c r="G121" s="96">
        <f>'4-TО ТРИМ.'!C126</f>
        <v>0</v>
      </c>
      <c r="H121" s="96">
        <f t="shared" si="1"/>
        <v>38155</v>
      </c>
    </row>
    <row r="122" spans="2:8" ht="16.5" x14ac:dyDescent="0.25">
      <c r="B122" s="104">
        <v>6007</v>
      </c>
      <c r="C122" s="100" t="s">
        <v>120</v>
      </c>
      <c r="D122" s="96">
        <f>'1-ВО ТРИМ.'!C127</f>
        <v>17520</v>
      </c>
      <c r="E122" s="96">
        <f>'2-РО ТРИМ.'!C127</f>
        <v>0</v>
      </c>
      <c r="F122" s="96">
        <f>'3-ТО ТРИМ.'!C127</f>
        <v>0</v>
      </c>
      <c r="G122" s="96">
        <f>'4-TО ТРИМ.'!C127</f>
        <v>0</v>
      </c>
      <c r="H122" s="96">
        <f t="shared" si="1"/>
        <v>17520</v>
      </c>
    </row>
    <row r="123" spans="2:8" ht="16.5" x14ac:dyDescent="0.25">
      <c r="B123" s="104">
        <v>6008</v>
      </c>
      <c r="C123" s="100" t="s">
        <v>121</v>
      </c>
      <c r="D123" s="96">
        <f>'1-ВО ТРИМ.'!C128</f>
        <v>28850</v>
      </c>
      <c r="E123" s="96">
        <f>'2-РО ТРИМ.'!C128</f>
        <v>0</v>
      </c>
      <c r="F123" s="96">
        <f>'3-ТО ТРИМ.'!C128</f>
        <v>0</v>
      </c>
      <c r="G123" s="96">
        <f>'4-TО ТРИМ.'!C128</f>
        <v>0</v>
      </c>
      <c r="H123" s="96">
        <f t="shared" si="1"/>
        <v>28850</v>
      </c>
    </row>
    <row r="124" spans="2:8" ht="16.5" x14ac:dyDescent="0.25">
      <c r="B124" s="104">
        <v>6009</v>
      </c>
      <c r="C124" s="100" t="s">
        <v>122</v>
      </c>
      <c r="D124" s="96">
        <f>'1-ВО ТРИМ.'!C129</f>
        <v>23908</v>
      </c>
      <c r="E124" s="96">
        <f>'2-РО ТРИМ.'!C129</f>
        <v>0</v>
      </c>
      <c r="F124" s="96">
        <f>'3-ТО ТРИМ.'!C129</f>
        <v>0</v>
      </c>
      <c r="G124" s="96">
        <f>'4-TО ТРИМ.'!C129</f>
        <v>0</v>
      </c>
      <c r="H124" s="96">
        <f t="shared" si="1"/>
        <v>23908</v>
      </c>
    </row>
    <row r="125" spans="2:8" ht="16.5" x14ac:dyDescent="0.25">
      <c r="B125" s="107"/>
      <c r="C125" s="100"/>
      <c r="D125" s="106">
        <f>SUM(D116:D124)</f>
        <v>1443631</v>
      </c>
      <c r="E125" s="106">
        <f>SUM(E116:E124)</f>
        <v>0</v>
      </c>
      <c r="F125" s="106">
        <f>SUM(F116:F124)</f>
        <v>0</v>
      </c>
      <c r="G125" s="106">
        <f>SUM(G116:G124)</f>
        <v>0</v>
      </c>
      <c r="H125" s="106">
        <f>SUM(H116:H124)</f>
        <v>1443631</v>
      </c>
    </row>
    <row r="126" spans="2:8" ht="18.75" x14ac:dyDescent="0.3">
      <c r="B126" s="99"/>
      <c r="C126" s="108" t="s">
        <v>123</v>
      </c>
      <c r="D126" s="96"/>
      <c r="E126" s="96"/>
      <c r="F126" s="96"/>
      <c r="G126" s="96"/>
      <c r="H126" s="38"/>
    </row>
    <row r="127" spans="2:8" ht="16.5" x14ac:dyDescent="0.25">
      <c r="B127" s="104">
        <v>6101</v>
      </c>
      <c r="C127" s="100" t="s">
        <v>124</v>
      </c>
      <c r="D127" s="96">
        <f>'1-ВО ТРИМ.'!C132</f>
        <v>81039</v>
      </c>
      <c r="E127" s="96">
        <f>'2-РО ТРИМ.'!C132</f>
        <v>0</v>
      </c>
      <c r="F127" s="96">
        <f>'3-ТО ТРИМ.'!C132</f>
        <v>0</v>
      </c>
      <c r="G127" s="96">
        <f>'4-TО ТРИМ.'!C132</f>
        <v>0</v>
      </c>
      <c r="H127" s="96">
        <f t="shared" si="1"/>
        <v>81039</v>
      </c>
    </row>
    <row r="128" spans="2:8" ht="16.5" x14ac:dyDescent="0.25">
      <c r="B128" s="104">
        <v>6102</v>
      </c>
      <c r="C128" s="100" t="s">
        <v>125</v>
      </c>
      <c r="D128" s="96">
        <f>'1-ВО ТРИМ.'!C133</f>
        <v>21814</v>
      </c>
      <c r="E128" s="96">
        <f>'2-РО ТРИМ.'!C133</f>
        <v>0</v>
      </c>
      <c r="F128" s="96">
        <f>'3-ТО ТРИМ.'!C133</f>
        <v>0</v>
      </c>
      <c r="G128" s="96">
        <f>'4-TО ТРИМ.'!C133</f>
        <v>0</v>
      </c>
      <c r="H128" s="96">
        <f t="shared" ref="H128:H186" si="2">+D128+E128+F128+G128</f>
        <v>21814</v>
      </c>
    </row>
    <row r="129" spans="2:8" ht="16.5" x14ac:dyDescent="0.25">
      <c r="B129" s="104">
        <v>6103</v>
      </c>
      <c r="C129" s="100" t="s">
        <v>126</v>
      </c>
      <c r="D129" s="96">
        <f>'1-ВО ТРИМ.'!C134</f>
        <v>534820</v>
      </c>
      <c r="E129" s="96">
        <f>'2-РО ТРИМ.'!C134</f>
        <v>0</v>
      </c>
      <c r="F129" s="96">
        <f>'3-ТО ТРИМ.'!C134</f>
        <v>0</v>
      </c>
      <c r="G129" s="96">
        <f>'4-TО ТРИМ.'!C134</f>
        <v>0</v>
      </c>
      <c r="H129" s="96">
        <f t="shared" si="2"/>
        <v>534820</v>
      </c>
    </row>
    <row r="130" spans="2:8" ht="16.5" x14ac:dyDescent="0.25">
      <c r="B130" s="104">
        <v>6104</v>
      </c>
      <c r="C130" s="100" t="s">
        <v>127</v>
      </c>
      <c r="D130" s="96">
        <f>'1-ВО ТРИМ.'!C135</f>
        <v>171894</v>
      </c>
      <c r="E130" s="96">
        <f>'2-РО ТРИМ.'!C135</f>
        <v>0</v>
      </c>
      <c r="F130" s="96">
        <f>'3-ТО ТРИМ.'!C135</f>
        <v>0</v>
      </c>
      <c r="G130" s="96">
        <f>'4-TО ТРИМ.'!C135</f>
        <v>0</v>
      </c>
      <c r="H130" s="96">
        <f t="shared" si="2"/>
        <v>171894</v>
      </c>
    </row>
    <row r="131" spans="2:8" ht="16.5" x14ac:dyDescent="0.25">
      <c r="B131" s="104">
        <v>6105</v>
      </c>
      <c r="C131" s="100" t="s">
        <v>128</v>
      </c>
      <c r="D131" s="96">
        <f>'1-ВО ТРИМ.'!C136</f>
        <v>216578</v>
      </c>
      <c r="E131" s="96">
        <f>'2-РО ТРИМ.'!C136</f>
        <v>0</v>
      </c>
      <c r="F131" s="96">
        <f>'3-ТО ТРИМ.'!C136</f>
        <v>0</v>
      </c>
      <c r="G131" s="96">
        <f>'4-TО ТРИМ.'!C136</f>
        <v>0</v>
      </c>
      <c r="H131" s="96">
        <f t="shared" si="2"/>
        <v>216578</v>
      </c>
    </row>
    <row r="132" spans="2:8" ht="16.5" x14ac:dyDescent="0.25">
      <c r="B132" s="104">
        <v>6106</v>
      </c>
      <c r="C132" s="100" t="s">
        <v>129</v>
      </c>
      <c r="D132" s="96">
        <f>'1-ВО ТРИМ.'!C137</f>
        <v>282007</v>
      </c>
      <c r="E132" s="96">
        <f>'2-РО ТРИМ.'!C137</f>
        <v>0</v>
      </c>
      <c r="F132" s="96">
        <f>'3-ТО ТРИМ.'!C137</f>
        <v>0</v>
      </c>
      <c r="G132" s="96">
        <f>'4-TО ТРИМ.'!C137</f>
        <v>0</v>
      </c>
      <c r="H132" s="96">
        <f t="shared" si="2"/>
        <v>282007</v>
      </c>
    </row>
    <row r="133" spans="2:8" ht="16.5" x14ac:dyDescent="0.25">
      <c r="B133" s="104">
        <v>6107</v>
      </c>
      <c r="C133" s="100" t="s">
        <v>130</v>
      </c>
      <c r="D133" s="96">
        <f>'1-ВО ТРИМ.'!C138</f>
        <v>103705</v>
      </c>
      <c r="E133" s="96">
        <f>'2-РО ТРИМ.'!C138</f>
        <v>0</v>
      </c>
      <c r="F133" s="96">
        <f>'3-ТО ТРИМ.'!C138</f>
        <v>0</v>
      </c>
      <c r="G133" s="96">
        <f>'4-TО ТРИМ.'!C138</f>
        <v>0</v>
      </c>
      <c r="H133" s="96">
        <f t="shared" si="2"/>
        <v>103705</v>
      </c>
    </row>
    <row r="134" spans="2:8" ht="16.5" x14ac:dyDescent="0.25">
      <c r="B134" s="104">
        <v>6108</v>
      </c>
      <c r="C134" s="100" t="s">
        <v>131</v>
      </c>
      <c r="D134" s="96">
        <f>'1-ВО ТРИМ.'!C139</f>
        <v>69656</v>
      </c>
      <c r="E134" s="96">
        <f>'2-РО ТРИМ.'!C139</f>
        <v>0</v>
      </c>
      <c r="F134" s="96">
        <f>'3-ТО ТРИМ.'!C139</f>
        <v>0</v>
      </c>
      <c r="G134" s="96">
        <f>'4-TО ТРИМ.'!C139</f>
        <v>0</v>
      </c>
      <c r="H134" s="96">
        <f t="shared" si="2"/>
        <v>69656</v>
      </c>
    </row>
    <row r="135" spans="2:8" ht="16.5" x14ac:dyDescent="0.25">
      <c r="B135" s="104"/>
      <c r="C135" s="100"/>
      <c r="D135" s="106">
        <f>SUM(D127:D134)</f>
        <v>1481513</v>
      </c>
      <c r="E135" s="106">
        <f>SUM(E127:E134)</f>
        <v>0</v>
      </c>
      <c r="F135" s="106">
        <f>SUM(F127:F134)</f>
        <v>0</v>
      </c>
      <c r="G135" s="106">
        <f>SUM(G127:G134)</f>
        <v>0</v>
      </c>
      <c r="H135" s="106">
        <f>SUM(H127:H134)</f>
        <v>1481513</v>
      </c>
    </row>
    <row r="136" spans="2:8" ht="18.75" x14ac:dyDescent="0.3">
      <c r="B136" s="107"/>
      <c r="C136" s="108" t="s">
        <v>132</v>
      </c>
      <c r="D136" s="96"/>
      <c r="E136" s="96"/>
      <c r="F136" s="96"/>
      <c r="G136" s="96"/>
      <c r="H136" s="38"/>
    </row>
    <row r="137" spans="2:8" ht="16.5" x14ac:dyDescent="0.25">
      <c r="B137" s="104">
        <v>6201</v>
      </c>
      <c r="C137" s="100" t="s">
        <v>133</v>
      </c>
      <c r="D137" s="96">
        <f>'1-ВО ТРИМ.'!C142</f>
        <v>121693</v>
      </c>
      <c r="E137" s="96">
        <f>'2-РО ТРИМ.'!C142</f>
        <v>0</v>
      </c>
      <c r="F137" s="96">
        <f>'3-ТО ТРИМ.'!C142</f>
        <v>0</v>
      </c>
      <c r="G137" s="96">
        <f>'4-TО ТРИМ.'!C142</f>
        <v>0</v>
      </c>
      <c r="H137" s="96">
        <f t="shared" si="2"/>
        <v>121693</v>
      </c>
    </row>
    <row r="138" spans="2:8" ht="16.5" x14ac:dyDescent="0.25">
      <c r="B138" s="104">
        <v>6202</v>
      </c>
      <c r="C138" s="100" t="s">
        <v>134</v>
      </c>
      <c r="D138" s="96">
        <f>'1-ВО ТРИМ.'!C143</f>
        <v>54071</v>
      </c>
      <c r="E138" s="96">
        <f>'2-РО ТРИМ.'!C143</f>
        <v>0</v>
      </c>
      <c r="F138" s="96">
        <f>'3-ТО ТРИМ.'!C143</f>
        <v>0</v>
      </c>
      <c r="G138" s="96">
        <f>'4-TО ТРИМ.'!C143</f>
        <v>0</v>
      </c>
      <c r="H138" s="96">
        <f t="shared" si="2"/>
        <v>54071</v>
      </c>
    </row>
    <row r="139" spans="2:8" ht="16.5" x14ac:dyDescent="0.25">
      <c r="B139" s="104">
        <v>6203</v>
      </c>
      <c r="C139" s="100" t="s">
        <v>135</v>
      </c>
      <c r="D139" s="96">
        <f>'1-ВО ТРИМ.'!C144</f>
        <v>59238</v>
      </c>
      <c r="E139" s="96">
        <f>'2-РО ТРИМ.'!C144</f>
        <v>0</v>
      </c>
      <c r="F139" s="96">
        <f>'3-ТО ТРИМ.'!C144</f>
        <v>0</v>
      </c>
      <c r="G139" s="96">
        <f>'4-TО ТРИМ.'!C144</f>
        <v>0</v>
      </c>
      <c r="H139" s="96">
        <f t="shared" si="2"/>
        <v>59238</v>
      </c>
    </row>
    <row r="140" spans="2:8" ht="16.5" x14ac:dyDescent="0.25">
      <c r="B140" s="104">
        <v>6204</v>
      </c>
      <c r="C140" s="100" t="s">
        <v>136</v>
      </c>
      <c r="D140" s="96">
        <f>'1-ВО ТРИМ.'!C145</f>
        <v>53103</v>
      </c>
      <c r="E140" s="96">
        <f>'2-РО ТРИМ.'!C145</f>
        <v>0</v>
      </c>
      <c r="F140" s="96">
        <f>'3-ТО ТРИМ.'!C145</f>
        <v>0</v>
      </c>
      <c r="G140" s="96">
        <f>'4-TО ТРИМ.'!C145</f>
        <v>0</v>
      </c>
      <c r="H140" s="96">
        <f t="shared" si="2"/>
        <v>53103</v>
      </c>
    </row>
    <row r="141" spans="2:8" ht="16.5" x14ac:dyDescent="0.25">
      <c r="B141" s="104">
        <v>6205</v>
      </c>
      <c r="C141" s="100" t="s">
        <v>137</v>
      </c>
      <c r="D141" s="96">
        <f>'1-ВО ТРИМ.'!C146</f>
        <v>36318</v>
      </c>
      <c r="E141" s="96">
        <f>'2-РО ТРИМ.'!C146</f>
        <v>0</v>
      </c>
      <c r="F141" s="96">
        <f>'3-ТО ТРИМ.'!C146</f>
        <v>0</v>
      </c>
      <c r="G141" s="96">
        <f>'4-TО ТРИМ.'!C146</f>
        <v>0</v>
      </c>
      <c r="H141" s="96">
        <f t="shared" si="2"/>
        <v>36318</v>
      </c>
    </row>
    <row r="142" spans="2:8" ht="16.5" x14ac:dyDescent="0.25">
      <c r="B142" s="104">
        <v>6206</v>
      </c>
      <c r="C142" s="100" t="s">
        <v>138</v>
      </c>
      <c r="D142" s="96">
        <f>'1-ВО ТРИМ.'!C147</f>
        <v>29501</v>
      </c>
      <c r="E142" s="96">
        <f>'2-РО ТРИМ.'!C147</f>
        <v>0</v>
      </c>
      <c r="F142" s="96">
        <f>'3-ТО ТРИМ.'!C147</f>
        <v>0</v>
      </c>
      <c r="G142" s="96">
        <f>'4-TО ТРИМ.'!C147</f>
        <v>0</v>
      </c>
      <c r="H142" s="96">
        <f t="shared" si="2"/>
        <v>29501</v>
      </c>
    </row>
    <row r="143" spans="2:8" ht="16.5" x14ac:dyDescent="0.25">
      <c r="B143" s="104">
        <v>6207</v>
      </c>
      <c r="C143" s="100" t="s">
        <v>139</v>
      </c>
      <c r="D143" s="96">
        <f>'1-ВО ТРИМ.'!C148</f>
        <v>296459</v>
      </c>
      <c r="E143" s="96">
        <f>'2-РО ТРИМ.'!C148</f>
        <v>0</v>
      </c>
      <c r="F143" s="96">
        <f>'3-ТО ТРИМ.'!C148</f>
        <v>0</v>
      </c>
      <c r="G143" s="96">
        <f>'4-TО ТРИМ.'!C148</f>
        <v>0</v>
      </c>
      <c r="H143" s="96">
        <f t="shared" si="2"/>
        <v>296459</v>
      </c>
    </row>
    <row r="144" spans="2:8" ht="16.5" x14ac:dyDescent="0.25">
      <c r="B144" s="104">
        <v>6208</v>
      </c>
      <c r="C144" s="100" t="s">
        <v>140</v>
      </c>
      <c r="D144" s="96">
        <f>'1-ВО ТРИМ.'!C149</f>
        <v>50106</v>
      </c>
      <c r="E144" s="96">
        <f>'2-РО ТРИМ.'!C149</f>
        <v>0</v>
      </c>
      <c r="F144" s="96">
        <f>'3-ТО ТРИМ.'!C149</f>
        <v>0</v>
      </c>
      <c r="G144" s="96">
        <f>'4-TО ТРИМ.'!C149</f>
        <v>0</v>
      </c>
      <c r="H144" s="96">
        <f t="shared" si="2"/>
        <v>50106</v>
      </c>
    </row>
    <row r="145" spans="2:8" ht="16.5" x14ac:dyDescent="0.25">
      <c r="B145" s="104">
        <v>6209</v>
      </c>
      <c r="C145" s="100" t="s">
        <v>141</v>
      </c>
      <c r="D145" s="96">
        <f>'1-ВО ТРИМ.'!C150</f>
        <v>751282</v>
      </c>
      <c r="E145" s="96">
        <f>'2-РО ТРИМ.'!C150</f>
        <v>0</v>
      </c>
      <c r="F145" s="96">
        <f>'3-ТО ТРИМ.'!C150</f>
        <v>0</v>
      </c>
      <c r="G145" s="96">
        <f>'4-TО ТРИМ.'!C150</f>
        <v>0</v>
      </c>
      <c r="H145" s="96">
        <f t="shared" si="2"/>
        <v>751282</v>
      </c>
    </row>
    <row r="146" spans="2:8" ht="16.5" x14ac:dyDescent="0.25">
      <c r="B146" s="104">
        <v>6210</v>
      </c>
      <c r="C146" s="100" t="s">
        <v>142</v>
      </c>
      <c r="D146" s="96">
        <f>'1-ВО ТРИМ.'!C151</f>
        <v>32034</v>
      </c>
      <c r="E146" s="96">
        <f>'2-РО ТРИМ.'!C151</f>
        <v>0</v>
      </c>
      <c r="F146" s="96">
        <f>'3-ТО ТРИМ.'!C151</f>
        <v>0</v>
      </c>
      <c r="G146" s="96">
        <f>'4-TО ТРИМ.'!C151</f>
        <v>0</v>
      </c>
      <c r="H146" s="96">
        <f t="shared" si="2"/>
        <v>32034</v>
      </c>
    </row>
    <row r="147" spans="2:8" ht="16.5" x14ac:dyDescent="0.25">
      <c r="B147" s="104">
        <v>6211</v>
      </c>
      <c r="C147" s="100" t="s">
        <v>143</v>
      </c>
      <c r="D147" s="96">
        <f>'1-ВО ТРИМ.'!C152</f>
        <v>34194</v>
      </c>
      <c r="E147" s="96">
        <f>'2-РО ТРИМ.'!C152</f>
        <v>0</v>
      </c>
      <c r="F147" s="96">
        <f>'3-ТО ТРИМ.'!C152</f>
        <v>0</v>
      </c>
      <c r="G147" s="96">
        <f>'4-TО ТРИМ.'!C152</f>
        <v>0</v>
      </c>
      <c r="H147" s="96">
        <f t="shared" si="2"/>
        <v>34194</v>
      </c>
    </row>
    <row r="148" spans="2:8" ht="16.5" x14ac:dyDescent="0.25">
      <c r="B148" s="99"/>
      <c r="C148" s="100"/>
      <c r="D148" s="106">
        <f>SUM(D137:D147)</f>
        <v>1517999</v>
      </c>
      <c r="E148" s="106">
        <f>SUM(E137:E147)</f>
        <v>0</v>
      </c>
      <c r="F148" s="106">
        <f>SUM(F137:F147)</f>
        <v>0</v>
      </c>
      <c r="G148" s="106">
        <f>SUM(G137:G147)</f>
        <v>0</v>
      </c>
      <c r="H148" s="106">
        <f>SUM(H137:H147)</f>
        <v>1517999</v>
      </c>
    </row>
    <row r="149" spans="2:8" ht="18.75" x14ac:dyDescent="0.3">
      <c r="B149" s="99"/>
      <c r="C149" s="108" t="s">
        <v>144</v>
      </c>
      <c r="D149" s="96"/>
      <c r="E149" s="96"/>
      <c r="F149" s="96"/>
      <c r="G149" s="96"/>
      <c r="H149" s="38"/>
    </row>
    <row r="150" spans="2:8" ht="16.5" x14ac:dyDescent="0.25">
      <c r="B150" s="104">
        <v>6301</v>
      </c>
      <c r="C150" s="100" t="s">
        <v>145</v>
      </c>
      <c r="D150" s="96">
        <f>'1-ВО ТРИМ.'!C155</f>
        <v>10776</v>
      </c>
      <c r="E150" s="96">
        <f>'2-РО ТРИМ.'!C155</f>
        <v>0</v>
      </c>
      <c r="F150" s="96">
        <f>'3-ТО ТРИМ.'!C155</f>
        <v>0</v>
      </c>
      <c r="G150" s="96">
        <f>'4-TО ТРИМ.'!C155</f>
        <v>0</v>
      </c>
      <c r="H150" s="96">
        <f t="shared" si="2"/>
        <v>10776</v>
      </c>
    </row>
    <row r="151" spans="2:8" ht="16.5" x14ac:dyDescent="0.25">
      <c r="B151" s="104">
        <v>6302</v>
      </c>
      <c r="C151" s="100" t="s">
        <v>146</v>
      </c>
      <c r="D151" s="96">
        <f>'1-ВО ТРИМ.'!C156</f>
        <v>68817</v>
      </c>
      <c r="E151" s="96">
        <f>'2-РО ТРИМ.'!C156</f>
        <v>0</v>
      </c>
      <c r="F151" s="96">
        <f>'3-ТО ТРИМ.'!C156</f>
        <v>0</v>
      </c>
      <c r="G151" s="96">
        <f>'4-TО ТРИМ.'!C156</f>
        <v>0</v>
      </c>
      <c r="H151" s="96">
        <f t="shared" si="2"/>
        <v>68817</v>
      </c>
    </row>
    <row r="152" spans="2:8" ht="16.5" x14ac:dyDescent="0.25">
      <c r="B152" s="104">
        <v>6303</v>
      </c>
      <c r="C152" s="100" t="s">
        <v>147</v>
      </c>
      <c r="D152" s="96">
        <f>'1-ВО ТРИМ.'!C157</f>
        <v>19468</v>
      </c>
      <c r="E152" s="96">
        <f>'2-РО ТРИМ.'!C157</f>
        <v>0</v>
      </c>
      <c r="F152" s="96">
        <f>'3-ТО ТРИМ.'!C157</f>
        <v>0</v>
      </c>
      <c r="G152" s="96">
        <f>'4-TО ТРИМ.'!C157</f>
        <v>0</v>
      </c>
      <c r="H152" s="96">
        <f t="shared" si="2"/>
        <v>19468</v>
      </c>
    </row>
    <row r="153" spans="2:8" ht="16.5" x14ac:dyDescent="0.25">
      <c r="B153" s="104">
        <v>6304</v>
      </c>
      <c r="C153" s="100" t="s">
        <v>148</v>
      </c>
      <c r="D153" s="96">
        <f>'1-ВО ТРИМ.'!C158</f>
        <v>254291</v>
      </c>
      <c r="E153" s="96">
        <f>'2-РО ТРИМ.'!C158</f>
        <v>0</v>
      </c>
      <c r="F153" s="96">
        <f>'3-ТО ТРИМ.'!C158</f>
        <v>0</v>
      </c>
      <c r="G153" s="96">
        <f>'4-TО ТРИМ.'!C158</f>
        <v>0</v>
      </c>
      <c r="H153" s="96">
        <f t="shared" si="2"/>
        <v>254291</v>
      </c>
    </row>
    <row r="154" spans="2:8" ht="16.5" x14ac:dyDescent="0.25">
      <c r="B154" s="104">
        <v>6305</v>
      </c>
      <c r="C154" s="100" t="s">
        <v>149</v>
      </c>
      <c r="D154" s="96">
        <f>'1-ВО ТРИМ.'!C159</f>
        <v>39194</v>
      </c>
      <c r="E154" s="96">
        <f>'2-РО ТРИМ.'!C159</f>
        <v>0</v>
      </c>
      <c r="F154" s="96">
        <f>'3-ТО ТРИМ.'!C159</f>
        <v>0</v>
      </c>
      <c r="G154" s="96">
        <f>'4-TО ТРИМ.'!C159</f>
        <v>0</v>
      </c>
      <c r="H154" s="96">
        <f t="shared" si="2"/>
        <v>39194</v>
      </c>
    </row>
    <row r="155" spans="2:8" ht="16.5" x14ac:dyDescent="0.25">
      <c r="B155" s="104">
        <v>6306</v>
      </c>
      <c r="C155" s="100" t="s">
        <v>150</v>
      </c>
      <c r="D155" s="96">
        <f>'1-ВО ТРИМ.'!C160</f>
        <v>1141434</v>
      </c>
      <c r="E155" s="96">
        <f>'2-РО ТРИМ.'!C160</f>
        <v>0</v>
      </c>
      <c r="F155" s="96">
        <f>'3-ТО ТРИМ.'!C160</f>
        <v>0</v>
      </c>
      <c r="G155" s="96">
        <f>'4-TО ТРИМ.'!C160</f>
        <v>0</v>
      </c>
      <c r="H155" s="96">
        <f t="shared" si="2"/>
        <v>1141434</v>
      </c>
    </row>
    <row r="156" spans="2:8" ht="16.5" x14ac:dyDescent="0.25">
      <c r="B156" s="104">
        <v>6307</v>
      </c>
      <c r="C156" s="100" t="s">
        <v>151</v>
      </c>
      <c r="D156" s="96">
        <f>'1-ВО ТРИМ.'!C161</f>
        <v>125367</v>
      </c>
      <c r="E156" s="96">
        <f>'2-РО ТРИМ.'!C161</f>
        <v>0</v>
      </c>
      <c r="F156" s="96">
        <f>'3-ТО ТРИМ.'!C161</f>
        <v>0</v>
      </c>
      <c r="G156" s="96">
        <f>'4-TО ТРИМ.'!C161</f>
        <v>0</v>
      </c>
      <c r="H156" s="96">
        <f t="shared" si="2"/>
        <v>125367</v>
      </c>
    </row>
    <row r="157" spans="2:8" ht="16.5" x14ac:dyDescent="0.25">
      <c r="B157" s="104">
        <v>6308</v>
      </c>
      <c r="C157" s="100" t="s">
        <v>152</v>
      </c>
      <c r="D157" s="96">
        <f>'1-ВО ТРИМ.'!C162</f>
        <v>49271</v>
      </c>
      <c r="E157" s="96">
        <f>'2-РО ТРИМ.'!C162</f>
        <v>0</v>
      </c>
      <c r="F157" s="96">
        <f>'3-ТО ТРИМ.'!C162</f>
        <v>0</v>
      </c>
      <c r="G157" s="96">
        <f>'4-TО ТРИМ.'!C162</f>
        <v>0</v>
      </c>
      <c r="H157" s="96">
        <f t="shared" si="2"/>
        <v>49271</v>
      </c>
    </row>
    <row r="158" spans="2:8" ht="16.5" x14ac:dyDescent="0.25">
      <c r="B158" s="104">
        <v>6309</v>
      </c>
      <c r="C158" s="100" t="s">
        <v>153</v>
      </c>
      <c r="D158" s="96">
        <f>'1-ВО ТРИМ.'!C163</f>
        <v>23770</v>
      </c>
      <c r="E158" s="96">
        <f>'2-РО ТРИМ.'!C163</f>
        <v>0</v>
      </c>
      <c r="F158" s="96">
        <f>'3-ТО ТРИМ.'!C163</f>
        <v>0</v>
      </c>
      <c r="G158" s="96">
        <f>'4-TО ТРИМ.'!C163</f>
        <v>0</v>
      </c>
      <c r="H158" s="96">
        <f t="shared" si="2"/>
        <v>23770</v>
      </c>
    </row>
    <row r="159" spans="2:8" ht="16.5" x14ac:dyDescent="0.25">
      <c r="B159" s="104">
        <v>6310</v>
      </c>
      <c r="C159" s="100" t="s">
        <v>154</v>
      </c>
      <c r="D159" s="96">
        <f>'1-ВО ТРИМ.'!C164</f>
        <v>147172</v>
      </c>
      <c r="E159" s="96">
        <f>'2-РО ТРИМ.'!C164</f>
        <v>0</v>
      </c>
      <c r="F159" s="96">
        <f>'3-ТО ТРИМ.'!C164</f>
        <v>0</v>
      </c>
      <c r="G159" s="96">
        <f>'4-TО ТРИМ.'!C164</f>
        <v>0</v>
      </c>
      <c r="H159" s="96">
        <f t="shared" si="2"/>
        <v>147172</v>
      </c>
    </row>
    <row r="160" spans="2:8" ht="16.5" x14ac:dyDescent="0.25">
      <c r="B160" s="104">
        <v>6311</v>
      </c>
      <c r="C160" s="100" t="s">
        <v>155</v>
      </c>
      <c r="D160" s="96">
        <f>'1-ВО ТРИМ.'!C165</f>
        <v>25384</v>
      </c>
      <c r="E160" s="96">
        <f>'2-РО ТРИМ.'!C165</f>
        <v>0</v>
      </c>
      <c r="F160" s="96">
        <f>'3-ТО ТРИМ.'!C165</f>
        <v>0</v>
      </c>
      <c r="G160" s="96">
        <f>'4-TО ТРИМ.'!C165</f>
        <v>0</v>
      </c>
      <c r="H160" s="96">
        <f t="shared" si="2"/>
        <v>25384</v>
      </c>
    </row>
    <row r="161" spans="2:8" ht="16.5" x14ac:dyDescent="0.25">
      <c r="B161" s="104">
        <v>6312</v>
      </c>
      <c r="C161" s="100" t="s">
        <v>156</v>
      </c>
      <c r="D161" s="96">
        <f>'1-ВО ТРИМ.'!C166</f>
        <v>23794</v>
      </c>
      <c r="E161" s="96">
        <f>'2-РО ТРИМ.'!C166</f>
        <v>0</v>
      </c>
      <c r="F161" s="96">
        <f>'3-ТО ТРИМ.'!C166</f>
        <v>0</v>
      </c>
      <c r="G161" s="96">
        <f>'4-TО ТРИМ.'!C166</f>
        <v>0</v>
      </c>
      <c r="H161" s="96">
        <f t="shared" si="2"/>
        <v>23794</v>
      </c>
    </row>
    <row r="162" spans="2:8" ht="16.5" x14ac:dyDescent="0.25">
      <c r="B162" s="104"/>
      <c r="C162" s="100"/>
      <c r="D162" s="106">
        <f>SUM(D150:D161)</f>
        <v>1928738</v>
      </c>
      <c r="E162" s="106">
        <f>SUM(E150:E161)</f>
        <v>0</v>
      </c>
      <c r="F162" s="106">
        <f>SUM(F150:F161)</f>
        <v>0</v>
      </c>
      <c r="G162" s="106">
        <f>SUM(G150:G161)</f>
        <v>0</v>
      </c>
      <c r="H162" s="106">
        <f>SUM(H150:H161)</f>
        <v>1928738</v>
      </c>
    </row>
    <row r="163" spans="2:8" ht="18.75" x14ac:dyDescent="0.3">
      <c r="B163" s="99"/>
      <c r="C163" s="108" t="s">
        <v>157</v>
      </c>
      <c r="D163" s="96"/>
      <c r="E163" s="96"/>
      <c r="F163" s="96"/>
      <c r="G163" s="96"/>
      <c r="H163" s="38"/>
    </row>
    <row r="164" spans="2:8" ht="16.5" x14ac:dyDescent="0.25">
      <c r="B164" s="104">
        <v>6401</v>
      </c>
      <c r="C164" s="100" t="s">
        <v>158</v>
      </c>
      <c r="D164" s="96">
        <f>'1-ВО ТРИМ.'!C169</f>
        <v>96952</v>
      </c>
      <c r="E164" s="96">
        <f>'2-РО ТРИМ.'!C169</f>
        <v>0</v>
      </c>
      <c r="F164" s="96">
        <f>'3-ТО ТРИМ.'!C169</f>
        <v>0</v>
      </c>
      <c r="G164" s="96">
        <f>'4-TО ТРИМ.'!C169</f>
        <v>0</v>
      </c>
      <c r="H164" s="96">
        <f t="shared" si="2"/>
        <v>96952</v>
      </c>
    </row>
    <row r="165" spans="2:8" ht="16.5" x14ac:dyDescent="0.25">
      <c r="B165" s="104">
        <v>6402</v>
      </c>
      <c r="C165" s="100" t="s">
        <v>159</v>
      </c>
      <c r="D165" s="96">
        <f>'1-ВО ТРИМ.'!C170</f>
        <v>38751</v>
      </c>
      <c r="E165" s="96">
        <f>'2-РО ТРИМ.'!C170</f>
        <v>0</v>
      </c>
      <c r="F165" s="96">
        <f>'3-ТО ТРИМ.'!C170</f>
        <v>0</v>
      </c>
      <c r="G165" s="96">
        <f>'4-TО ТРИМ.'!C170</f>
        <v>0</v>
      </c>
      <c r="H165" s="96">
        <f t="shared" si="2"/>
        <v>38751</v>
      </c>
    </row>
    <row r="166" spans="2:8" ht="16.5" x14ac:dyDescent="0.25">
      <c r="B166" s="104">
        <v>6403</v>
      </c>
      <c r="C166" s="100" t="s">
        <v>160</v>
      </c>
      <c r="D166" s="96">
        <f>'1-ВО ТРИМ.'!C171</f>
        <v>29753</v>
      </c>
      <c r="E166" s="96">
        <f>'2-РО ТРИМ.'!C171</f>
        <v>0</v>
      </c>
      <c r="F166" s="96">
        <f>'3-ТО ТРИМ.'!C171</f>
        <v>0</v>
      </c>
      <c r="G166" s="96">
        <f>'4-TО ТРИМ.'!C171</f>
        <v>0</v>
      </c>
      <c r="H166" s="96">
        <f t="shared" si="2"/>
        <v>29753</v>
      </c>
    </row>
    <row r="167" spans="2:8" ht="16.5" x14ac:dyDescent="0.25">
      <c r="B167" s="104">
        <v>6404</v>
      </c>
      <c r="C167" s="100" t="s">
        <v>161</v>
      </c>
      <c r="D167" s="96">
        <f>'1-ВО ТРИМ.'!C172</f>
        <v>1169084</v>
      </c>
      <c r="E167" s="96">
        <f>'2-РО ТРИМ.'!C172</f>
        <v>0</v>
      </c>
      <c r="F167" s="96">
        <f>'3-ТО ТРИМ.'!C172</f>
        <v>0</v>
      </c>
      <c r="G167" s="96">
        <f>'4-TО ТРИМ.'!C172</f>
        <v>0</v>
      </c>
      <c r="H167" s="96">
        <f t="shared" si="2"/>
        <v>1169084</v>
      </c>
    </row>
    <row r="168" spans="2:8" ht="16.5" x14ac:dyDescent="0.25">
      <c r="B168" s="104">
        <v>6405</v>
      </c>
      <c r="C168" s="100" t="s">
        <v>162</v>
      </c>
      <c r="D168" s="96">
        <f>'1-ВО ТРИМ.'!C173</f>
        <v>162369</v>
      </c>
      <c r="E168" s="96">
        <f>'2-РО ТРИМ.'!C173</f>
        <v>0</v>
      </c>
      <c r="F168" s="96">
        <f>'3-ТО ТРИМ.'!C173</f>
        <v>0</v>
      </c>
      <c r="G168" s="96">
        <f>'4-TО ТРИМ.'!C173</f>
        <v>0</v>
      </c>
      <c r="H168" s="96">
        <f t="shared" si="2"/>
        <v>162369</v>
      </c>
    </row>
    <row r="169" spans="2:8" ht="16.5" x14ac:dyDescent="0.25">
      <c r="B169" s="104">
        <v>6406</v>
      </c>
      <c r="C169" s="100" t="s">
        <v>163</v>
      </c>
      <c r="D169" s="96">
        <f>'1-ВО ТРИМ.'!C174</f>
        <v>158590</v>
      </c>
      <c r="E169" s="96">
        <f>'2-РО ТРИМ.'!C174</f>
        <v>0</v>
      </c>
      <c r="F169" s="96">
        <f>'3-ТО ТРИМ.'!C174</f>
        <v>0</v>
      </c>
      <c r="G169" s="96">
        <f>'4-TО ТРИМ.'!C174</f>
        <v>0</v>
      </c>
      <c r="H169" s="96">
        <f t="shared" si="2"/>
        <v>158590</v>
      </c>
    </row>
    <row r="170" spans="2:8" ht="16.5" x14ac:dyDescent="0.25">
      <c r="B170" s="99"/>
      <c r="C170" s="100"/>
      <c r="D170" s="106">
        <f>SUM(D164:D169)</f>
        <v>1655499</v>
      </c>
      <c r="E170" s="106">
        <f>SUM(E164:E169)</f>
        <v>0</v>
      </c>
      <c r="F170" s="106">
        <f>SUM(F164:F169)</f>
        <v>0</v>
      </c>
      <c r="G170" s="106">
        <f>SUM(G164:G169)</f>
        <v>0</v>
      </c>
      <c r="H170" s="106">
        <f>SUM(H164:H169)</f>
        <v>1655499</v>
      </c>
    </row>
    <row r="171" spans="2:8" ht="18.75" x14ac:dyDescent="0.3">
      <c r="B171" s="99"/>
      <c r="C171" s="108" t="s">
        <v>164</v>
      </c>
      <c r="D171" s="96"/>
      <c r="E171" s="96"/>
      <c r="F171" s="96"/>
      <c r="G171" s="96"/>
      <c r="H171" s="38"/>
    </row>
    <row r="172" spans="2:8" ht="16.5" x14ac:dyDescent="0.25">
      <c r="B172" s="104">
        <v>6501</v>
      </c>
      <c r="C172" s="100" t="s">
        <v>165</v>
      </c>
      <c r="D172" s="96">
        <f>'1-ВО ТРИМ.'!C177</f>
        <v>63514</v>
      </c>
      <c r="E172" s="96">
        <f>'2-РО ТРИМ.'!C177</f>
        <v>0</v>
      </c>
      <c r="F172" s="96">
        <f>'3-ТО ТРИМ.'!C177</f>
        <v>0</v>
      </c>
      <c r="G172" s="96">
        <f>'4-TО ТРИМ.'!C177</f>
        <v>0</v>
      </c>
      <c r="H172" s="96">
        <f t="shared" si="2"/>
        <v>63514</v>
      </c>
    </row>
    <row r="173" spans="2:8" ht="16.5" x14ac:dyDescent="0.25">
      <c r="B173" s="104">
        <v>6502</v>
      </c>
      <c r="C173" s="100" t="s">
        <v>166</v>
      </c>
      <c r="D173" s="96">
        <f>'1-ВО ТРИМ.'!C178</f>
        <v>111812</v>
      </c>
      <c r="E173" s="96">
        <f>'2-РО ТРИМ.'!C178</f>
        <v>0</v>
      </c>
      <c r="F173" s="96">
        <f>'3-ТО ТРИМ.'!C178</f>
        <v>0</v>
      </c>
      <c r="G173" s="96">
        <f>'4-TО ТРИМ.'!C178</f>
        <v>0</v>
      </c>
      <c r="H173" s="96">
        <f t="shared" si="2"/>
        <v>111812</v>
      </c>
    </row>
    <row r="174" spans="2:8" ht="16.5" x14ac:dyDescent="0.25">
      <c r="B174" s="104">
        <v>6503</v>
      </c>
      <c r="C174" s="100" t="s">
        <v>167</v>
      </c>
      <c r="D174" s="96">
        <f>'1-ВО ТРИМ.'!C179</f>
        <v>125353</v>
      </c>
      <c r="E174" s="96">
        <f>'2-РО ТРИМ.'!C179</f>
        <v>0</v>
      </c>
      <c r="F174" s="96">
        <f>'3-ТО ТРИМ.'!C179</f>
        <v>0</v>
      </c>
      <c r="G174" s="96">
        <f>'4-TО ТРИМ.'!C179</f>
        <v>0</v>
      </c>
      <c r="H174" s="96">
        <f t="shared" si="2"/>
        <v>125353</v>
      </c>
    </row>
    <row r="175" spans="2:8" ht="16.5" x14ac:dyDescent="0.25">
      <c r="B175" s="104">
        <v>6504</v>
      </c>
      <c r="C175" s="100" t="s">
        <v>168</v>
      </c>
      <c r="D175" s="96">
        <f>'1-ВО ТРИМ.'!C180</f>
        <v>59851</v>
      </c>
      <c r="E175" s="96">
        <f>'2-РО ТРИМ.'!C180</f>
        <v>0</v>
      </c>
      <c r="F175" s="96">
        <f>'3-ТО ТРИМ.'!C180</f>
        <v>0</v>
      </c>
      <c r="G175" s="96">
        <f>'4-TО ТРИМ.'!C180</f>
        <v>0</v>
      </c>
      <c r="H175" s="96">
        <f t="shared" si="2"/>
        <v>59851</v>
      </c>
    </row>
    <row r="176" spans="2:8" ht="16.5" x14ac:dyDescent="0.25">
      <c r="B176" s="104">
        <v>6505</v>
      </c>
      <c r="C176" s="100" t="s">
        <v>169</v>
      </c>
      <c r="D176" s="96">
        <f>'1-ВО ТРИМ.'!C181</f>
        <v>26782</v>
      </c>
      <c r="E176" s="96">
        <f>'2-РО ТРИМ.'!C181</f>
        <v>0</v>
      </c>
      <c r="F176" s="96">
        <f>'3-ТО ТРИМ.'!C181</f>
        <v>0</v>
      </c>
      <c r="G176" s="96">
        <f>'4-TО ТРИМ.'!C181</f>
        <v>0</v>
      </c>
      <c r="H176" s="96">
        <f t="shared" si="2"/>
        <v>26782</v>
      </c>
    </row>
    <row r="177" spans="2:8" ht="16.5" x14ac:dyDescent="0.25">
      <c r="B177" s="104">
        <v>6506</v>
      </c>
      <c r="C177" s="100" t="s">
        <v>170</v>
      </c>
      <c r="D177" s="96">
        <f>'1-ВО ТРИМ.'!C182</f>
        <v>104326</v>
      </c>
      <c r="E177" s="96">
        <f>'2-РО ТРИМ.'!C182</f>
        <v>0</v>
      </c>
      <c r="F177" s="96">
        <f>'3-ТО ТРИМ.'!C182</f>
        <v>0</v>
      </c>
      <c r="G177" s="96">
        <f>'4-TО ТРИМ.'!C182</f>
        <v>0</v>
      </c>
      <c r="H177" s="96">
        <f t="shared" si="2"/>
        <v>104326</v>
      </c>
    </row>
    <row r="178" spans="2:8" ht="16.5" x14ac:dyDescent="0.25">
      <c r="B178" s="104">
        <v>6507</v>
      </c>
      <c r="C178" s="100" t="s">
        <v>171</v>
      </c>
      <c r="D178" s="96">
        <f>'1-ВО ТРИМ.'!C183</f>
        <v>132144</v>
      </c>
      <c r="E178" s="96">
        <f>'2-РО ТРИМ.'!C183</f>
        <v>0</v>
      </c>
      <c r="F178" s="96">
        <f>'3-ТО ТРИМ.'!C183</f>
        <v>0</v>
      </c>
      <c r="G178" s="96">
        <f>'4-TО ТРИМ.'!C183</f>
        <v>0</v>
      </c>
      <c r="H178" s="96">
        <f t="shared" si="2"/>
        <v>132144</v>
      </c>
    </row>
    <row r="179" spans="2:8" ht="16.5" x14ac:dyDescent="0.25">
      <c r="B179" s="104">
        <v>6508</v>
      </c>
      <c r="C179" s="100" t="s">
        <v>172</v>
      </c>
      <c r="D179" s="96">
        <f>'1-ВО ТРИМ.'!C184</f>
        <v>1971046</v>
      </c>
      <c r="E179" s="96">
        <f>'2-РО ТРИМ.'!C184</f>
        <v>0</v>
      </c>
      <c r="F179" s="96">
        <f>'3-ТО ТРИМ.'!C184</f>
        <v>0</v>
      </c>
      <c r="G179" s="96">
        <f>'4-TО ТРИМ.'!C184</f>
        <v>0</v>
      </c>
      <c r="H179" s="96">
        <f t="shared" si="2"/>
        <v>1971046</v>
      </c>
    </row>
    <row r="180" spans="2:8" ht="16.5" x14ac:dyDescent="0.25">
      <c r="B180" s="104">
        <v>6509</v>
      </c>
      <c r="C180" s="100" t="s">
        <v>173</v>
      </c>
      <c r="D180" s="96">
        <f>'1-ВО ТРИМ.'!C185</f>
        <v>125064</v>
      </c>
      <c r="E180" s="96">
        <f>'2-РО ТРИМ.'!C185</f>
        <v>0</v>
      </c>
      <c r="F180" s="96">
        <f>'3-ТО ТРИМ.'!C185</f>
        <v>0</v>
      </c>
      <c r="G180" s="96">
        <f>'4-TО ТРИМ.'!C185</f>
        <v>0</v>
      </c>
      <c r="H180" s="96">
        <f t="shared" si="2"/>
        <v>125064</v>
      </c>
    </row>
    <row r="181" spans="2:8" ht="16.5" x14ac:dyDescent="0.25">
      <c r="B181" s="104">
        <v>6510</v>
      </c>
      <c r="C181" s="100" t="s">
        <v>174</v>
      </c>
      <c r="D181" s="96">
        <f>'1-ВО ТРИМ.'!C186</f>
        <v>195146</v>
      </c>
      <c r="E181" s="96">
        <f>'2-РО ТРИМ.'!C186</f>
        <v>0</v>
      </c>
      <c r="F181" s="96">
        <f>'3-ТО ТРИМ.'!C186</f>
        <v>0</v>
      </c>
      <c r="G181" s="96">
        <f>'4-TО ТРИМ.'!C186</f>
        <v>0</v>
      </c>
      <c r="H181" s="96">
        <f t="shared" si="2"/>
        <v>195146</v>
      </c>
    </row>
    <row r="182" spans="2:8" ht="16.5" x14ac:dyDescent="0.25">
      <c r="B182" s="104">
        <v>6511</v>
      </c>
      <c r="C182" s="100" t="s">
        <v>175</v>
      </c>
      <c r="D182" s="96">
        <f>'1-ВО ТРИМ.'!C187</f>
        <v>82668</v>
      </c>
      <c r="E182" s="96">
        <f>'2-РО ТРИМ.'!C187</f>
        <v>0</v>
      </c>
      <c r="F182" s="96">
        <f>'3-ТО ТРИМ.'!C187</f>
        <v>0</v>
      </c>
      <c r="G182" s="96">
        <f>'4-TО ТРИМ.'!C187</f>
        <v>0</v>
      </c>
      <c r="H182" s="96">
        <f t="shared" si="2"/>
        <v>82668</v>
      </c>
    </row>
    <row r="183" spans="2:8" ht="16.5" x14ac:dyDescent="0.25">
      <c r="B183" s="104"/>
      <c r="C183" s="100"/>
      <c r="D183" s="106">
        <f>SUM(D172:D182)</f>
        <v>2997706</v>
      </c>
      <c r="E183" s="106">
        <f>SUM(E172:E182)</f>
        <v>0</v>
      </c>
      <c r="F183" s="106">
        <f>SUM(F172:F182)</f>
        <v>0</v>
      </c>
      <c r="G183" s="106">
        <f>SUM(G172:G182)</f>
        <v>0</v>
      </c>
      <c r="H183" s="106">
        <f>SUM(H172:H182)</f>
        <v>2997706</v>
      </c>
    </row>
    <row r="184" spans="2:8" ht="18.75" x14ac:dyDescent="0.3">
      <c r="B184" s="99"/>
      <c r="C184" s="108" t="s">
        <v>176</v>
      </c>
      <c r="D184" s="96"/>
      <c r="E184" s="96"/>
      <c r="F184" s="96"/>
      <c r="G184" s="96"/>
      <c r="H184" s="38"/>
    </row>
    <row r="185" spans="2:8" ht="16.5" x14ac:dyDescent="0.25">
      <c r="B185" s="104">
        <v>6601</v>
      </c>
      <c r="C185" s="100" t="s">
        <v>177</v>
      </c>
      <c r="D185" s="96">
        <f>'1-ВО ТРИМ.'!C190</f>
        <v>256975</v>
      </c>
      <c r="E185" s="96">
        <f>'2-РО ТРИМ.'!C190</f>
        <v>0</v>
      </c>
      <c r="F185" s="96">
        <f>'3-ТО ТРИМ.'!C190</f>
        <v>0</v>
      </c>
      <c r="G185" s="96">
        <f>'4-TО ТРИМ.'!C190</f>
        <v>0</v>
      </c>
      <c r="H185" s="96">
        <f t="shared" si="2"/>
        <v>256975</v>
      </c>
    </row>
    <row r="186" spans="2:8" ht="16.5" x14ac:dyDescent="0.25">
      <c r="B186" s="104">
        <v>6602</v>
      </c>
      <c r="C186" s="100" t="s">
        <v>178</v>
      </c>
      <c r="D186" s="96">
        <f>'1-ВО ТРИМ.'!C191</f>
        <v>133545</v>
      </c>
      <c r="E186" s="96">
        <f>'2-РО ТРИМ.'!C191</f>
        <v>0</v>
      </c>
      <c r="F186" s="96">
        <f>'3-ТО ТРИМ.'!C191</f>
        <v>0</v>
      </c>
      <c r="G186" s="96">
        <f>'4-TО ТРИМ.'!C191</f>
        <v>0</v>
      </c>
      <c r="H186" s="96">
        <f t="shared" si="2"/>
        <v>133545</v>
      </c>
    </row>
    <row r="187" spans="2:8" ht="16.5" x14ac:dyDescent="0.25">
      <c r="B187" s="104">
        <v>6603</v>
      </c>
      <c r="C187" s="100" t="s">
        <v>179</v>
      </c>
      <c r="D187" s="96">
        <f>'1-ВО ТРИМ.'!C192</f>
        <v>67863</v>
      </c>
      <c r="E187" s="96">
        <f>'2-РО ТРИМ.'!C192</f>
        <v>0</v>
      </c>
      <c r="F187" s="96">
        <f>'3-ТО ТРИМ.'!C192</f>
        <v>0</v>
      </c>
      <c r="G187" s="96">
        <f>'4-TО ТРИМ.'!C192</f>
        <v>0</v>
      </c>
      <c r="H187" s="96">
        <f t="shared" ref="H187:H245" si="3">+D187+E187+F187+G187</f>
        <v>67863</v>
      </c>
    </row>
    <row r="188" spans="2:8" ht="16.5" x14ac:dyDescent="0.25">
      <c r="B188" s="104">
        <v>6604</v>
      </c>
      <c r="C188" s="100" t="s">
        <v>180</v>
      </c>
      <c r="D188" s="96">
        <f>'1-ВО ТРИМ.'!C193</f>
        <v>434557</v>
      </c>
      <c r="E188" s="96">
        <f>'2-РО ТРИМ.'!C193</f>
        <v>0</v>
      </c>
      <c r="F188" s="96">
        <f>'3-ТО ТРИМ.'!C193</f>
        <v>0</v>
      </c>
      <c r="G188" s="96">
        <f>'4-TО ТРИМ.'!C193</f>
        <v>0</v>
      </c>
      <c r="H188" s="96">
        <f t="shared" si="3"/>
        <v>434557</v>
      </c>
    </row>
    <row r="189" spans="2:8" ht="16.5" x14ac:dyDescent="0.25">
      <c r="B189" s="104">
        <v>6605</v>
      </c>
      <c r="C189" s="100" t="s">
        <v>181</v>
      </c>
      <c r="D189" s="96">
        <f>'1-ВО ТРИМ.'!C194</f>
        <v>12376</v>
      </c>
      <c r="E189" s="96">
        <f>'2-РО ТРИМ.'!C194</f>
        <v>0</v>
      </c>
      <c r="F189" s="96">
        <f>'3-ТО ТРИМ.'!C194</f>
        <v>0</v>
      </c>
      <c r="G189" s="96">
        <f>'4-TО ТРИМ.'!C194</f>
        <v>0</v>
      </c>
      <c r="H189" s="96">
        <f t="shared" si="3"/>
        <v>12376</v>
      </c>
    </row>
    <row r="190" spans="2:8" ht="16.5" x14ac:dyDescent="0.25">
      <c r="B190" s="104">
        <v>6606</v>
      </c>
      <c r="C190" s="100" t="s">
        <v>182</v>
      </c>
      <c r="D190" s="96">
        <f>'1-ВО ТРИМ.'!C195</f>
        <v>16080</v>
      </c>
      <c r="E190" s="96">
        <f>'2-РО ТРИМ.'!C195</f>
        <v>0</v>
      </c>
      <c r="F190" s="96">
        <f>'3-ТО ТРИМ.'!C195</f>
        <v>0</v>
      </c>
      <c r="G190" s="96">
        <f>'4-TО ТРИМ.'!C195</f>
        <v>0</v>
      </c>
      <c r="H190" s="96">
        <f t="shared" si="3"/>
        <v>16080</v>
      </c>
    </row>
    <row r="191" spans="2:8" ht="16.5" x14ac:dyDescent="0.25">
      <c r="B191" s="104">
        <v>6607</v>
      </c>
      <c r="C191" s="100" t="s">
        <v>183</v>
      </c>
      <c r="D191" s="96">
        <f>'1-ВО ТРИМ.'!C196</f>
        <v>112754</v>
      </c>
      <c r="E191" s="96">
        <f>'2-РО ТРИМ.'!C196</f>
        <v>0</v>
      </c>
      <c r="F191" s="96">
        <f>'3-ТО ТРИМ.'!C196</f>
        <v>0</v>
      </c>
      <c r="G191" s="96">
        <f>'4-TО ТРИМ.'!C196</f>
        <v>0</v>
      </c>
      <c r="H191" s="96">
        <f t="shared" si="3"/>
        <v>112754</v>
      </c>
    </row>
    <row r="192" spans="2:8" ht="16.5" x14ac:dyDescent="0.25">
      <c r="B192" s="104">
        <v>6608</v>
      </c>
      <c r="C192" s="100" t="s">
        <v>184</v>
      </c>
      <c r="D192" s="96">
        <f>'1-ВО ТРИМ.'!C197</f>
        <v>14396</v>
      </c>
      <c r="E192" s="96">
        <f>'2-РО ТРИМ.'!C197</f>
        <v>0</v>
      </c>
      <c r="F192" s="96">
        <f>'3-ТО ТРИМ.'!C197</f>
        <v>0</v>
      </c>
      <c r="G192" s="96">
        <f>'4-TО ТРИМ.'!C197</f>
        <v>0</v>
      </c>
      <c r="H192" s="96">
        <f t="shared" si="3"/>
        <v>14396</v>
      </c>
    </row>
    <row r="193" spans="2:8" ht="16.5" x14ac:dyDescent="0.25">
      <c r="B193" s="104">
        <v>6609</v>
      </c>
      <c r="C193" s="100" t="s">
        <v>185</v>
      </c>
      <c r="D193" s="96">
        <f>'1-ВО ТРИМ.'!C198</f>
        <v>5209281</v>
      </c>
      <c r="E193" s="96">
        <f>'2-РО ТРИМ.'!C198</f>
        <v>0</v>
      </c>
      <c r="F193" s="96">
        <f>'3-ТО ТРИМ.'!C198</f>
        <v>0</v>
      </c>
      <c r="G193" s="96">
        <f>'4-TО ТРИМ.'!C198</f>
        <v>0</v>
      </c>
      <c r="H193" s="96">
        <f t="shared" si="3"/>
        <v>5209281</v>
      </c>
    </row>
    <row r="194" spans="2:8" ht="16.5" x14ac:dyDescent="0.25">
      <c r="B194" s="104">
        <v>6610</v>
      </c>
      <c r="C194" s="100" t="s">
        <v>186</v>
      </c>
      <c r="D194" s="96">
        <f>'1-ВО ТРИМ.'!C199</f>
        <v>181037</v>
      </c>
      <c r="E194" s="96">
        <f>'2-РО ТРИМ.'!C199</f>
        <v>0</v>
      </c>
      <c r="F194" s="96">
        <f>'3-ТО ТРИМ.'!C199</f>
        <v>0</v>
      </c>
      <c r="G194" s="96">
        <f>'4-TО ТРИМ.'!C199</f>
        <v>0</v>
      </c>
      <c r="H194" s="96">
        <f t="shared" si="3"/>
        <v>181037</v>
      </c>
    </row>
    <row r="195" spans="2:8" ht="16.5" x14ac:dyDescent="0.25">
      <c r="B195" s="104">
        <v>6611</v>
      </c>
      <c r="C195" s="100" t="s">
        <v>187</v>
      </c>
      <c r="D195" s="96">
        <f>'1-ВО ТРИМ.'!C200</f>
        <v>142202</v>
      </c>
      <c r="E195" s="96">
        <f>'2-РО ТРИМ.'!C200</f>
        <v>0</v>
      </c>
      <c r="F195" s="96">
        <f>'3-ТО ТРИМ.'!C200</f>
        <v>0</v>
      </c>
      <c r="G195" s="96">
        <f>'4-TО ТРИМ.'!C200</f>
        <v>0</v>
      </c>
      <c r="H195" s="96">
        <f t="shared" si="3"/>
        <v>142202</v>
      </c>
    </row>
    <row r="196" spans="2:8" ht="16.5" x14ac:dyDescent="0.25">
      <c r="B196" s="104">
        <v>6612</v>
      </c>
      <c r="C196" s="100" t="s">
        <v>188</v>
      </c>
      <c r="D196" s="96">
        <f>'1-ВО ТРИМ.'!C201</f>
        <v>87477</v>
      </c>
      <c r="E196" s="96">
        <f>'2-РО ТРИМ.'!C201</f>
        <v>0</v>
      </c>
      <c r="F196" s="96">
        <f>'3-ТО ТРИМ.'!C201</f>
        <v>0</v>
      </c>
      <c r="G196" s="96">
        <f>'4-TО ТРИМ.'!C201</f>
        <v>0</v>
      </c>
      <c r="H196" s="96">
        <f t="shared" si="3"/>
        <v>87477</v>
      </c>
    </row>
    <row r="197" spans="2:8" ht="16.5" x14ac:dyDescent="0.25">
      <c r="B197" s="104">
        <v>6613</v>
      </c>
      <c r="C197" s="100" t="s">
        <v>189</v>
      </c>
      <c r="D197" s="96">
        <f>'1-ВО ТРИМ.'!C202</f>
        <v>73413</v>
      </c>
      <c r="E197" s="96">
        <f>'2-РО ТРИМ.'!C202</f>
        <v>0</v>
      </c>
      <c r="F197" s="96">
        <f>'3-ТО ТРИМ.'!C202</f>
        <v>0</v>
      </c>
      <c r="G197" s="96">
        <f>'4-TО ТРИМ.'!C202</f>
        <v>0</v>
      </c>
      <c r="H197" s="96">
        <f t="shared" si="3"/>
        <v>73413</v>
      </c>
    </row>
    <row r="198" spans="2:8" ht="16.5" x14ac:dyDescent="0.25">
      <c r="B198" s="104">
        <v>6614</v>
      </c>
      <c r="C198" s="100" t="s">
        <v>190</v>
      </c>
      <c r="D198" s="96">
        <f>'1-ВО ТРИМ.'!C203</f>
        <v>36818</v>
      </c>
      <c r="E198" s="96">
        <f>'2-РО ТРИМ.'!C203</f>
        <v>0</v>
      </c>
      <c r="F198" s="96">
        <f>'3-ТО ТРИМ.'!C203</f>
        <v>0</v>
      </c>
      <c r="G198" s="96">
        <f>'4-TО ТРИМ.'!C203</f>
        <v>0</v>
      </c>
      <c r="H198" s="96">
        <f t="shared" si="3"/>
        <v>36818</v>
      </c>
    </row>
    <row r="199" spans="2:8" ht="16.5" x14ac:dyDescent="0.25">
      <c r="B199" s="104">
        <v>6615</v>
      </c>
      <c r="C199" s="100" t="s">
        <v>191</v>
      </c>
      <c r="D199" s="96">
        <f>'1-ВО ТРИМ.'!C204</f>
        <v>63254</v>
      </c>
      <c r="E199" s="96">
        <f>'2-РО ТРИМ.'!C204</f>
        <v>0</v>
      </c>
      <c r="F199" s="96">
        <f>'3-ТО ТРИМ.'!C204</f>
        <v>0</v>
      </c>
      <c r="G199" s="96">
        <f>'4-TО ТРИМ.'!C204</f>
        <v>0</v>
      </c>
      <c r="H199" s="96">
        <f t="shared" si="3"/>
        <v>63254</v>
      </c>
    </row>
    <row r="200" spans="2:8" ht="16.5" x14ac:dyDescent="0.25">
      <c r="B200" s="104">
        <v>6616</v>
      </c>
      <c r="C200" s="100" t="s">
        <v>192</v>
      </c>
      <c r="D200" s="96">
        <f>'1-ВО ТРИМ.'!C205</f>
        <v>162618</v>
      </c>
      <c r="E200" s="96">
        <f>'2-РО ТРИМ.'!C205</f>
        <v>0</v>
      </c>
      <c r="F200" s="96">
        <f>'3-ТО ТРИМ.'!C205</f>
        <v>0</v>
      </c>
      <c r="G200" s="96">
        <f>'4-TО ТРИМ.'!C205</f>
        <v>0</v>
      </c>
      <c r="H200" s="96">
        <f t="shared" si="3"/>
        <v>162618</v>
      </c>
    </row>
    <row r="201" spans="2:8" ht="16.5" x14ac:dyDescent="0.25">
      <c r="B201" s="104">
        <v>6617</v>
      </c>
      <c r="C201" s="100" t="s">
        <v>193</v>
      </c>
      <c r="D201" s="96">
        <f>'1-ВО ТРИМ.'!C206</f>
        <v>42043</v>
      </c>
      <c r="E201" s="96">
        <f>'2-РО ТРИМ.'!C206</f>
        <v>0</v>
      </c>
      <c r="F201" s="96">
        <f>'3-ТО ТРИМ.'!C206</f>
        <v>0</v>
      </c>
      <c r="G201" s="96">
        <f>'4-TО ТРИМ.'!C206</f>
        <v>0</v>
      </c>
      <c r="H201" s="96">
        <f t="shared" si="3"/>
        <v>42043</v>
      </c>
    </row>
    <row r="202" spans="2:8" ht="16.5" x14ac:dyDescent="0.25">
      <c r="B202" s="104">
        <v>6618</v>
      </c>
      <c r="C202" s="100" t="s">
        <v>194</v>
      </c>
      <c r="D202" s="96">
        <f>'1-ВО ТРИМ.'!C207</f>
        <v>255060</v>
      </c>
      <c r="E202" s="96">
        <f>'2-РО ТРИМ.'!C207</f>
        <v>0</v>
      </c>
      <c r="F202" s="96">
        <f>'3-ТО ТРИМ.'!C207</f>
        <v>0</v>
      </c>
      <c r="G202" s="96">
        <f>'4-TО ТРИМ.'!C207</f>
        <v>0</v>
      </c>
      <c r="H202" s="96">
        <f t="shared" si="3"/>
        <v>255060</v>
      </c>
    </row>
    <row r="203" spans="2:8" ht="16.5" x14ac:dyDescent="0.25">
      <c r="B203" s="104"/>
      <c r="C203" s="100"/>
      <c r="D203" s="106">
        <f>SUM(D185:D202)</f>
        <v>7301749</v>
      </c>
      <c r="E203" s="106">
        <f>SUM(E185:E202)</f>
        <v>0</v>
      </c>
      <c r="F203" s="106">
        <f>SUM(F185:F202)</f>
        <v>0</v>
      </c>
      <c r="G203" s="106">
        <f>SUM(G185:G202)</f>
        <v>0</v>
      </c>
      <c r="H203" s="106">
        <f>SUM(H185:H202)</f>
        <v>7301749</v>
      </c>
    </row>
    <row r="204" spans="2:8" ht="18.75" x14ac:dyDescent="0.3">
      <c r="B204" s="99"/>
      <c r="C204" s="108" t="s">
        <v>195</v>
      </c>
      <c r="D204" s="96"/>
      <c r="E204" s="96"/>
      <c r="F204" s="96"/>
      <c r="G204" s="96"/>
      <c r="H204" s="38"/>
    </row>
    <row r="205" spans="2:8" ht="16.5" x14ac:dyDescent="0.25">
      <c r="B205" s="104">
        <v>6701</v>
      </c>
      <c r="C205" s="100" t="s">
        <v>196</v>
      </c>
      <c r="D205" s="96">
        <f>'1-ВО ТРИМ.'!C210</f>
        <v>30229</v>
      </c>
      <c r="E205" s="96">
        <f>'2-РО ТРИМ.'!C210</f>
        <v>0</v>
      </c>
      <c r="F205" s="96">
        <f>'3-ТО ТРИМ.'!C210</f>
        <v>0</v>
      </c>
      <c r="G205" s="96">
        <f>'4-TО ТРИМ.'!C210</f>
        <v>0</v>
      </c>
      <c r="H205" s="96">
        <f t="shared" si="3"/>
        <v>30229</v>
      </c>
    </row>
    <row r="206" spans="2:8" ht="16.5" x14ac:dyDescent="0.25">
      <c r="B206" s="104">
        <v>6702</v>
      </c>
      <c r="C206" s="100" t="s">
        <v>197</v>
      </c>
      <c r="D206" s="96">
        <f>'1-ВО ТРИМ.'!C211</f>
        <v>175644</v>
      </c>
      <c r="E206" s="96">
        <f>'2-РО ТРИМ.'!C211</f>
        <v>0</v>
      </c>
      <c r="F206" s="96">
        <f>'3-ТО ТРИМ.'!C211</f>
        <v>0</v>
      </c>
      <c r="G206" s="96">
        <f>'4-TО ТРИМ.'!C211</f>
        <v>0</v>
      </c>
      <c r="H206" s="96">
        <f t="shared" si="3"/>
        <v>175644</v>
      </c>
    </row>
    <row r="207" spans="2:8" ht="16.5" x14ac:dyDescent="0.25">
      <c r="B207" s="104">
        <v>6703</v>
      </c>
      <c r="C207" s="100" t="s">
        <v>198</v>
      </c>
      <c r="D207" s="96">
        <f>'1-ВО ТРИМ.'!C212</f>
        <v>94792</v>
      </c>
      <c r="E207" s="96">
        <f>'2-РО ТРИМ.'!C212</f>
        <v>0</v>
      </c>
      <c r="F207" s="96">
        <f>'3-ТО ТРИМ.'!C212</f>
        <v>0</v>
      </c>
      <c r="G207" s="96">
        <f>'4-TО ТРИМ.'!C212</f>
        <v>0</v>
      </c>
      <c r="H207" s="96">
        <f t="shared" si="3"/>
        <v>94792</v>
      </c>
    </row>
    <row r="208" spans="2:8" ht="16.5" x14ac:dyDescent="0.25">
      <c r="B208" s="104">
        <v>6704</v>
      </c>
      <c r="C208" s="100" t="s">
        <v>199</v>
      </c>
      <c r="D208" s="96">
        <f>'1-ВО ТРИМ.'!C213</f>
        <v>102243</v>
      </c>
      <c r="E208" s="96">
        <f>'2-РО ТРИМ.'!C213</f>
        <v>0</v>
      </c>
      <c r="F208" s="96">
        <f>'3-ТО ТРИМ.'!C213</f>
        <v>0</v>
      </c>
      <c r="G208" s="96">
        <f>'4-TО ТРИМ.'!C213</f>
        <v>0</v>
      </c>
      <c r="H208" s="96">
        <f t="shared" si="3"/>
        <v>102243</v>
      </c>
    </row>
    <row r="209" spans="2:8" ht="16.5" x14ac:dyDescent="0.25">
      <c r="B209" s="104">
        <v>6705</v>
      </c>
      <c r="C209" s="100" t="s">
        <v>200</v>
      </c>
      <c r="D209" s="96">
        <f>'1-ВО ТРИМ.'!C214</f>
        <v>439549</v>
      </c>
      <c r="E209" s="96">
        <f>'2-РО ТРИМ.'!C214</f>
        <v>0</v>
      </c>
      <c r="F209" s="96">
        <f>'3-ТО ТРИМ.'!C214</f>
        <v>0</v>
      </c>
      <c r="G209" s="96">
        <f>'4-TО ТРИМ.'!C214</f>
        <v>0</v>
      </c>
      <c r="H209" s="96">
        <f t="shared" si="3"/>
        <v>439549</v>
      </c>
    </row>
    <row r="210" spans="2:8" ht="16.5" x14ac:dyDescent="0.25">
      <c r="B210" s="104">
        <v>6706</v>
      </c>
      <c r="C210" s="100" t="s">
        <v>201</v>
      </c>
      <c r="D210" s="96">
        <f>'1-ВО ТРИМ.'!C215</f>
        <v>58532</v>
      </c>
      <c r="E210" s="96">
        <f>'2-РО ТРИМ.'!C215</f>
        <v>0</v>
      </c>
      <c r="F210" s="96">
        <f>'3-ТО ТРИМ.'!C215</f>
        <v>0</v>
      </c>
      <c r="G210" s="96">
        <f>'4-TО ТРИМ.'!C215</f>
        <v>0</v>
      </c>
      <c r="H210" s="96">
        <f t="shared" si="3"/>
        <v>58532</v>
      </c>
    </row>
    <row r="211" spans="2:8" ht="16.5" x14ac:dyDescent="0.25">
      <c r="B211" s="104">
        <v>6707</v>
      </c>
      <c r="C211" s="100" t="s">
        <v>202</v>
      </c>
      <c r="D211" s="96">
        <f>'1-ВО ТРИМ.'!C216</f>
        <v>21812</v>
      </c>
      <c r="E211" s="96">
        <f>'2-РО ТРИМ.'!C216</f>
        <v>0</v>
      </c>
      <c r="F211" s="96">
        <f>'3-ТО ТРИМ.'!C216</f>
        <v>0</v>
      </c>
      <c r="G211" s="96">
        <f>'4-TО ТРИМ.'!C216</f>
        <v>0</v>
      </c>
      <c r="H211" s="96">
        <f t="shared" si="3"/>
        <v>21812</v>
      </c>
    </row>
    <row r="212" spans="2:8" ht="16.5" x14ac:dyDescent="0.25">
      <c r="B212" s="104"/>
      <c r="C212" s="100"/>
      <c r="D212" s="106">
        <f>SUM(D205:D211)</f>
        <v>922801</v>
      </c>
      <c r="E212" s="106">
        <f>SUM(E205:E211)</f>
        <v>0</v>
      </c>
      <c r="F212" s="106">
        <f>SUM(F205:F211)</f>
        <v>0</v>
      </c>
      <c r="G212" s="106">
        <f>SUM(G205:G211)</f>
        <v>0</v>
      </c>
      <c r="H212" s="106">
        <f>SUM(H205:H211)</f>
        <v>922801</v>
      </c>
    </row>
    <row r="213" spans="2:8" ht="18.75" x14ac:dyDescent="0.3">
      <c r="B213" s="99"/>
      <c r="C213" s="108" t="s">
        <v>203</v>
      </c>
      <c r="D213" s="96"/>
      <c r="E213" s="96"/>
      <c r="F213" s="96"/>
      <c r="G213" s="96"/>
      <c r="H213" s="38"/>
    </row>
    <row r="214" spans="2:8" ht="16.5" x14ac:dyDescent="0.25">
      <c r="B214" s="104">
        <v>6801</v>
      </c>
      <c r="C214" s="100" t="s">
        <v>204</v>
      </c>
      <c r="D214" s="96">
        <f>'1-ВО ТРИМ.'!C219</f>
        <v>21671</v>
      </c>
      <c r="E214" s="96">
        <f>'2-РО ТРИМ.'!C219</f>
        <v>0</v>
      </c>
      <c r="F214" s="96">
        <f>'3-ТО ТРИМ.'!C219</f>
        <v>0</v>
      </c>
      <c r="G214" s="96">
        <f>'4-TО ТРИМ.'!C219</f>
        <v>0</v>
      </c>
      <c r="H214" s="96">
        <f t="shared" si="3"/>
        <v>21671</v>
      </c>
    </row>
    <row r="215" spans="2:8" ht="16.5" x14ac:dyDescent="0.25">
      <c r="B215" s="104">
        <v>6802</v>
      </c>
      <c r="C215" s="100" t="s">
        <v>48</v>
      </c>
      <c r="D215" s="96">
        <f>'1-ВО ТРИМ.'!C220</f>
        <v>109904</v>
      </c>
      <c r="E215" s="96">
        <f>'2-РО ТРИМ.'!C220</f>
        <v>0</v>
      </c>
      <c r="F215" s="96">
        <f>'3-ТО ТРИМ.'!C220</f>
        <v>0</v>
      </c>
      <c r="G215" s="96">
        <f>'4-TО ТРИМ.'!C220</f>
        <v>0</v>
      </c>
      <c r="H215" s="96">
        <f t="shared" si="3"/>
        <v>109904</v>
      </c>
    </row>
    <row r="216" spans="2:8" ht="16.5" x14ac:dyDescent="0.25">
      <c r="B216" s="104">
        <v>6803</v>
      </c>
      <c r="C216" s="100" t="s">
        <v>205</v>
      </c>
      <c r="D216" s="96">
        <f>'1-ВО ТРИМ.'!C221</f>
        <v>46687</v>
      </c>
      <c r="E216" s="96">
        <f>'2-РО ТРИМ.'!C221</f>
        <v>0</v>
      </c>
      <c r="F216" s="96">
        <f>'3-ТО ТРИМ.'!C221</f>
        <v>0</v>
      </c>
      <c r="G216" s="96">
        <f>'4-TО ТРИМ.'!C221</f>
        <v>0</v>
      </c>
      <c r="H216" s="96">
        <f t="shared" si="3"/>
        <v>46687</v>
      </c>
    </row>
    <row r="217" spans="2:8" ht="16.5" x14ac:dyDescent="0.25">
      <c r="B217" s="104">
        <v>6804</v>
      </c>
      <c r="C217" s="100" t="s">
        <v>206</v>
      </c>
      <c r="D217" s="96">
        <f>'1-ВО ТРИМ.'!C222</f>
        <v>110571</v>
      </c>
      <c r="E217" s="96">
        <f>'2-РО ТРИМ.'!C222</f>
        <v>0</v>
      </c>
      <c r="F217" s="96">
        <f>'3-ТО ТРИМ.'!C222</f>
        <v>0</v>
      </c>
      <c r="G217" s="96">
        <f>'4-TО ТРИМ.'!C222</f>
        <v>0</v>
      </c>
      <c r="H217" s="96">
        <f t="shared" si="3"/>
        <v>110571</v>
      </c>
    </row>
    <row r="218" spans="2:8" ht="16.5" x14ac:dyDescent="0.25">
      <c r="B218" s="104">
        <v>6805</v>
      </c>
      <c r="C218" s="100" t="s">
        <v>207</v>
      </c>
      <c r="D218" s="96">
        <f>'1-ВО ТРИМ.'!C223</f>
        <v>36008</v>
      </c>
      <c r="E218" s="96">
        <f>'2-РО ТРИМ.'!C223</f>
        <v>0</v>
      </c>
      <c r="F218" s="96">
        <f>'3-ТО ТРИМ.'!C223</f>
        <v>0</v>
      </c>
      <c r="G218" s="96">
        <f>'4-TО ТРИМ.'!C223</f>
        <v>0</v>
      </c>
      <c r="H218" s="96">
        <f t="shared" si="3"/>
        <v>36008</v>
      </c>
    </row>
    <row r="219" spans="2:8" ht="16.5" x14ac:dyDescent="0.25">
      <c r="B219" s="104">
        <v>6806</v>
      </c>
      <c r="C219" s="100" t="s">
        <v>208</v>
      </c>
      <c r="D219" s="96">
        <f>'1-ВО ТРИМ.'!C224</f>
        <v>1624720</v>
      </c>
      <c r="E219" s="96">
        <f>'2-РО ТРИМ.'!C224</f>
        <v>0</v>
      </c>
      <c r="F219" s="96">
        <f>'3-ТО ТРИМ.'!C224</f>
        <v>0</v>
      </c>
      <c r="G219" s="96">
        <f>'4-TО ТРИМ.'!C224</f>
        <v>0</v>
      </c>
      <c r="H219" s="96">
        <f t="shared" si="3"/>
        <v>1624720</v>
      </c>
    </row>
    <row r="220" spans="2:8" ht="16.5" x14ac:dyDescent="0.25">
      <c r="B220" s="104">
        <v>6807</v>
      </c>
      <c r="C220" s="100" t="s">
        <v>209</v>
      </c>
      <c r="D220" s="96">
        <f>'1-ВО ТРИМ.'!C225</f>
        <v>58544</v>
      </c>
      <c r="E220" s="96">
        <f>'2-РО ТРИМ.'!C225</f>
        <v>0</v>
      </c>
      <c r="F220" s="96">
        <f>'3-ТО ТРИМ.'!C225</f>
        <v>0</v>
      </c>
      <c r="G220" s="96">
        <f>'4-TО ТРИМ.'!C225</f>
        <v>0</v>
      </c>
      <c r="H220" s="96">
        <f t="shared" si="3"/>
        <v>58544</v>
      </c>
    </row>
    <row r="221" spans="2:8" ht="16.5" x14ac:dyDescent="0.25">
      <c r="B221" s="104">
        <v>6808</v>
      </c>
      <c r="C221" s="100" t="s">
        <v>210</v>
      </c>
      <c r="D221" s="96">
        <f>'1-ВО ТРИМ.'!C226</f>
        <v>13312</v>
      </c>
      <c r="E221" s="96">
        <f>'2-РО ТРИМ.'!C226</f>
        <v>0</v>
      </c>
      <c r="F221" s="96">
        <f>'3-ТО ТРИМ.'!C226</f>
        <v>0</v>
      </c>
      <c r="G221" s="96">
        <f>'4-TО ТРИМ.'!C226</f>
        <v>0</v>
      </c>
      <c r="H221" s="96">
        <f t="shared" si="3"/>
        <v>13312</v>
      </c>
    </row>
    <row r="222" spans="2:8" ht="16.5" x14ac:dyDescent="0.25">
      <c r="B222" s="104"/>
      <c r="C222" s="100"/>
      <c r="D222" s="106">
        <f>SUM(D214:D221)</f>
        <v>2021417</v>
      </c>
      <c r="E222" s="106">
        <f>SUM(E214:E221)</f>
        <v>0</v>
      </c>
      <c r="F222" s="106">
        <f>SUM(F214:F221)</f>
        <v>0</v>
      </c>
      <c r="G222" s="106">
        <f>SUM(G214:G221)</f>
        <v>0</v>
      </c>
      <c r="H222" s="106">
        <f>SUM(H214:H221)</f>
        <v>2021417</v>
      </c>
    </row>
    <row r="223" spans="2:8" ht="18.75" x14ac:dyDescent="0.3">
      <c r="B223" s="99"/>
      <c r="C223" s="108" t="s">
        <v>211</v>
      </c>
      <c r="D223" s="96"/>
      <c r="E223" s="96"/>
      <c r="F223" s="96"/>
      <c r="G223" s="96"/>
      <c r="H223" s="38"/>
    </row>
    <row r="224" spans="2:8" ht="16.5" x14ac:dyDescent="0.25">
      <c r="B224" s="104">
        <v>6901</v>
      </c>
      <c r="C224" s="100" t="s">
        <v>212</v>
      </c>
      <c r="D224" s="96">
        <f>'1-ВО ТРИМ.'!C229</f>
        <v>35618</v>
      </c>
      <c r="E224" s="96">
        <f>'2-РО ТРИМ.'!C229</f>
        <v>0</v>
      </c>
      <c r="F224" s="96">
        <f>'3-ТО ТРИМ.'!C229</f>
        <v>0</v>
      </c>
      <c r="G224" s="96">
        <f>'4-TО ТРИМ.'!C229</f>
        <v>0</v>
      </c>
      <c r="H224" s="96">
        <f t="shared" si="3"/>
        <v>35618</v>
      </c>
    </row>
    <row r="225" spans="2:8" ht="16.5" x14ac:dyDescent="0.25">
      <c r="B225" s="104">
        <v>6902</v>
      </c>
      <c r="C225" s="100" t="s">
        <v>213</v>
      </c>
      <c r="D225" s="96">
        <f>'1-ВО ТРИМ.'!C230</f>
        <v>108981</v>
      </c>
      <c r="E225" s="96">
        <f>'2-РО ТРИМ.'!C230</f>
        <v>0</v>
      </c>
      <c r="F225" s="96">
        <f>'3-ТО ТРИМ.'!C230</f>
        <v>0</v>
      </c>
      <c r="G225" s="96">
        <f>'4-TО ТРИМ.'!C230</f>
        <v>0</v>
      </c>
      <c r="H225" s="96">
        <f t="shared" si="3"/>
        <v>108981</v>
      </c>
    </row>
    <row r="226" spans="2:8" ht="16.5" x14ac:dyDescent="0.25">
      <c r="B226" s="104">
        <v>6903</v>
      </c>
      <c r="C226" s="100" t="s">
        <v>214</v>
      </c>
      <c r="D226" s="96">
        <f>'1-ВО ТРИМ.'!C231</f>
        <v>305062</v>
      </c>
      <c r="E226" s="96">
        <f>'2-РО ТРИМ.'!C231</f>
        <v>0</v>
      </c>
      <c r="F226" s="96">
        <f>'3-ТО ТРИМ.'!C231</f>
        <v>0</v>
      </c>
      <c r="G226" s="96">
        <f>'4-TО ТРИМ.'!C231</f>
        <v>0</v>
      </c>
      <c r="H226" s="96">
        <f t="shared" si="3"/>
        <v>305062</v>
      </c>
    </row>
    <row r="227" spans="2:8" ht="16.5" x14ac:dyDescent="0.25">
      <c r="B227" s="104">
        <v>6904</v>
      </c>
      <c r="C227" s="100" t="s">
        <v>215</v>
      </c>
      <c r="D227" s="96">
        <f>'1-ВО ТРИМ.'!C232</f>
        <v>121050</v>
      </c>
      <c r="E227" s="96">
        <f>'2-РО ТРИМ.'!C232</f>
        <v>0</v>
      </c>
      <c r="F227" s="96">
        <f>'3-ТО ТРИМ.'!C232</f>
        <v>0</v>
      </c>
      <c r="G227" s="96">
        <f>'4-TО ТРИМ.'!C232</f>
        <v>0</v>
      </c>
      <c r="H227" s="96">
        <f t="shared" si="3"/>
        <v>121050</v>
      </c>
    </row>
    <row r="228" spans="2:8" ht="16.5" x14ac:dyDescent="0.25">
      <c r="B228" s="104">
        <v>6905</v>
      </c>
      <c r="C228" s="100" t="s">
        <v>216</v>
      </c>
      <c r="D228" s="96">
        <f>'1-ВО ТРИМ.'!C233</f>
        <v>394382</v>
      </c>
      <c r="E228" s="96">
        <f>'2-РО ТРИМ.'!C233</f>
        <v>0</v>
      </c>
      <c r="F228" s="96">
        <f>'3-ТО ТРИМ.'!C233</f>
        <v>0</v>
      </c>
      <c r="G228" s="96">
        <f>'4-TО ТРИМ.'!C233</f>
        <v>0</v>
      </c>
      <c r="H228" s="96">
        <f t="shared" si="3"/>
        <v>394382</v>
      </c>
    </row>
    <row r="229" spans="2:8" ht="16.5" x14ac:dyDescent="0.25">
      <c r="B229" s="104">
        <v>6906</v>
      </c>
      <c r="C229" s="100" t="s">
        <v>217</v>
      </c>
      <c r="D229" s="96">
        <f>'1-ВО ТРИМ.'!C234</f>
        <v>105786</v>
      </c>
      <c r="E229" s="96">
        <f>'2-РО ТРИМ.'!C234</f>
        <v>0</v>
      </c>
      <c r="F229" s="96">
        <f>'3-ТО ТРИМ.'!C234</f>
        <v>0</v>
      </c>
      <c r="G229" s="96">
        <f>'4-TО ТРИМ.'!C234</f>
        <v>0</v>
      </c>
      <c r="H229" s="96">
        <f t="shared" si="3"/>
        <v>105786</v>
      </c>
    </row>
    <row r="230" spans="2:8" ht="16.5" x14ac:dyDescent="0.25">
      <c r="B230" s="104">
        <v>6907</v>
      </c>
      <c r="C230" s="100" t="s">
        <v>218</v>
      </c>
      <c r="D230" s="96">
        <f>'1-ВО ТРИМ.'!C235</f>
        <v>243512</v>
      </c>
      <c r="E230" s="96">
        <f>'2-РО ТРИМ.'!C235</f>
        <v>0</v>
      </c>
      <c r="F230" s="96">
        <f>'3-ТО ТРИМ.'!C235</f>
        <v>0</v>
      </c>
      <c r="G230" s="96">
        <f>'4-TО ТРИМ.'!C235</f>
        <v>0</v>
      </c>
      <c r="H230" s="96">
        <f t="shared" si="3"/>
        <v>243512</v>
      </c>
    </row>
    <row r="231" spans="2:8" ht="16.5" x14ac:dyDescent="0.25">
      <c r="B231" s="104"/>
      <c r="C231" s="100"/>
      <c r="D231" s="106">
        <f>SUM(D224:D230)</f>
        <v>1314391</v>
      </c>
      <c r="E231" s="106">
        <f>SUM(E224:E230)</f>
        <v>0</v>
      </c>
      <c r="F231" s="106">
        <f>SUM(F224:F230)</f>
        <v>0</v>
      </c>
      <c r="G231" s="106">
        <f>SUM(G224:G230)</f>
        <v>0</v>
      </c>
      <c r="H231" s="106">
        <f>SUM(H224:H230)</f>
        <v>1314391</v>
      </c>
    </row>
    <row r="232" spans="2:8" ht="18.75" x14ac:dyDescent="0.3">
      <c r="B232" s="99"/>
      <c r="C232" s="108" t="s">
        <v>219</v>
      </c>
      <c r="D232" s="96"/>
      <c r="E232" s="96"/>
      <c r="F232" s="96"/>
      <c r="G232" s="96"/>
      <c r="H232" s="38"/>
    </row>
    <row r="233" spans="2:8" ht="16.5" x14ac:dyDescent="0.25">
      <c r="B233" s="104">
        <v>7001</v>
      </c>
      <c r="C233" s="100" t="s">
        <v>220</v>
      </c>
      <c r="D233" s="96">
        <f>'1-ВО ТРИМ.'!C238</f>
        <v>119928</v>
      </c>
      <c r="E233" s="96">
        <f>'2-РО ТРИМ.'!C238</f>
        <v>0</v>
      </c>
      <c r="F233" s="96">
        <f>'3-ТО ТРИМ.'!C238</f>
        <v>0</v>
      </c>
      <c r="G233" s="96">
        <f>'4-TО ТРИМ.'!C238</f>
        <v>0</v>
      </c>
      <c r="H233" s="96">
        <f t="shared" si="3"/>
        <v>119928</v>
      </c>
    </row>
    <row r="234" spans="2:8" ht="16.5" x14ac:dyDescent="0.25">
      <c r="B234" s="104">
        <v>7002</v>
      </c>
      <c r="C234" s="100" t="s">
        <v>221</v>
      </c>
      <c r="D234" s="96">
        <f>'1-ВО ТРИМ.'!C239</f>
        <v>272881</v>
      </c>
      <c r="E234" s="96">
        <f>'2-РО ТРИМ.'!C239</f>
        <v>0</v>
      </c>
      <c r="F234" s="96">
        <f>'3-ТО ТРИМ.'!C239</f>
        <v>0</v>
      </c>
      <c r="G234" s="96">
        <f>'4-TО ТРИМ.'!C239</f>
        <v>0</v>
      </c>
      <c r="H234" s="96">
        <f t="shared" si="3"/>
        <v>272881</v>
      </c>
    </row>
    <row r="235" spans="2:8" ht="16.5" x14ac:dyDescent="0.25">
      <c r="B235" s="104">
        <v>7003</v>
      </c>
      <c r="C235" s="100" t="s">
        <v>222</v>
      </c>
      <c r="D235" s="96">
        <f>'1-ВО ТРИМ.'!C240</f>
        <v>1213951</v>
      </c>
      <c r="E235" s="96">
        <f>'2-РО ТРИМ.'!C240</f>
        <v>0</v>
      </c>
      <c r="F235" s="96">
        <f>'3-ТО ТРИМ.'!C240</f>
        <v>0</v>
      </c>
      <c r="G235" s="96">
        <f>'4-TО ТРИМ.'!C240</f>
        <v>0</v>
      </c>
      <c r="H235" s="96">
        <f t="shared" si="3"/>
        <v>1213951</v>
      </c>
    </row>
    <row r="236" spans="2:8" ht="16.5" x14ac:dyDescent="0.25">
      <c r="B236" s="104">
        <v>7004</v>
      </c>
      <c r="C236" s="100" t="s">
        <v>223</v>
      </c>
      <c r="D236" s="96">
        <f>'1-ВО ТРИМ.'!C241</f>
        <v>55577</v>
      </c>
      <c r="E236" s="96">
        <f>'2-РО ТРИМ.'!C241</f>
        <v>0</v>
      </c>
      <c r="F236" s="96">
        <f>'3-ТО ТРИМ.'!C241</f>
        <v>0</v>
      </c>
      <c r="G236" s="96">
        <f>'4-TО ТРИМ.'!C241</f>
        <v>0</v>
      </c>
      <c r="H236" s="96">
        <f t="shared" si="3"/>
        <v>55577</v>
      </c>
    </row>
    <row r="237" spans="2:8" ht="16.5" x14ac:dyDescent="0.25">
      <c r="B237" s="104"/>
      <c r="C237" s="100"/>
      <c r="D237" s="106">
        <f>SUM(D233:D236)</f>
        <v>1662337</v>
      </c>
      <c r="E237" s="106">
        <f>SUM(E233:E236)</f>
        <v>0</v>
      </c>
      <c r="F237" s="106">
        <f>SUM(F233:F236)</f>
        <v>0</v>
      </c>
      <c r="G237" s="106">
        <f>SUM(G233:G236)</f>
        <v>0</v>
      </c>
      <c r="H237" s="106">
        <f>SUM(H233:H236)</f>
        <v>1662337</v>
      </c>
    </row>
    <row r="238" spans="2:8" ht="18.75" x14ac:dyDescent="0.3">
      <c r="B238" s="99"/>
      <c r="C238" s="108" t="s">
        <v>224</v>
      </c>
      <c r="D238" s="96"/>
      <c r="E238" s="96"/>
      <c r="F238" s="96"/>
      <c r="G238" s="96"/>
      <c r="H238" s="38"/>
    </row>
    <row r="239" spans="2:8" ht="16.5" x14ac:dyDescent="0.25">
      <c r="B239" s="104">
        <v>7101</v>
      </c>
      <c r="C239" s="100" t="s">
        <v>225</v>
      </c>
      <c r="D239" s="96">
        <f>'1-ВО ТРИМ.'!C244</f>
        <v>66760</v>
      </c>
      <c r="E239" s="96">
        <f>'2-РО ТРИМ.'!C244</f>
        <v>0</v>
      </c>
      <c r="F239" s="96">
        <f>'3-ТО ТРИМ.'!C244</f>
        <v>0</v>
      </c>
      <c r="G239" s="96">
        <f>'4-TО ТРИМ.'!C244</f>
        <v>0</v>
      </c>
      <c r="H239" s="96">
        <f t="shared" si="3"/>
        <v>66760</v>
      </c>
    </row>
    <row r="240" spans="2:8" ht="16.5" x14ac:dyDescent="0.25">
      <c r="B240" s="104">
        <v>7102</v>
      </c>
      <c r="C240" s="100" t="s">
        <v>226</v>
      </c>
      <c r="D240" s="96">
        <f>'1-ВО ТРИМ.'!C245</f>
        <v>6552</v>
      </c>
      <c r="E240" s="96">
        <f>'2-РО ТРИМ.'!C245</f>
        <v>0</v>
      </c>
      <c r="F240" s="96">
        <f>'3-ТО ТРИМ.'!C245</f>
        <v>0</v>
      </c>
      <c r="G240" s="96">
        <f>'4-TО ТРИМ.'!C245</f>
        <v>0</v>
      </c>
      <c r="H240" s="96">
        <f t="shared" si="3"/>
        <v>6552</v>
      </c>
    </row>
    <row r="241" spans="2:9" ht="16.5" x14ac:dyDescent="0.25">
      <c r="B241" s="104">
        <v>7103</v>
      </c>
      <c r="C241" s="100" t="s">
        <v>227</v>
      </c>
      <c r="D241" s="96">
        <f>'1-ВО ТРИМ.'!C246</f>
        <v>106480</v>
      </c>
      <c r="E241" s="96">
        <f>'2-РО ТРИМ.'!C246</f>
        <v>0</v>
      </c>
      <c r="F241" s="96">
        <f>'3-ТО ТРИМ.'!C246</f>
        <v>0</v>
      </c>
      <c r="G241" s="96">
        <f>'4-TО ТРИМ.'!C246</f>
        <v>0</v>
      </c>
      <c r="H241" s="96">
        <f t="shared" si="3"/>
        <v>106480</v>
      </c>
    </row>
    <row r="242" spans="2:9" ht="16.5" x14ac:dyDescent="0.25">
      <c r="B242" s="104">
        <v>7104</v>
      </c>
      <c r="C242" s="100" t="s">
        <v>228</v>
      </c>
      <c r="D242" s="96">
        <f>'1-ВО ТРИМ.'!C247</f>
        <v>51729</v>
      </c>
      <c r="E242" s="96">
        <f>'2-РО ТРИМ.'!C247</f>
        <v>0</v>
      </c>
      <c r="F242" s="96">
        <f>'3-ТО ТРИМ.'!C247</f>
        <v>0</v>
      </c>
      <c r="G242" s="96">
        <f>'4-TО ТРИМ.'!C247</f>
        <v>0</v>
      </c>
      <c r="H242" s="96">
        <f t="shared" si="3"/>
        <v>51729</v>
      </c>
    </row>
    <row r="243" spans="2:9" ht="16.5" x14ac:dyDescent="0.25">
      <c r="B243" s="104">
        <v>7105</v>
      </c>
      <c r="C243" s="100" t="s">
        <v>229</v>
      </c>
      <c r="D243" s="96">
        <f>'1-ВО ТРИМ.'!C248</f>
        <v>65138</v>
      </c>
      <c r="E243" s="96">
        <f>'2-РО ТРИМ.'!C248</f>
        <v>0</v>
      </c>
      <c r="F243" s="96">
        <f>'3-ТО ТРИМ.'!C248</f>
        <v>0</v>
      </c>
      <c r="G243" s="96">
        <f>'4-TО ТРИМ.'!C248</f>
        <v>0</v>
      </c>
      <c r="H243" s="96">
        <f t="shared" si="3"/>
        <v>65138</v>
      </c>
    </row>
    <row r="244" spans="2:9" ht="16.5" x14ac:dyDescent="0.25">
      <c r="B244" s="104">
        <v>7106</v>
      </c>
      <c r="C244" s="100" t="s">
        <v>230</v>
      </c>
      <c r="D244" s="96">
        <f>'1-ВО ТРИМ.'!C249</f>
        <v>192213</v>
      </c>
      <c r="E244" s="96">
        <f>'2-РО ТРИМ.'!C249</f>
        <v>0</v>
      </c>
      <c r="F244" s="96">
        <f>'3-ТО ТРИМ.'!C249</f>
        <v>0</v>
      </c>
      <c r="G244" s="96">
        <f>'4-TО ТРИМ.'!C249</f>
        <v>0</v>
      </c>
      <c r="H244" s="96">
        <f t="shared" si="3"/>
        <v>192213</v>
      </c>
    </row>
    <row r="245" spans="2:9" ht="16.5" x14ac:dyDescent="0.25">
      <c r="B245" s="104">
        <v>7107</v>
      </c>
      <c r="C245" s="100" t="s">
        <v>231</v>
      </c>
      <c r="D245" s="96">
        <f>'1-ВО ТРИМ.'!C250</f>
        <v>56419</v>
      </c>
      <c r="E245" s="96">
        <f>'2-РО ТРИМ.'!C250</f>
        <v>0</v>
      </c>
      <c r="F245" s="96">
        <f>'3-ТО ТРИМ.'!C250</f>
        <v>0</v>
      </c>
      <c r="G245" s="96">
        <f>'4-TО ТРИМ.'!C250</f>
        <v>0</v>
      </c>
      <c r="H245" s="96">
        <f t="shared" si="3"/>
        <v>56419</v>
      </c>
    </row>
    <row r="246" spans="2:9" ht="16.5" x14ac:dyDescent="0.25">
      <c r="B246" s="104">
        <v>7108</v>
      </c>
      <c r="C246" s="100" t="s">
        <v>232</v>
      </c>
      <c r="D246" s="96">
        <f>'1-ВО ТРИМ.'!C251</f>
        <v>102479</v>
      </c>
      <c r="E246" s="96">
        <f>'2-РО ТРИМ.'!C251</f>
        <v>0</v>
      </c>
      <c r="F246" s="96">
        <f>'3-ТО ТРИМ.'!C251</f>
        <v>0</v>
      </c>
      <c r="G246" s="96">
        <f>'4-TО ТРИМ.'!C251</f>
        <v>0</v>
      </c>
      <c r="H246" s="96">
        <f t="shared" ref="H246:H304" si="4">+D246+E246+F246+G246</f>
        <v>102479</v>
      </c>
    </row>
    <row r="247" spans="2:9" ht="16.5" x14ac:dyDescent="0.25">
      <c r="B247" s="104">
        <v>7109</v>
      </c>
      <c r="C247" s="100" t="s">
        <v>233</v>
      </c>
      <c r="D247" s="96">
        <f>'1-ВО ТРИМ.'!C252</f>
        <v>525143</v>
      </c>
      <c r="E247" s="96">
        <f>'2-РО ТРИМ.'!C252</f>
        <v>0</v>
      </c>
      <c r="F247" s="96">
        <f>'3-ТО ТРИМ.'!C252</f>
        <v>0</v>
      </c>
      <c r="G247" s="96">
        <f>'4-TО ТРИМ.'!C252</f>
        <v>0</v>
      </c>
      <c r="H247" s="96">
        <f t="shared" si="4"/>
        <v>525143</v>
      </c>
    </row>
    <row r="248" spans="2:9" ht="16.5" x14ac:dyDescent="0.25">
      <c r="B248" s="104">
        <v>7110</v>
      </c>
      <c r="C248" s="100" t="s">
        <v>234</v>
      </c>
      <c r="D248" s="96">
        <f>'1-ВО ТРИМ.'!C253</f>
        <v>27631</v>
      </c>
      <c r="E248" s="96">
        <f>'2-РО ТРИМ.'!C253</f>
        <v>0</v>
      </c>
      <c r="F248" s="96">
        <f>'3-ТО ТРИМ.'!C253</f>
        <v>0</v>
      </c>
      <c r="G248" s="96">
        <f>'4-TО ТРИМ.'!C253</f>
        <v>0</v>
      </c>
      <c r="H248" s="96">
        <f t="shared" si="4"/>
        <v>27631</v>
      </c>
    </row>
    <row r="249" spans="2:9" ht="16.5" x14ac:dyDescent="0.25">
      <c r="B249" s="104"/>
      <c r="C249" s="100"/>
      <c r="D249" s="106">
        <f>SUM(D239:D248)</f>
        <v>1200544</v>
      </c>
      <c r="E249" s="106">
        <f>SUM(E239:E248)</f>
        <v>0</v>
      </c>
      <c r="F249" s="106">
        <f>SUM(F239:F248)</f>
        <v>0</v>
      </c>
      <c r="G249" s="106">
        <f>SUM(G239:G248)</f>
        <v>0</v>
      </c>
      <c r="H249" s="106">
        <f>SUM(H239:H248)</f>
        <v>1200544</v>
      </c>
    </row>
    <row r="250" spans="2:9" ht="16.5" x14ac:dyDescent="0.25">
      <c r="B250" s="104">
        <v>7200</v>
      </c>
      <c r="C250" s="108" t="s">
        <v>235</v>
      </c>
      <c r="D250" s="97">
        <f>'1-ВО ТРИМ.'!C255</f>
        <v>0</v>
      </c>
      <c r="E250" s="97">
        <f>'2-РО ТРИМ.'!C255</f>
        <v>0</v>
      </c>
      <c r="F250" s="97">
        <f>'3-ТО ТРИМ.'!C255</f>
        <v>0</v>
      </c>
      <c r="G250" s="97">
        <f>'4-TО ТРИМ.'!C255</f>
        <v>0</v>
      </c>
      <c r="H250" s="97">
        <f t="shared" si="4"/>
        <v>0</v>
      </c>
      <c r="I250" s="109"/>
    </row>
    <row r="251" spans="2:9" ht="18.75" x14ac:dyDescent="0.3">
      <c r="B251" s="104"/>
      <c r="C251" s="108" t="s">
        <v>236</v>
      </c>
      <c r="D251" s="96"/>
      <c r="E251" s="96"/>
      <c r="F251" s="96"/>
      <c r="G251" s="96"/>
      <c r="H251" s="38"/>
    </row>
    <row r="252" spans="2:9" ht="16.5" x14ac:dyDescent="0.25">
      <c r="B252" s="104">
        <v>7301</v>
      </c>
      <c r="C252" s="100" t="s">
        <v>237</v>
      </c>
      <c r="D252" s="96">
        <f>'1-ВО ТРИМ.'!C257</f>
        <v>1572</v>
      </c>
      <c r="E252" s="96">
        <f>'2-РО ТРИМ.'!C257</f>
        <v>0</v>
      </c>
      <c r="F252" s="96">
        <f>'3-ТО ТРИМ.'!C257</f>
        <v>0</v>
      </c>
      <c r="G252" s="96">
        <f>'4-TО ТРИМ.'!C257</f>
        <v>0</v>
      </c>
      <c r="H252" s="96">
        <f t="shared" si="4"/>
        <v>1572</v>
      </c>
    </row>
    <row r="253" spans="2:9" ht="16.5" x14ac:dyDescent="0.25">
      <c r="B253" s="104">
        <v>7302</v>
      </c>
      <c r="C253" s="100" t="s">
        <v>238</v>
      </c>
      <c r="D253" s="96">
        <f>'1-ВО ТРИМ.'!C258</f>
        <v>68234</v>
      </c>
      <c r="E253" s="96">
        <f>'2-РО ТРИМ.'!C258</f>
        <v>0</v>
      </c>
      <c r="F253" s="96">
        <f>'3-ТО ТРИМ.'!C258</f>
        <v>0</v>
      </c>
      <c r="G253" s="96">
        <f>'4-TО ТРИМ.'!C258</f>
        <v>0</v>
      </c>
      <c r="H253" s="96">
        <f t="shared" si="4"/>
        <v>68234</v>
      </c>
    </row>
    <row r="254" spans="2:9" ht="16.5" x14ac:dyDescent="0.25">
      <c r="B254" s="104">
        <v>7303</v>
      </c>
      <c r="C254" s="100" t="s">
        <v>239</v>
      </c>
      <c r="D254" s="96">
        <f>'1-ВО ТРИМ.'!C259</f>
        <v>283112</v>
      </c>
      <c r="E254" s="96">
        <f>'2-РО ТРИМ.'!C259</f>
        <v>0</v>
      </c>
      <c r="F254" s="96">
        <f>'3-ТО ТРИМ.'!C259</f>
        <v>0</v>
      </c>
      <c r="G254" s="96">
        <f>'4-TО ТРИМ.'!C259</f>
        <v>0</v>
      </c>
      <c r="H254" s="96">
        <f t="shared" si="4"/>
        <v>283112</v>
      </c>
    </row>
    <row r="255" spans="2:9" ht="16.5" x14ac:dyDescent="0.25">
      <c r="B255" s="104">
        <v>7304</v>
      </c>
      <c r="C255" s="100" t="s">
        <v>240</v>
      </c>
      <c r="D255" s="96">
        <f>'1-ВО ТРИМ.'!C260</f>
        <v>33004</v>
      </c>
      <c r="E255" s="96">
        <f>'2-РО ТРИМ.'!C260</f>
        <v>0</v>
      </c>
      <c r="F255" s="96">
        <f>'3-ТО ТРИМ.'!C260</f>
        <v>0</v>
      </c>
      <c r="G255" s="96">
        <f>'4-TО ТРИМ.'!C260</f>
        <v>0</v>
      </c>
      <c r="H255" s="96">
        <f t="shared" si="4"/>
        <v>33004</v>
      </c>
    </row>
    <row r="256" spans="2:9" ht="16.5" x14ac:dyDescent="0.25">
      <c r="B256" s="104">
        <v>7305</v>
      </c>
      <c r="C256" s="100" t="s">
        <v>241</v>
      </c>
      <c r="D256" s="96">
        <f>'1-ВО ТРИМ.'!C261</f>
        <v>151581</v>
      </c>
      <c r="E256" s="96">
        <f>'2-РО ТРИМ.'!C261</f>
        <v>0</v>
      </c>
      <c r="F256" s="96">
        <f>'3-ТО ТРИМ.'!C261</f>
        <v>0</v>
      </c>
      <c r="G256" s="96">
        <f>'4-TО ТРИМ.'!C261</f>
        <v>0</v>
      </c>
      <c r="H256" s="96">
        <f t="shared" si="4"/>
        <v>151581</v>
      </c>
    </row>
    <row r="257" spans="2:8" ht="16.5" x14ac:dyDescent="0.25">
      <c r="B257" s="104">
        <v>7306</v>
      </c>
      <c r="C257" s="100" t="s">
        <v>242</v>
      </c>
      <c r="D257" s="96">
        <f>'1-ВО ТРИМ.'!C262</f>
        <v>15047</v>
      </c>
      <c r="E257" s="96">
        <f>'2-РО ТРИМ.'!C262</f>
        <v>0</v>
      </c>
      <c r="F257" s="96">
        <f>'3-ТО ТРИМ.'!C262</f>
        <v>0</v>
      </c>
      <c r="G257" s="96">
        <f>'4-TО ТРИМ.'!C262</f>
        <v>0</v>
      </c>
      <c r="H257" s="96">
        <f t="shared" si="4"/>
        <v>15047</v>
      </c>
    </row>
    <row r="258" spans="2:8" ht="16.5" x14ac:dyDescent="0.25">
      <c r="B258" s="104">
        <v>7307</v>
      </c>
      <c r="C258" s="100" t="s">
        <v>243</v>
      </c>
      <c r="D258" s="96">
        <f>'1-ВО ТРИМ.'!C263</f>
        <v>80899</v>
      </c>
      <c r="E258" s="96">
        <f>'2-РО ТРИМ.'!C263</f>
        <v>0</v>
      </c>
      <c r="F258" s="96">
        <f>'3-ТО ТРИМ.'!C263</f>
        <v>0</v>
      </c>
      <c r="G258" s="96">
        <f>'4-TО ТРИМ.'!C263</f>
        <v>0</v>
      </c>
      <c r="H258" s="96">
        <f t="shared" si="4"/>
        <v>80899</v>
      </c>
    </row>
    <row r="259" spans="2:8" ht="16.5" x14ac:dyDescent="0.25">
      <c r="B259" s="104">
        <v>7308</v>
      </c>
      <c r="C259" s="100" t="s">
        <v>244</v>
      </c>
      <c r="D259" s="96">
        <f>'1-ВО ТРИМ.'!C264</f>
        <v>154664</v>
      </c>
      <c r="E259" s="96">
        <f>'2-РО ТРИМ.'!C264</f>
        <v>0</v>
      </c>
      <c r="F259" s="96">
        <f>'3-ТО ТРИМ.'!C264</f>
        <v>0</v>
      </c>
      <c r="G259" s="96">
        <f>'4-TО ТРИМ.'!C264</f>
        <v>0</v>
      </c>
      <c r="H259" s="96">
        <f t="shared" si="4"/>
        <v>154664</v>
      </c>
    </row>
    <row r="260" spans="2:8" ht="16.5" x14ac:dyDescent="0.25">
      <c r="B260" s="104">
        <v>7309</v>
      </c>
      <c r="C260" s="100" t="s">
        <v>245</v>
      </c>
      <c r="D260" s="96">
        <f>'1-ВО ТРИМ.'!C265</f>
        <v>141197</v>
      </c>
      <c r="E260" s="96">
        <f>'2-РО ТРИМ.'!C265</f>
        <v>0</v>
      </c>
      <c r="F260" s="96">
        <f>'3-ТО ТРИМ.'!C265</f>
        <v>0</v>
      </c>
      <c r="G260" s="96">
        <f>'4-TО ТРИМ.'!C265</f>
        <v>0</v>
      </c>
      <c r="H260" s="96">
        <f t="shared" si="4"/>
        <v>141197</v>
      </c>
    </row>
    <row r="261" spans="2:8" ht="16.5" x14ac:dyDescent="0.25">
      <c r="B261" s="104">
        <v>7310</v>
      </c>
      <c r="C261" s="100" t="s">
        <v>246</v>
      </c>
      <c r="D261" s="96">
        <f>'1-ВО ТРИМ.'!C266</f>
        <v>20625</v>
      </c>
      <c r="E261" s="96">
        <f>'2-РО ТРИМ.'!C266</f>
        <v>0</v>
      </c>
      <c r="F261" s="96">
        <f>'3-ТО ТРИМ.'!C266</f>
        <v>0</v>
      </c>
      <c r="G261" s="96">
        <f>'4-TО ТРИМ.'!C266</f>
        <v>0</v>
      </c>
      <c r="H261" s="96">
        <f t="shared" si="4"/>
        <v>20625</v>
      </c>
    </row>
    <row r="262" spans="2:8" ht="16.5" x14ac:dyDescent="0.25">
      <c r="B262" s="104">
        <v>7311</v>
      </c>
      <c r="C262" s="100" t="s">
        <v>247</v>
      </c>
      <c r="D262" s="96">
        <f>'1-ВО ТРИМ.'!C267</f>
        <v>167748</v>
      </c>
      <c r="E262" s="96">
        <f>'2-РО ТРИМ.'!C267</f>
        <v>0</v>
      </c>
      <c r="F262" s="96">
        <f>'3-ТО ТРИМ.'!C267</f>
        <v>0</v>
      </c>
      <c r="G262" s="96">
        <f>'4-TО ТРИМ.'!C267</f>
        <v>0</v>
      </c>
      <c r="H262" s="96">
        <f t="shared" si="4"/>
        <v>167748</v>
      </c>
    </row>
    <row r="263" spans="2:8" ht="16.5" x14ac:dyDescent="0.25">
      <c r="B263" s="104">
        <v>7312</v>
      </c>
      <c r="C263" s="100" t="s">
        <v>248</v>
      </c>
      <c r="D263" s="96">
        <f>'1-ВО ТРИМ.'!C268</f>
        <v>2845</v>
      </c>
      <c r="E263" s="96">
        <f>'2-РО ТРИМ.'!C268</f>
        <v>0</v>
      </c>
      <c r="F263" s="96">
        <f>'3-ТО ТРИМ.'!C268</f>
        <v>0</v>
      </c>
      <c r="G263" s="96">
        <f>'4-TО ТРИМ.'!C268</f>
        <v>0</v>
      </c>
      <c r="H263" s="96">
        <f t="shared" si="4"/>
        <v>2845</v>
      </c>
    </row>
    <row r="264" spans="2:8" ht="16.5" x14ac:dyDescent="0.25">
      <c r="B264" s="104">
        <v>7313</v>
      </c>
      <c r="C264" s="100" t="s">
        <v>249</v>
      </c>
      <c r="D264" s="96">
        <f>'1-ВО ТРИМ.'!C269</f>
        <v>71992</v>
      </c>
      <c r="E264" s="96">
        <f>'2-РО ТРИМ.'!C269</f>
        <v>0</v>
      </c>
      <c r="F264" s="96">
        <f>'3-ТО ТРИМ.'!C269</f>
        <v>0</v>
      </c>
      <c r="G264" s="96">
        <f>'4-TО ТРИМ.'!C269</f>
        <v>0</v>
      </c>
      <c r="H264" s="96">
        <f t="shared" si="4"/>
        <v>71992</v>
      </c>
    </row>
    <row r="265" spans="2:8" ht="16.5" x14ac:dyDescent="0.25">
      <c r="B265" s="104">
        <v>7314</v>
      </c>
      <c r="C265" s="100" t="s">
        <v>250</v>
      </c>
      <c r="D265" s="96">
        <f>'1-ВО ТРИМ.'!C270</f>
        <v>104328</v>
      </c>
      <c r="E265" s="96">
        <f>'2-РО ТРИМ.'!C270</f>
        <v>0</v>
      </c>
      <c r="F265" s="96">
        <f>'3-ТО ТРИМ.'!C270</f>
        <v>0</v>
      </c>
      <c r="G265" s="96">
        <f>'4-TО ТРИМ.'!C270</f>
        <v>0</v>
      </c>
      <c r="H265" s="96">
        <f t="shared" si="4"/>
        <v>104328</v>
      </c>
    </row>
    <row r="266" spans="2:8" ht="16.5" x14ac:dyDescent="0.25">
      <c r="B266" s="104">
        <v>7315</v>
      </c>
      <c r="C266" s="100" t="s">
        <v>251</v>
      </c>
      <c r="D266" s="96">
        <f>'1-ВО ТРИМ.'!C271</f>
        <v>11879</v>
      </c>
      <c r="E266" s="96">
        <f>'2-РО ТРИМ.'!C271</f>
        <v>0</v>
      </c>
      <c r="F266" s="96">
        <f>'3-ТО ТРИМ.'!C271</f>
        <v>0</v>
      </c>
      <c r="G266" s="96">
        <f>'4-TО ТРИМ.'!C271</f>
        <v>0</v>
      </c>
      <c r="H266" s="96">
        <f t="shared" si="4"/>
        <v>11879</v>
      </c>
    </row>
    <row r="267" spans="2:8" ht="16.5" x14ac:dyDescent="0.25">
      <c r="B267" s="104">
        <v>7316</v>
      </c>
      <c r="C267" s="100" t="s">
        <v>252</v>
      </c>
      <c r="D267" s="96">
        <f>'1-ВО ТРИМ.'!C272</f>
        <v>36060</v>
      </c>
      <c r="E267" s="96">
        <f>'2-РО ТРИМ.'!C272</f>
        <v>0</v>
      </c>
      <c r="F267" s="96">
        <f>'3-ТО ТРИМ.'!C272</f>
        <v>0</v>
      </c>
      <c r="G267" s="96">
        <f>'4-TО ТРИМ.'!C272</f>
        <v>0</v>
      </c>
      <c r="H267" s="96">
        <f t="shared" si="4"/>
        <v>36060</v>
      </c>
    </row>
    <row r="268" spans="2:8" ht="16.5" x14ac:dyDescent="0.25">
      <c r="B268" s="104">
        <v>7317</v>
      </c>
      <c r="C268" s="100" t="s">
        <v>253</v>
      </c>
      <c r="D268" s="96">
        <f>'1-ВО ТРИМ.'!C273</f>
        <v>105228</v>
      </c>
      <c r="E268" s="96">
        <f>'2-РО ТРИМ.'!C273</f>
        <v>0</v>
      </c>
      <c r="F268" s="96">
        <f>'3-ТО ТРИМ.'!C273</f>
        <v>0</v>
      </c>
      <c r="G268" s="96">
        <f>'4-TО ТРИМ.'!C273</f>
        <v>0</v>
      </c>
      <c r="H268" s="96">
        <f t="shared" si="4"/>
        <v>105228</v>
      </c>
    </row>
    <row r="269" spans="2:8" ht="16.5" x14ac:dyDescent="0.25">
      <c r="B269" s="104">
        <v>7318</v>
      </c>
      <c r="C269" s="110" t="s">
        <v>254</v>
      </c>
      <c r="D269" s="96">
        <f>'1-ВО ТРИМ.'!C274</f>
        <v>277809</v>
      </c>
      <c r="E269" s="96">
        <f>'2-РО ТРИМ.'!C274</f>
        <v>0</v>
      </c>
      <c r="F269" s="96">
        <f>'3-ТО ТРИМ.'!C274</f>
        <v>0</v>
      </c>
      <c r="G269" s="96">
        <f>'4-TО ТРИМ.'!C274</f>
        <v>0</v>
      </c>
      <c r="H269" s="96">
        <f t="shared" si="4"/>
        <v>277809</v>
      </c>
    </row>
    <row r="270" spans="2:8" ht="16.5" x14ac:dyDescent="0.25">
      <c r="B270" s="104">
        <v>7319</v>
      </c>
      <c r="C270" s="100" t="s">
        <v>255</v>
      </c>
      <c r="D270" s="96">
        <f>'1-ВО ТРИМ.'!C275</f>
        <v>171785</v>
      </c>
      <c r="E270" s="96">
        <f>'2-РО ТРИМ.'!C275</f>
        <v>0</v>
      </c>
      <c r="F270" s="96">
        <f>'3-ТО ТРИМ.'!C275</f>
        <v>0</v>
      </c>
      <c r="G270" s="96">
        <f>'4-TО ТРИМ.'!C275</f>
        <v>0</v>
      </c>
      <c r="H270" s="96">
        <f t="shared" si="4"/>
        <v>171785</v>
      </c>
    </row>
    <row r="271" spans="2:8" ht="16.5" x14ac:dyDescent="0.25">
      <c r="B271" s="104">
        <v>7320</v>
      </c>
      <c r="C271" s="100" t="s">
        <v>256</v>
      </c>
      <c r="D271" s="96">
        <f>'1-ВО ТРИМ.'!C276</f>
        <v>65640</v>
      </c>
      <c r="E271" s="96">
        <f>'2-РО ТРИМ.'!C276</f>
        <v>0</v>
      </c>
      <c r="F271" s="96">
        <f>'3-ТО ТРИМ.'!C276</f>
        <v>0</v>
      </c>
      <c r="G271" s="96">
        <f>'4-TО ТРИМ.'!C276</f>
        <v>0</v>
      </c>
      <c r="H271" s="96">
        <f t="shared" si="4"/>
        <v>65640</v>
      </c>
    </row>
    <row r="272" spans="2:8" ht="16.5" x14ac:dyDescent="0.25">
      <c r="B272" s="104">
        <v>7321</v>
      </c>
      <c r="C272" s="100" t="s">
        <v>257</v>
      </c>
      <c r="D272" s="96">
        <f>'1-ВО ТРИМ.'!C277</f>
        <v>1252</v>
      </c>
      <c r="E272" s="96">
        <f>'2-РО ТРИМ.'!C277</f>
        <v>0</v>
      </c>
      <c r="F272" s="96">
        <f>'3-ТО ТРИМ.'!C277</f>
        <v>0</v>
      </c>
      <c r="G272" s="96">
        <f>'4-TО ТРИМ.'!C277</f>
        <v>0</v>
      </c>
      <c r="H272" s="96">
        <f t="shared" si="4"/>
        <v>1252</v>
      </c>
    </row>
    <row r="273" spans="2:8" ht="16.5" x14ac:dyDescent="0.25">
      <c r="B273" s="104">
        <v>7322</v>
      </c>
      <c r="C273" s="100" t="s">
        <v>258</v>
      </c>
      <c r="D273" s="96">
        <f>'1-ВО ТРИМ.'!C278</f>
        <v>4379</v>
      </c>
      <c r="E273" s="96">
        <f>'2-РО ТРИМ.'!C278</f>
        <v>0</v>
      </c>
      <c r="F273" s="96">
        <f>'3-ТО ТРИМ.'!C278</f>
        <v>0</v>
      </c>
      <c r="G273" s="96">
        <f>'4-TО ТРИМ.'!C278</f>
        <v>0</v>
      </c>
      <c r="H273" s="96">
        <f t="shared" si="4"/>
        <v>4379</v>
      </c>
    </row>
    <row r="274" spans="2:8" ht="16.5" x14ac:dyDescent="0.25">
      <c r="B274" s="99"/>
      <c r="C274" s="111"/>
      <c r="D274" s="106">
        <f>SUM(D252:D273)</f>
        <v>1970880</v>
      </c>
      <c r="E274" s="106">
        <f>SUM(E252:E273)</f>
        <v>0</v>
      </c>
      <c r="F274" s="106">
        <f>SUM(F252:F273)</f>
        <v>0</v>
      </c>
      <c r="G274" s="106">
        <f>SUM(G252:G273)</f>
        <v>0</v>
      </c>
      <c r="H274" s="106">
        <f>SUM(H252:H273)</f>
        <v>1970880</v>
      </c>
    </row>
    <row r="275" spans="2:8" ht="18.75" x14ac:dyDescent="0.3">
      <c r="B275" s="99"/>
      <c r="C275" s="108" t="s">
        <v>259</v>
      </c>
      <c r="D275" s="96"/>
      <c r="E275" s="96"/>
      <c r="F275" s="96"/>
      <c r="G275" s="96"/>
      <c r="H275" s="38"/>
    </row>
    <row r="276" spans="2:8" ht="16.5" x14ac:dyDescent="0.25">
      <c r="B276" s="104">
        <v>7401</v>
      </c>
      <c r="C276" s="100" t="s">
        <v>260</v>
      </c>
      <c r="D276" s="96">
        <f>'1-ВО ТРИМ.'!C281</f>
        <v>58302</v>
      </c>
      <c r="E276" s="96">
        <f>'2-РО ТРИМ.'!C281</f>
        <v>0</v>
      </c>
      <c r="F276" s="96">
        <f>'3-ТО ТРИМ.'!C281</f>
        <v>0</v>
      </c>
      <c r="G276" s="96">
        <f>'4-TО ТРИМ.'!C281</f>
        <v>0</v>
      </c>
      <c r="H276" s="96">
        <f t="shared" si="4"/>
        <v>58302</v>
      </c>
    </row>
    <row r="277" spans="2:8" ht="16.5" x14ac:dyDescent="0.25">
      <c r="B277" s="104">
        <v>7402</v>
      </c>
      <c r="C277" s="100" t="s">
        <v>261</v>
      </c>
      <c r="D277" s="96">
        <f>'1-ВО ТРИМ.'!C282</f>
        <v>33784</v>
      </c>
      <c r="E277" s="96">
        <f>'2-РО ТРИМ.'!C282</f>
        <v>0</v>
      </c>
      <c r="F277" s="96">
        <f>'3-ТО ТРИМ.'!C282</f>
        <v>0</v>
      </c>
      <c r="G277" s="96">
        <f>'4-TО ТРИМ.'!C282</f>
        <v>0</v>
      </c>
      <c r="H277" s="96">
        <f t="shared" si="4"/>
        <v>33784</v>
      </c>
    </row>
    <row r="278" spans="2:8" ht="16.5" x14ac:dyDescent="0.25">
      <c r="B278" s="104">
        <v>7403</v>
      </c>
      <c r="C278" s="100" t="s">
        <v>262</v>
      </c>
      <c r="D278" s="96">
        <f>'1-ВО ТРИМ.'!C283</f>
        <v>255795</v>
      </c>
      <c r="E278" s="96">
        <f>'2-РО ТРИМ.'!C283</f>
        <v>0</v>
      </c>
      <c r="F278" s="96">
        <f>'3-ТО ТРИМ.'!C283</f>
        <v>0</v>
      </c>
      <c r="G278" s="96">
        <f>'4-TО ТРИМ.'!C283</f>
        <v>0</v>
      </c>
      <c r="H278" s="96">
        <f t="shared" si="4"/>
        <v>255795</v>
      </c>
    </row>
    <row r="279" spans="2:8" ht="16.5" x14ac:dyDescent="0.25">
      <c r="B279" s="104">
        <v>7404</v>
      </c>
      <c r="C279" s="100" t="s">
        <v>263</v>
      </c>
      <c r="D279" s="96">
        <f>'1-ВО ТРИМ.'!C284</f>
        <v>611821</v>
      </c>
      <c r="E279" s="96">
        <f>'2-РО ТРИМ.'!C284</f>
        <v>0</v>
      </c>
      <c r="F279" s="96">
        <f>'3-ТО ТРИМ.'!C284</f>
        <v>0</v>
      </c>
      <c r="G279" s="96">
        <f>'4-TО ТРИМ.'!C284</f>
        <v>0</v>
      </c>
      <c r="H279" s="96">
        <f t="shared" si="4"/>
        <v>611821</v>
      </c>
    </row>
    <row r="280" spans="2:8" ht="16.5" x14ac:dyDescent="0.25">
      <c r="B280" s="104">
        <v>7405</v>
      </c>
      <c r="C280" s="100" t="s">
        <v>264</v>
      </c>
      <c r="D280" s="96">
        <f>'1-ВО ТРИМ.'!C285</f>
        <v>56212</v>
      </c>
      <c r="E280" s="96">
        <f>'2-РО ТРИМ.'!C285</f>
        <v>0</v>
      </c>
      <c r="F280" s="96">
        <f>'3-ТО ТРИМ.'!C285</f>
        <v>0</v>
      </c>
      <c r="G280" s="96">
        <f>'4-TО ТРИМ.'!C285</f>
        <v>0</v>
      </c>
      <c r="H280" s="96">
        <f t="shared" si="4"/>
        <v>56212</v>
      </c>
    </row>
    <row r="281" spans="2:8" ht="16.5" x14ac:dyDescent="0.25">
      <c r="B281" s="104">
        <v>7406</v>
      </c>
      <c r="C281" s="100" t="s">
        <v>265</v>
      </c>
      <c r="D281" s="96">
        <f>'1-ВО ТРИМ.'!C286</f>
        <v>24603</v>
      </c>
      <c r="E281" s="96">
        <f>'2-РО ТРИМ.'!C286</f>
        <v>0</v>
      </c>
      <c r="F281" s="96">
        <f>'3-ТО ТРИМ.'!C286</f>
        <v>0</v>
      </c>
      <c r="G281" s="96">
        <f>'4-TО ТРИМ.'!C286</f>
        <v>0</v>
      </c>
      <c r="H281" s="96">
        <f t="shared" si="4"/>
        <v>24603</v>
      </c>
    </row>
    <row r="282" spans="2:8" ht="16.5" x14ac:dyDescent="0.25">
      <c r="B282" s="104">
        <v>7407</v>
      </c>
      <c r="C282" s="100" t="s">
        <v>266</v>
      </c>
      <c r="D282" s="96">
        <f>'1-ВО ТРИМ.'!C287</f>
        <v>33888</v>
      </c>
      <c r="E282" s="96">
        <f>'2-РО ТРИМ.'!C287</f>
        <v>0</v>
      </c>
      <c r="F282" s="96">
        <f>'3-ТО ТРИМ.'!C287</f>
        <v>0</v>
      </c>
      <c r="G282" s="96">
        <f>'4-TО ТРИМ.'!C287</f>
        <v>0</v>
      </c>
      <c r="H282" s="96">
        <f t="shared" si="4"/>
        <v>33888</v>
      </c>
    </row>
    <row r="283" spans="2:8" ht="16.5" x14ac:dyDescent="0.25">
      <c r="B283" s="104">
        <v>7408</v>
      </c>
      <c r="C283" s="100" t="s">
        <v>267</v>
      </c>
      <c r="D283" s="96">
        <f>'1-ВО ТРИМ.'!C288</f>
        <v>128493</v>
      </c>
      <c r="E283" s="96">
        <f>'2-РО ТРИМ.'!C288</f>
        <v>0</v>
      </c>
      <c r="F283" s="96">
        <f>'3-ТО ТРИМ.'!C288</f>
        <v>0</v>
      </c>
      <c r="G283" s="96">
        <f>'4-TО ТРИМ.'!C288</f>
        <v>0</v>
      </c>
      <c r="H283" s="96">
        <f t="shared" si="4"/>
        <v>128493</v>
      </c>
    </row>
    <row r="284" spans="2:8" ht="16.5" x14ac:dyDescent="0.25">
      <c r="B284" s="104">
        <v>7409</v>
      </c>
      <c r="C284" s="100" t="s">
        <v>268</v>
      </c>
      <c r="D284" s="96">
        <f>'1-ВО ТРИМ.'!C289</f>
        <v>228455</v>
      </c>
      <c r="E284" s="96">
        <f>'2-РО ТРИМ.'!C289</f>
        <v>0</v>
      </c>
      <c r="F284" s="96">
        <f>'3-ТО ТРИМ.'!C289</f>
        <v>0</v>
      </c>
      <c r="G284" s="96">
        <f>'4-TО ТРИМ.'!C289</f>
        <v>0</v>
      </c>
      <c r="H284" s="96">
        <f t="shared" si="4"/>
        <v>228455</v>
      </c>
    </row>
    <row r="285" spans="2:8" ht="16.5" x14ac:dyDescent="0.25">
      <c r="B285" s="104">
        <v>7410</v>
      </c>
      <c r="C285" s="100" t="s">
        <v>269</v>
      </c>
      <c r="D285" s="96">
        <f>'1-ВО ТРИМ.'!C290</f>
        <v>1956897</v>
      </c>
      <c r="E285" s="96">
        <f>'2-РО ТРИМ.'!C290</f>
        <v>0</v>
      </c>
      <c r="F285" s="96">
        <f>'3-ТО ТРИМ.'!C290</f>
        <v>0</v>
      </c>
      <c r="G285" s="96">
        <f>'4-TО ТРИМ.'!C290</f>
        <v>0</v>
      </c>
      <c r="H285" s="96">
        <f t="shared" si="4"/>
        <v>1956897</v>
      </c>
    </row>
    <row r="286" spans="2:8" ht="16.5" x14ac:dyDescent="0.25">
      <c r="B286" s="104">
        <v>7411</v>
      </c>
      <c r="C286" s="100" t="s">
        <v>270</v>
      </c>
      <c r="D286" s="96">
        <f>'1-ВО ТРИМ.'!C291</f>
        <v>124043</v>
      </c>
      <c r="E286" s="96">
        <f>'2-РО ТРИМ.'!C291</f>
        <v>0</v>
      </c>
      <c r="F286" s="96">
        <f>'3-ТО ТРИМ.'!C291</f>
        <v>0</v>
      </c>
      <c r="G286" s="96">
        <f>'4-TО ТРИМ.'!C291</f>
        <v>0</v>
      </c>
      <c r="H286" s="96">
        <f t="shared" si="4"/>
        <v>124043</v>
      </c>
    </row>
    <row r="287" spans="2:8" ht="16.5" x14ac:dyDescent="0.25">
      <c r="B287" s="104"/>
      <c r="C287" s="100"/>
      <c r="D287" s="106">
        <f>SUM(D276:D286)</f>
        <v>3512293</v>
      </c>
      <c r="E287" s="106">
        <f>SUM(E276:E286)</f>
        <v>0</v>
      </c>
      <c r="F287" s="106">
        <f>SUM(F276:F286)</f>
        <v>0</v>
      </c>
      <c r="G287" s="106">
        <f>SUM(G276:G286)</f>
        <v>0</v>
      </c>
      <c r="H287" s="106">
        <f>SUM(H276:H286)</f>
        <v>3512293</v>
      </c>
    </row>
    <row r="288" spans="2:8" ht="18.75" x14ac:dyDescent="0.3">
      <c r="B288" s="99"/>
      <c r="C288" s="108" t="s">
        <v>271</v>
      </c>
      <c r="D288" s="96"/>
      <c r="E288" s="96"/>
      <c r="F288" s="96"/>
      <c r="G288" s="96"/>
      <c r="H288" s="38"/>
    </row>
    <row r="289" spans="2:8" ht="16.5" x14ac:dyDescent="0.25">
      <c r="B289" s="104">
        <v>7501</v>
      </c>
      <c r="C289" s="100" t="s">
        <v>272</v>
      </c>
      <c r="D289" s="96">
        <f>'1-ВО ТРИМ.'!C294</f>
        <v>66404</v>
      </c>
      <c r="E289" s="96">
        <f>'2-РО ТРИМ.'!C294</f>
        <v>0</v>
      </c>
      <c r="F289" s="96">
        <f>'3-ТО ТРИМ.'!C294</f>
        <v>0</v>
      </c>
      <c r="G289" s="96">
        <f>'4-TО ТРИМ.'!C294</f>
        <v>0</v>
      </c>
      <c r="H289" s="96">
        <f t="shared" si="4"/>
        <v>66404</v>
      </c>
    </row>
    <row r="290" spans="2:8" ht="16.5" x14ac:dyDescent="0.25">
      <c r="B290" s="104">
        <v>7502</v>
      </c>
      <c r="C290" s="100" t="s">
        <v>273</v>
      </c>
      <c r="D290" s="96">
        <f>'1-ВО ТРИМ.'!C295</f>
        <v>354717</v>
      </c>
      <c r="E290" s="96">
        <f>'2-РО ТРИМ.'!C295</f>
        <v>0</v>
      </c>
      <c r="F290" s="96">
        <f>'3-ТО ТРИМ.'!C295</f>
        <v>0</v>
      </c>
      <c r="G290" s="96">
        <f>'4-TО ТРИМ.'!C295</f>
        <v>0</v>
      </c>
      <c r="H290" s="96">
        <f t="shared" si="4"/>
        <v>354717</v>
      </c>
    </row>
    <row r="291" spans="2:8" ht="16.5" x14ac:dyDescent="0.25">
      <c r="B291" s="104">
        <v>7503</v>
      </c>
      <c r="C291" s="100" t="s">
        <v>274</v>
      </c>
      <c r="D291" s="96">
        <f>'1-ВО ТРИМ.'!C296</f>
        <v>20638</v>
      </c>
      <c r="E291" s="96">
        <f>'2-РО ТРИМ.'!C296</f>
        <v>0</v>
      </c>
      <c r="F291" s="96">
        <f>'3-ТО ТРИМ.'!C296</f>
        <v>0</v>
      </c>
      <c r="G291" s="96">
        <f>'4-TО ТРИМ.'!C296</f>
        <v>0</v>
      </c>
      <c r="H291" s="96">
        <f t="shared" si="4"/>
        <v>20638</v>
      </c>
    </row>
    <row r="292" spans="2:8" ht="16.5" x14ac:dyDescent="0.25">
      <c r="B292" s="104">
        <v>7504</v>
      </c>
      <c r="C292" s="100" t="s">
        <v>275</v>
      </c>
      <c r="D292" s="96">
        <f>'1-ВО ТРИМ.'!C297</f>
        <v>309143</v>
      </c>
      <c r="E292" s="96">
        <f>'2-РО ТРИМ.'!C297</f>
        <v>0</v>
      </c>
      <c r="F292" s="96">
        <f>'3-ТО ТРИМ.'!C297</f>
        <v>0</v>
      </c>
      <c r="G292" s="96">
        <f>'4-TО ТРИМ.'!C297</f>
        <v>0</v>
      </c>
      <c r="H292" s="96">
        <f t="shared" si="4"/>
        <v>309143</v>
      </c>
    </row>
    <row r="293" spans="2:8" ht="16.5" x14ac:dyDescent="0.25">
      <c r="B293" s="104">
        <v>7505</v>
      </c>
      <c r="C293" s="100" t="s">
        <v>276</v>
      </c>
      <c r="D293" s="96">
        <f>'1-ВО ТРИМ.'!C298</f>
        <v>806932</v>
      </c>
      <c r="E293" s="96">
        <f>'2-РО ТРИМ.'!C298</f>
        <v>0</v>
      </c>
      <c r="F293" s="96">
        <f>'3-ТО ТРИМ.'!C298</f>
        <v>0</v>
      </c>
      <c r="G293" s="96">
        <f>'4-TО ТРИМ.'!C298</f>
        <v>0</v>
      </c>
      <c r="H293" s="96">
        <f t="shared" si="4"/>
        <v>806932</v>
      </c>
    </row>
    <row r="294" spans="2:8" ht="16.5" x14ac:dyDescent="0.25">
      <c r="B294" s="104"/>
      <c r="C294" s="100"/>
      <c r="D294" s="106">
        <f>SUM(D289:D293)</f>
        <v>1557834</v>
      </c>
      <c r="E294" s="106">
        <f>SUM(E289:E293)</f>
        <v>0</v>
      </c>
      <c r="F294" s="106">
        <f>SUM(F289:F293)</f>
        <v>0</v>
      </c>
      <c r="G294" s="106">
        <f>SUM(G289:G293)</f>
        <v>0</v>
      </c>
      <c r="H294" s="106">
        <f>SUM(H289:H293)</f>
        <v>1557834</v>
      </c>
    </row>
    <row r="295" spans="2:8" ht="18.75" x14ac:dyDescent="0.3">
      <c r="B295" s="99"/>
      <c r="C295" s="108" t="s">
        <v>277</v>
      </c>
      <c r="D295" s="96"/>
      <c r="E295" s="96"/>
      <c r="F295" s="96"/>
      <c r="G295" s="96"/>
      <c r="H295" s="38"/>
    </row>
    <row r="296" spans="2:8" ht="16.5" x14ac:dyDescent="0.25">
      <c r="B296" s="104">
        <v>7601</v>
      </c>
      <c r="C296" s="100" t="s">
        <v>278</v>
      </c>
      <c r="D296" s="96">
        <f>'1-ВО ТРИМ.'!C301</f>
        <v>402583</v>
      </c>
      <c r="E296" s="96">
        <f>'2-РО ТРИМ.'!C301</f>
        <v>0</v>
      </c>
      <c r="F296" s="96">
        <f>'3-ТО ТРИМ.'!C301</f>
        <v>0</v>
      </c>
      <c r="G296" s="96">
        <f>'4-TО ТРИМ.'!C301</f>
        <v>0</v>
      </c>
      <c r="H296" s="96">
        <f t="shared" si="4"/>
        <v>402583</v>
      </c>
    </row>
    <row r="297" spans="2:8" ht="16.5" x14ac:dyDescent="0.25">
      <c r="B297" s="104">
        <v>7602</v>
      </c>
      <c r="C297" s="100" t="s">
        <v>279</v>
      </c>
      <c r="D297" s="96">
        <f>'1-ВО ТРИМ.'!C302</f>
        <v>91335</v>
      </c>
      <c r="E297" s="96">
        <f>'2-РО ТРИМ.'!C302</f>
        <v>0</v>
      </c>
      <c r="F297" s="96">
        <f>'3-ТО ТРИМ.'!C302</f>
        <v>0</v>
      </c>
      <c r="G297" s="96">
        <f>'4-TО ТРИМ.'!C302</f>
        <v>0</v>
      </c>
      <c r="H297" s="96">
        <f t="shared" si="4"/>
        <v>91335</v>
      </c>
    </row>
    <row r="298" spans="2:8" ht="16.5" x14ac:dyDescent="0.25">
      <c r="B298" s="104">
        <v>7603</v>
      </c>
      <c r="C298" s="100" t="s">
        <v>280</v>
      </c>
      <c r="D298" s="96">
        <f>'1-ВО ТРИМ.'!C303</f>
        <v>90069</v>
      </c>
      <c r="E298" s="96">
        <f>'2-РО ТРИМ.'!C303</f>
        <v>0</v>
      </c>
      <c r="F298" s="96">
        <f>'3-ТО ТРИМ.'!C303</f>
        <v>0</v>
      </c>
      <c r="G298" s="96">
        <f>'4-TО ТРИМ.'!C303</f>
        <v>0</v>
      </c>
      <c r="H298" s="96">
        <f t="shared" si="4"/>
        <v>90069</v>
      </c>
    </row>
    <row r="299" spans="2:8" ht="16.5" x14ac:dyDescent="0.25">
      <c r="B299" s="104">
        <v>7604</v>
      </c>
      <c r="C299" s="100" t="s">
        <v>281</v>
      </c>
      <c r="D299" s="96">
        <f>'1-ВО ТРИМ.'!C304</f>
        <v>67491</v>
      </c>
      <c r="E299" s="96">
        <f>'2-РО ТРИМ.'!C304</f>
        <v>0</v>
      </c>
      <c r="F299" s="96">
        <f>'3-ТО ТРИМ.'!C304</f>
        <v>0</v>
      </c>
      <c r="G299" s="96">
        <f>'4-TО ТРИМ.'!C304</f>
        <v>0</v>
      </c>
      <c r="H299" s="96">
        <f t="shared" si="4"/>
        <v>67491</v>
      </c>
    </row>
    <row r="300" spans="2:8" ht="16.5" x14ac:dyDescent="0.25">
      <c r="B300" s="104">
        <v>7605</v>
      </c>
      <c r="C300" s="100" t="s">
        <v>282</v>
      </c>
      <c r="D300" s="96">
        <f>'1-ВО ТРИМ.'!C305</f>
        <v>35816</v>
      </c>
      <c r="E300" s="96">
        <f>'2-РО ТРИМ.'!C305</f>
        <v>0</v>
      </c>
      <c r="F300" s="96">
        <f>'3-ТО ТРИМ.'!C305</f>
        <v>0</v>
      </c>
      <c r="G300" s="96">
        <f>'4-TО ТРИМ.'!C305</f>
        <v>0</v>
      </c>
      <c r="H300" s="96">
        <f t="shared" si="4"/>
        <v>35816</v>
      </c>
    </row>
    <row r="301" spans="2:8" ht="16.5" x14ac:dyDescent="0.25">
      <c r="B301" s="104">
        <v>7606</v>
      </c>
      <c r="C301" s="100" t="s">
        <v>283</v>
      </c>
      <c r="D301" s="96">
        <f>'1-ВО ТРИМ.'!C306</f>
        <v>263672</v>
      </c>
      <c r="E301" s="96">
        <f>'2-РО ТРИМ.'!C306</f>
        <v>0</v>
      </c>
      <c r="F301" s="96">
        <f>'3-ТО ТРИМ.'!C306</f>
        <v>0</v>
      </c>
      <c r="G301" s="96">
        <f>'4-TО ТРИМ.'!C306</f>
        <v>0</v>
      </c>
      <c r="H301" s="96">
        <f t="shared" si="4"/>
        <v>263672</v>
      </c>
    </row>
    <row r="302" spans="2:8" ht="16.5" x14ac:dyDescent="0.25">
      <c r="B302" s="104">
        <v>7607</v>
      </c>
      <c r="C302" s="100" t="s">
        <v>284</v>
      </c>
      <c r="D302" s="96">
        <f>'1-ВО ТРИМ.'!C307</f>
        <v>48454</v>
      </c>
      <c r="E302" s="96">
        <f>'2-РО ТРИМ.'!C307</f>
        <v>0</v>
      </c>
      <c r="F302" s="96">
        <f>'3-ТО ТРИМ.'!C307</f>
        <v>0</v>
      </c>
      <c r="G302" s="96">
        <f>'4-TО ТРИМ.'!C307</f>
        <v>0</v>
      </c>
      <c r="H302" s="96">
        <f t="shared" si="4"/>
        <v>48454</v>
      </c>
    </row>
    <row r="303" spans="2:8" ht="16.5" x14ac:dyDescent="0.25">
      <c r="B303" s="104">
        <v>7608</v>
      </c>
      <c r="C303" s="100" t="s">
        <v>285</v>
      </c>
      <c r="D303" s="96">
        <f>'1-ВО ТРИМ.'!C308</f>
        <v>81449</v>
      </c>
      <c r="E303" s="96">
        <f>'2-РО ТРИМ.'!C308</f>
        <v>0</v>
      </c>
      <c r="F303" s="96">
        <f>'3-ТО ТРИМ.'!C308</f>
        <v>0</v>
      </c>
      <c r="G303" s="96">
        <f>'4-TО ТРИМ.'!C308</f>
        <v>0</v>
      </c>
      <c r="H303" s="96">
        <f t="shared" si="4"/>
        <v>81449</v>
      </c>
    </row>
    <row r="304" spans="2:8" ht="16.5" x14ac:dyDescent="0.25">
      <c r="B304" s="104">
        <v>7609</v>
      </c>
      <c r="C304" s="100" t="s">
        <v>286</v>
      </c>
      <c r="D304" s="96">
        <f>'1-ВО ТРИМ.'!C309</f>
        <v>97195</v>
      </c>
      <c r="E304" s="96">
        <f>'2-РО ТРИМ.'!C309</f>
        <v>0</v>
      </c>
      <c r="F304" s="96">
        <f>'3-ТО ТРИМ.'!C309</f>
        <v>0</v>
      </c>
      <c r="G304" s="96">
        <f>'4-TО ТРИМ.'!C309</f>
        <v>0</v>
      </c>
      <c r="H304" s="96">
        <f t="shared" si="4"/>
        <v>97195</v>
      </c>
    </row>
    <row r="305" spans="2:8" ht="16.5" x14ac:dyDescent="0.25">
      <c r="B305" s="104">
        <v>7610</v>
      </c>
      <c r="C305" s="100" t="s">
        <v>287</v>
      </c>
      <c r="D305" s="96">
        <f>'1-ВО ТРИМ.'!C310</f>
        <v>274761</v>
      </c>
      <c r="E305" s="96">
        <f>'2-РО ТРИМ.'!C310</f>
        <v>0</v>
      </c>
      <c r="F305" s="96">
        <f>'3-ТО ТРИМ.'!C310</f>
        <v>0</v>
      </c>
      <c r="G305" s="96">
        <f>'4-TО ТРИМ.'!C310</f>
        <v>0</v>
      </c>
      <c r="H305" s="96">
        <f t="shared" ref="H305:H325" si="5">+D305+E305+F305+G305</f>
        <v>274761</v>
      </c>
    </row>
    <row r="306" spans="2:8" ht="16.5" x14ac:dyDescent="0.25">
      <c r="B306" s="104">
        <v>7611</v>
      </c>
      <c r="C306" s="100" t="s">
        <v>288</v>
      </c>
      <c r="D306" s="96">
        <f>'1-ВО ТРИМ.'!C311</f>
        <v>941372</v>
      </c>
      <c r="E306" s="96">
        <f>'2-РО ТРИМ.'!C311</f>
        <v>0</v>
      </c>
      <c r="F306" s="96">
        <f>'3-ТО ТРИМ.'!C311</f>
        <v>0</v>
      </c>
      <c r="G306" s="96">
        <f>'4-TО ТРИМ.'!C311</f>
        <v>0</v>
      </c>
      <c r="H306" s="96">
        <f t="shared" si="5"/>
        <v>941372</v>
      </c>
    </row>
    <row r="307" spans="2:8" ht="16.5" x14ac:dyDescent="0.25">
      <c r="B307" s="104"/>
      <c r="C307" s="100"/>
      <c r="D307" s="106">
        <f>SUM(D296:D306)</f>
        <v>2394197</v>
      </c>
      <c r="E307" s="106">
        <f>SUM(E296:E306)</f>
        <v>0</v>
      </c>
      <c r="F307" s="106">
        <f>SUM(F296:F306)</f>
        <v>0</v>
      </c>
      <c r="G307" s="106">
        <f>SUM(G296:G306)</f>
        <v>0</v>
      </c>
      <c r="H307" s="106">
        <f>SUM(H296:H306)</f>
        <v>2394197</v>
      </c>
    </row>
    <row r="308" spans="2:8" ht="18.75" x14ac:dyDescent="0.3">
      <c r="B308" s="99"/>
      <c r="C308" s="108" t="s">
        <v>289</v>
      </c>
      <c r="D308" s="96"/>
      <c r="E308" s="96"/>
      <c r="F308" s="96"/>
      <c r="G308" s="96"/>
      <c r="H308" s="38"/>
    </row>
    <row r="309" spans="2:8" ht="16.5" x14ac:dyDescent="0.25">
      <c r="B309" s="104">
        <v>7701</v>
      </c>
      <c r="C309" s="100" t="s">
        <v>290</v>
      </c>
      <c r="D309" s="96">
        <f>'1-ВО ТРИМ.'!C314</f>
        <v>61966</v>
      </c>
      <c r="E309" s="96">
        <f>'2-РО ТРИМ.'!C314</f>
        <v>0</v>
      </c>
      <c r="F309" s="96">
        <f>'3-ТО ТРИМ.'!C314</f>
        <v>0</v>
      </c>
      <c r="G309" s="96">
        <f>'4-TО ТРИМ.'!C314</f>
        <v>0</v>
      </c>
      <c r="H309" s="96">
        <f t="shared" si="5"/>
        <v>61966</v>
      </c>
    </row>
    <row r="310" spans="2:8" ht="16.5" x14ac:dyDescent="0.25">
      <c r="B310" s="104">
        <v>7702</v>
      </c>
      <c r="C310" s="100" t="s">
        <v>291</v>
      </c>
      <c r="D310" s="96">
        <f>'1-ВО ТРИМ.'!C315</f>
        <v>47408</v>
      </c>
      <c r="E310" s="96">
        <f>'2-РО ТРИМ.'!C315</f>
        <v>0</v>
      </c>
      <c r="F310" s="96">
        <f>'3-ТО ТРИМ.'!C315</f>
        <v>0</v>
      </c>
      <c r="G310" s="96">
        <f>'4-TО ТРИМ.'!C315</f>
        <v>0</v>
      </c>
      <c r="H310" s="96">
        <f t="shared" si="5"/>
        <v>47408</v>
      </c>
    </row>
    <row r="311" spans="2:8" ht="16.5" x14ac:dyDescent="0.25">
      <c r="B311" s="104">
        <v>7703</v>
      </c>
      <c r="C311" s="100" t="s">
        <v>292</v>
      </c>
      <c r="D311" s="96">
        <f>'1-ВО ТРИМ.'!C316</f>
        <v>111005</v>
      </c>
      <c r="E311" s="96">
        <f>'2-РО ТРИМ.'!C316</f>
        <v>0</v>
      </c>
      <c r="F311" s="96">
        <f>'3-ТО ТРИМ.'!C316</f>
        <v>0</v>
      </c>
      <c r="G311" s="96">
        <f>'4-TО ТРИМ.'!C316</f>
        <v>0</v>
      </c>
      <c r="H311" s="96">
        <f t="shared" si="5"/>
        <v>111005</v>
      </c>
    </row>
    <row r="312" spans="2:8" ht="16.5" x14ac:dyDescent="0.25">
      <c r="B312" s="104">
        <v>7704</v>
      </c>
      <c r="C312" s="100" t="s">
        <v>293</v>
      </c>
      <c r="D312" s="96">
        <f>'1-ВО ТРИМ.'!C317</f>
        <v>56055</v>
      </c>
      <c r="E312" s="96">
        <f>'2-РО ТРИМ.'!C317</f>
        <v>0</v>
      </c>
      <c r="F312" s="96">
        <f>'3-ТО ТРИМ.'!C317</f>
        <v>0</v>
      </c>
      <c r="G312" s="96">
        <f>'4-TО ТРИМ.'!C317</f>
        <v>0</v>
      </c>
      <c r="H312" s="96">
        <f t="shared" si="5"/>
        <v>56055</v>
      </c>
    </row>
    <row r="313" spans="2:8" ht="16.5" x14ac:dyDescent="0.25">
      <c r="B313" s="104">
        <v>7705</v>
      </c>
      <c r="C313" s="100" t="s">
        <v>294</v>
      </c>
      <c r="D313" s="96">
        <f>'1-ВО ТРИМ.'!C318</f>
        <v>30399</v>
      </c>
      <c r="E313" s="96">
        <f>'2-РО ТРИМ.'!C318</f>
        <v>0</v>
      </c>
      <c r="F313" s="96">
        <f>'3-ТО ТРИМ.'!C318</f>
        <v>0</v>
      </c>
      <c r="G313" s="96">
        <f>'4-TО ТРИМ.'!C318</f>
        <v>0</v>
      </c>
      <c r="H313" s="96">
        <f t="shared" si="5"/>
        <v>30399</v>
      </c>
    </row>
    <row r="314" spans="2:8" ht="16.5" x14ac:dyDescent="0.25">
      <c r="B314" s="104">
        <v>7706</v>
      </c>
      <c r="C314" s="100" t="s">
        <v>295</v>
      </c>
      <c r="D314" s="96">
        <f>'1-ВО ТРИМ.'!C319</f>
        <v>44585</v>
      </c>
      <c r="E314" s="96">
        <f>'2-РО ТРИМ.'!C319</f>
        <v>0</v>
      </c>
      <c r="F314" s="96">
        <f>'3-ТО ТРИМ.'!C319</f>
        <v>0</v>
      </c>
      <c r="G314" s="96">
        <f>'4-TО ТРИМ.'!C319</f>
        <v>0</v>
      </c>
      <c r="H314" s="96">
        <f t="shared" si="5"/>
        <v>44585</v>
      </c>
    </row>
    <row r="315" spans="2:8" ht="16.5" x14ac:dyDescent="0.25">
      <c r="B315" s="104">
        <v>7707</v>
      </c>
      <c r="C315" s="100" t="s">
        <v>296</v>
      </c>
      <c r="D315" s="96">
        <f>'1-ВО ТРИМ.'!C320</f>
        <v>195600</v>
      </c>
      <c r="E315" s="96">
        <f>'2-РО ТРИМ.'!C320</f>
        <v>0</v>
      </c>
      <c r="F315" s="96">
        <f>'3-ТО ТРИМ.'!C320</f>
        <v>0</v>
      </c>
      <c r="G315" s="96">
        <f>'4-TО ТРИМ.'!C320</f>
        <v>0</v>
      </c>
      <c r="H315" s="96">
        <f t="shared" si="5"/>
        <v>195600</v>
      </c>
    </row>
    <row r="316" spans="2:8" ht="16.5" x14ac:dyDescent="0.25">
      <c r="B316" s="104">
        <v>7708</v>
      </c>
      <c r="C316" s="100" t="s">
        <v>297</v>
      </c>
      <c r="D316" s="96">
        <f>'1-ВО ТРИМ.'!C321</f>
        <v>41667</v>
      </c>
      <c r="E316" s="96">
        <f>'2-РО ТРИМ.'!C321</f>
        <v>0</v>
      </c>
      <c r="F316" s="96">
        <f>'3-ТО ТРИМ.'!C321</f>
        <v>0</v>
      </c>
      <c r="G316" s="96">
        <f>'4-TО ТРИМ.'!C321</f>
        <v>0</v>
      </c>
      <c r="H316" s="96">
        <f t="shared" si="5"/>
        <v>41667</v>
      </c>
    </row>
    <row r="317" spans="2:8" ht="16.5" x14ac:dyDescent="0.25">
      <c r="B317" s="104">
        <v>7709</v>
      </c>
      <c r="C317" s="100" t="s">
        <v>298</v>
      </c>
      <c r="D317" s="96">
        <f>'1-ВО ТРИМ.'!C322</f>
        <v>54998</v>
      </c>
      <c r="E317" s="96">
        <f>'2-РО ТРИМ.'!C322</f>
        <v>0</v>
      </c>
      <c r="F317" s="96">
        <f>'3-ТО ТРИМ.'!C322</f>
        <v>0</v>
      </c>
      <c r="G317" s="96">
        <f>'4-TО ТРИМ.'!C322</f>
        <v>0</v>
      </c>
      <c r="H317" s="96">
        <f t="shared" si="5"/>
        <v>54998</v>
      </c>
    </row>
    <row r="318" spans="2:8" ht="16.5" x14ac:dyDescent="0.25">
      <c r="B318" s="104">
        <v>7710</v>
      </c>
      <c r="C318" s="100" t="s">
        <v>299</v>
      </c>
      <c r="D318" s="96">
        <f>'1-ВО ТРИМ.'!C323</f>
        <v>856784</v>
      </c>
      <c r="E318" s="96">
        <f>'2-РО ТРИМ.'!C323</f>
        <v>0</v>
      </c>
      <c r="F318" s="96">
        <f>'3-ТО ТРИМ.'!C323</f>
        <v>0</v>
      </c>
      <c r="G318" s="96">
        <f>'4-TО ТРИМ.'!C323</f>
        <v>0</v>
      </c>
      <c r="H318" s="96">
        <f t="shared" si="5"/>
        <v>856784</v>
      </c>
    </row>
    <row r="319" spans="2:8" ht="16.5" x14ac:dyDescent="0.25">
      <c r="B319" s="104"/>
      <c r="C319" s="100"/>
      <c r="D319" s="106">
        <f>SUM(D309:D318)</f>
        <v>1500467</v>
      </c>
      <c r="E319" s="106">
        <f>SUM(E309:E318)</f>
        <v>0</v>
      </c>
      <c r="F319" s="106">
        <f>SUM(F309:F318)</f>
        <v>0</v>
      </c>
      <c r="G319" s="106">
        <f>SUM(G309:G318)</f>
        <v>0</v>
      </c>
      <c r="H319" s="106">
        <f>SUM(H309:H318)</f>
        <v>1500467</v>
      </c>
    </row>
    <row r="320" spans="2:8" ht="18.75" x14ac:dyDescent="0.3">
      <c r="B320" s="99"/>
      <c r="C320" s="108" t="s">
        <v>300</v>
      </c>
      <c r="D320" s="96"/>
      <c r="E320" s="96"/>
      <c r="F320" s="96"/>
      <c r="G320" s="96"/>
      <c r="H320" s="38"/>
    </row>
    <row r="321" spans="2:8" ht="16.5" x14ac:dyDescent="0.25">
      <c r="B321" s="104">
        <v>7801</v>
      </c>
      <c r="C321" s="100" t="s">
        <v>301</v>
      </c>
      <c r="D321" s="96">
        <f>'1-ВО ТРИМ.'!C326</f>
        <v>88383</v>
      </c>
      <c r="E321" s="96">
        <f>'2-РО ТРИМ.'!C326</f>
        <v>0</v>
      </c>
      <c r="F321" s="96">
        <f>'3-ТО ТРИМ.'!C326</f>
        <v>0</v>
      </c>
      <c r="G321" s="96">
        <f>'4-TО ТРИМ.'!C326</f>
        <v>0</v>
      </c>
      <c r="H321" s="96">
        <f t="shared" si="5"/>
        <v>88383</v>
      </c>
    </row>
    <row r="322" spans="2:8" ht="16.5" x14ac:dyDescent="0.25">
      <c r="B322" s="104">
        <v>7802</v>
      </c>
      <c r="C322" s="100" t="s">
        <v>302</v>
      </c>
      <c r="D322" s="96">
        <f>'1-ВО ТРИМ.'!C327</f>
        <v>175095</v>
      </c>
      <c r="E322" s="96">
        <f>'2-РО ТРИМ.'!C327</f>
        <v>0</v>
      </c>
      <c r="F322" s="96">
        <f>'3-ТО ТРИМ.'!C327</f>
        <v>0</v>
      </c>
      <c r="G322" s="96">
        <f>'4-TО ТРИМ.'!C327</f>
        <v>0</v>
      </c>
      <c r="H322" s="96">
        <f t="shared" si="5"/>
        <v>175095</v>
      </c>
    </row>
    <row r="323" spans="2:8" ht="16.5" x14ac:dyDescent="0.25">
      <c r="B323" s="104">
        <v>7803</v>
      </c>
      <c r="C323" s="100" t="s">
        <v>303</v>
      </c>
      <c r="D323" s="96">
        <f>'1-ВО ТРИМ.'!C328</f>
        <v>76691</v>
      </c>
      <c r="E323" s="96">
        <f>'2-РО ТРИМ.'!C328</f>
        <v>0</v>
      </c>
      <c r="F323" s="96">
        <f>'3-ТО ТРИМ.'!C328</f>
        <v>0</v>
      </c>
      <c r="G323" s="96">
        <f>'4-TО ТРИМ.'!C328</f>
        <v>0</v>
      </c>
      <c r="H323" s="96">
        <f t="shared" si="5"/>
        <v>76691</v>
      </c>
    </row>
    <row r="324" spans="2:8" ht="16.5" x14ac:dyDescent="0.25">
      <c r="B324" s="104">
        <v>7804</v>
      </c>
      <c r="C324" s="100" t="s">
        <v>304</v>
      </c>
      <c r="D324" s="96">
        <f>'1-ВО ТРИМ.'!C329</f>
        <v>202386</v>
      </c>
      <c r="E324" s="96">
        <f>'2-РО ТРИМ.'!C329</f>
        <v>0</v>
      </c>
      <c r="F324" s="96">
        <f>'3-ТО ТРИМ.'!C329</f>
        <v>0</v>
      </c>
      <c r="G324" s="96">
        <f>'4-TО ТРИМ.'!C329</f>
        <v>0</v>
      </c>
      <c r="H324" s="96">
        <f t="shared" si="5"/>
        <v>202386</v>
      </c>
    </row>
    <row r="325" spans="2:8" ht="16.5" x14ac:dyDescent="0.25">
      <c r="B325" s="104">
        <v>7805</v>
      </c>
      <c r="C325" s="100" t="s">
        <v>305</v>
      </c>
      <c r="D325" s="96">
        <f>'1-ВО ТРИМ.'!C330</f>
        <v>1511765</v>
      </c>
      <c r="E325" s="96">
        <f>'2-РО ТРИМ.'!C330</f>
        <v>0</v>
      </c>
      <c r="F325" s="96">
        <f>'3-ТО ТРИМ.'!C330</f>
        <v>0</v>
      </c>
      <c r="G325" s="96">
        <f>'4-TО ТРИМ.'!C330</f>
        <v>0</v>
      </c>
      <c r="H325" s="96">
        <f t="shared" si="5"/>
        <v>1511765</v>
      </c>
    </row>
    <row r="326" spans="2:8" ht="16.5" x14ac:dyDescent="0.25">
      <c r="B326" s="99"/>
      <c r="C326" s="112"/>
      <c r="D326" s="106">
        <f>SUM(D321:D325)</f>
        <v>2054320</v>
      </c>
      <c r="E326" s="106">
        <f>SUM(E321:E325)</f>
        <v>0</v>
      </c>
      <c r="F326" s="106">
        <f>SUM(F321:F325)</f>
        <v>0</v>
      </c>
      <c r="G326" s="106">
        <f>SUM(G321:G325)</f>
        <v>0</v>
      </c>
      <c r="H326" s="106">
        <f>SUM(H321:H325)</f>
        <v>2054320</v>
      </c>
    </row>
    <row r="327" spans="2:8" ht="19.5" thickBot="1" x14ac:dyDescent="0.35">
      <c r="B327" s="113"/>
      <c r="C327" s="114"/>
      <c r="D327" s="38"/>
      <c r="E327" s="38"/>
      <c r="F327" s="38"/>
      <c r="G327" s="38"/>
      <c r="H327" s="38"/>
    </row>
    <row r="328" spans="2:8" ht="17.25" thickBot="1" x14ac:dyDescent="0.3">
      <c r="C328" s="114" t="s">
        <v>306</v>
      </c>
      <c r="D328" s="115">
        <f>D23+D38+D52+D64+D77+D89+D95+D105+D114+D125+D135+D148+D162+D170+D183+D203+D212+D222+D231+D237+D249+D250+D274+D287+D294+D307+D319+D326</f>
        <v>64735195</v>
      </c>
      <c r="E328" s="115">
        <f>E23+E38+E52+E64+E77+E89+E95+E105+E114+E125+E135+E148+E162+E170+E183+E203+E212+E222+E231+E237+E249+E250+E274+E287+E294+E307+E319+E326</f>
        <v>0</v>
      </c>
      <c r="F328" s="115">
        <f>F23+F38+F52+F64+F77+F89+F95+F105+F114+F125+F135+F148+F162+F170+F183+F203+F212+F222+F231+F237+F249+F250+F274+F287+F294+F307+F319+F326</f>
        <v>0</v>
      </c>
      <c r="G328" s="115">
        <f>G23+G38+G52+G64+G77+G89+G95+G105+G114+G125+G135+G148+G162+G170+G183+G203+G212+G222+G231+G237+G249+G250+G274+G287+G294+G307+G319+G326</f>
        <v>0</v>
      </c>
      <c r="H328" s="115">
        <f>H23+H38+H52+H64+H77+H89+H95+H105+H114+H125+H135+H148+H162+H170+H183+H203+H212+H222+H231+H237+H249+H250+H274+H287+H294+H307+H319+H326</f>
        <v>64735195</v>
      </c>
    </row>
    <row r="329" spans="2:8" x14ac:dyDescent="0.25">
      <c r="H329" s="109"/>
    </row>
  </sheetData>
  <autoFilter ref="C1:C329"/>
  <mergeCells count="7">
    <mergeCell ref="G2:G6"/>
    <mergeCell ref="F2:F6"/>
    <mergeCell ref="H2:H6"/>
    <mergeCell ref="B2:B6"/>
    <mergeCell ref="C2:C6"/>
    <mergeCell ref="D2:D6"/>
    <mergeCell ref="E2:E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vt:i4>
      </vt:variant>
    </vt:vector>
  </HeadingPairs>
  <TitlesOfParts>
    <vt:vector size="13" baseType="lpstr">
      <vt:lpstr>1-ВО ТРИМ.</vt:lpstr>
      <vt:lpstr>2-РО ТРИМ.</vt:lpstr>
      <vt:lpstr>3-ТО ТРИМ.</vt:lpstr>
      <vt:lpstr>4-TО ТРИМ.</vt:lpstr>
      <vt:lpstr>ОБЩО</vt:lpstr>
      <vt:lpstr>'1-ВО ТРИМ.'!Print_Area</vt:lpstr>
      <vt:lpstr>'2-РО ТРИМ.'!Print_Area</vt:lpstr>
      <vt:lpstr>'3-ТО ТРИМ.'!Print_Area</vt:lpstr>
      <vt:lpstr>'4-TО ТРИМ.'!Print_Area</vt:lpstr>
      <vt:lpstr>'1-ВО ТРИМ.'!Print_Titles</vt:lpstr>
      <vt:lpstr>'2-РО ТРИМ.'!Print_Titles</vt:lpstr>
      <vt:lpstr>'3-ТО ТРИМ.'!Print_Titles</vt:lpstr>
      <vt:lpstr>'4-TО ТРИМ.'!Print_Titles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2024-03-18T08:41:34Z</dcterms:modified>
</cp:coreProperties>
</file>