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-Държавно съкровище\0-Данни-Държавно съкровище\0\14.08.23\"/>
    </mc:Choice>
  </mc:AlternateContent>
  <bookViews>
    <workbookView xWindow="0" yWindow="0" windowWidth="24000" windowHeight="9030"/>
  </bookViews>
  <sheets>
    <sheet name="Extrabudgetary Central" sheetId="1" r:id="rId1"/>
  </sheets>
  <definedNames>
    <definedName name="_xlnm.Print_Area" localSheetId="0">'Extrabudgetary Central'!$A$1:$J$73</definedName>
    <definedName name="_xlnm.Print_Titles" localSheetId="0">'Extrabudgetary Central'!$A:$B,'Extrabudgetary Central'!$1:$3</definedName>
  </definedNames>
  <calcPr calcId="162913"/>
</workbook>
</file>

<file path=xl/calcChain.xml><?xml version="1.0" encoding="utf-8"?>
<calcChain xmlns="http://schemas.openxmlformats.org/spreadsheetml/2006/main"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H72" i="1" l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D72" i="1" l="1"/>
  <c r="E72" i="1"/>
  <c r="C72" i="1"/>
  <c r="E71" i="1"/>
  <c r="D71" i="1"/>
  <c r="C71" i="1"/>
  <c r="E70" i="1"/>
  <c r="C70" i="1"/>
  <c r="E69" i="1"/>
  <c r="D69" i="1"/>
  <c r="C69" i="1"/>
  <c r="E68" i="1"/>
  <c r="C68" i="1"/>
  <c r="E67" i="1"/>
  <c r="D67" i="1"/>
  <c r="C67" i="1"/>
  <c r="E66" i="1"/>
  <c r="C66" i="1"/>
  <c r="E65" i="1"/>
  <c r="D65" i="1"/>
  <c r="C65" i="1"/>
  <c r="E64" i="1"/>
  <c r="C64" i="1"/>
  <c r="E63" i="1"/>
  <c r="D63" i="1"/>
  <c r="C63" i="1"/>
  <c r="E62" i="1"/>
  <c r="C62" i="1"/>
  <c r="E61" i="1"/>
  <c r="D61" i="1"/>
  <c r="C61" i="1"/>
  <c r="E60" i="1"/>
  <c r="C60" i="1"/>
  <c r="E59" i="1"/>
  <c r="D59" i="1"/>
  <c r="C59" i="1"/>
  <c r="E58" i="1"/>
  <c r="C58" i="1"/>
  <c r="E57" i="1"/>
  <c r="D57" i="1"/>
  <c r="C57" i="1"/>
  <c r="E56" i="1"/>
  <c r="C56" i="1"/>
  <c r="E55" i="1"/>
  <c r="D55" i="1"/>
  <c r="C55" i="1"/>
  <c r="E54" i="1"/>
  <c r="C54" i="1"/>
  <c r="E53" i="1"/>
  <c r="D53" i="1"/>
  <c r="C53" i="1"/>
  <c r="E52" i="1"/>
  <c r="C52" i="1"/>
  <c r="E51" i="1"/>
  <c r="D51" i="1"/>
  <c r="C51" i="1"/>
  <c r="E50" i="1"/>
  <c r="C50" i="1"/>
  <c r="E49" i="1"/>
  <c r="D49" i="1"/>
  <c r="C49" i="1"/>
  <c r="E48" i="1"/>
  <c r="C48" i="1"/>
  <c r="E47" i="1"/>
  <c r="D47" i="1"/>
  <c r="C47" i="1"/>
  <c r="E46" i="1"/>
  <c r="C46" i="1"/>
  <c r="E45" i="1"/>
  <c r="D45" i="1"/>
  <c r="C45" i="1"/>
  <c r="E44" i="1"/>
  <c r="C44" i="1"/>
  <c r="E43" i="1"/>
  <c r="D43" i="1"/>
  <c r="C43" i="1"/>
  <c r="E42" i="1"/>
  <c r="C42" i="1"/>
  <c r="D42" i="1" l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</calcChain>
</file>

<file path=xl/sharedStrings.xml><?xml version="1.0" encoding="utf-8"?>
<sst xmlns="http://schemas.openxmlformats.org/spreadsheetml/2006/main" count="131" uniqueCount="68">
  <si>
    <t xml:space="preserve">918 Bulgaria: </t>
  </si>
  <si>
    <t>Statement of sources and uses of cash                                Extrabudgetary Central Government                                                         (GFSM 2014 Definition)</t>
  </si>
  <si>
    <t>mln. BGN</t>
  </si>
  <si>
    <t>CASH FLOWS FROM OPERATING ACTIVITIES:</t>
  </si>
  <si>
    <t>C1</t>
  </si>
  <si>
    <t>Revenue cash flows</t>
  </si>
  <si>
    <t>C11</t>
  </si>
  <si>
    <t>Taxes</t>
  </si>
  <si>
    <t>C12</t>
  </si>
  <si>
    <t xml:space="preserve">Social contributions </t>
  </si>
  <si>
    <t>C13</t>
  </si>
  <si>
    <t xml:space="preserve">Grants </t>
  </si>
  <si>
    <t>C14</t>
  </si>
  <si>
    <t xml:space="preserve">Other receipts </t>
  </si>
  <si>
    <t>C2</t>
  </si>
  <si>
    <t>Expense cash flows</t>
  </si>
  <si>
    <t>C21</t>
  </si>
  <si>
    <t xml:space="preserve">Compensation of employees </t>
  </si>
  <si>
    <t>C22</t>
  </si>
  <si>
    <t xml:space="preserve">Purchases of goods and services </t>
  </si>
  <si>
    <t>C24</t>
  </si>
  <si>
    <t>Interest</t>
  </si>
  <si>
    <t>C25</t>
  </si>
  <si>
    <t xml:space="preserve">Subsidies </t>
  </si>
  <si>
    <t>C26</t>
  </si>
  <si>
    <t>C27</t>
  </si>
  <si>
    <t xml:space="preserve">Social benefits </t>
  </si>
  <si>
    <t>C28</t>
  </si>
  <si>
    <t xml:space="preserve">Other payments </t>
  </si>
  <si>
    <t>CIO</t>
  </si>
  <si>
    <t>Net cash inflow from operating activities (1-2)</t>
  </si>
  <si>
    <t>x</t>
  </si>
  <si>
    <t>CASH FLOWS FROM TRANSACTIONS IN NONFINANCIAL ASSETS:</t>
  </si>
  <si>
    <t>C31</t>
  </si>
  <si>
    <t xml:space="preserve">Net cash outflow from investment in nonfinancial assets </t>
  </si>
  <si>
    <t>C311</t>
  </si>
  <si>
    <t xml:space="preserve">Fixed assets </t>
  </si>
  <si>
    <t>C312</t>
  </si>
  <si>
    <t xml:space="preserve">Inventories </t>
  </si>
  <si>
    <t>C313</t>
  </si>
  <si>
    <t xml:space="preserve">Valuables </t>
  </si>
  <si>
    <t>C314</t>
  </si>
  <si>
    <t xml:space="preserve">Nonproduced assets </t>
  </si>
  <si>
    <t>C2M</t>
  </si>
  <si>
    <t xml:space="preserve">Expenditure cash flows (2+31) </t>
  </si>
  <si>
    <t>CSD</t>
  </si>
  <si>
    <t>Cash surplus (+) / Cash deficit (-) (1-2-31)</t>
  </si>
  <si>
    <t>CASH FLOWS FROM TRANSACTIONS IN FINANCIAL ASSETS AND LIABILITIES (FINANCING):</t>
  </si>
  <si>
    <t>C32x</t>
  </si>
  <si>
    <t xml:space="preserve">Net acquisition of financial assets other than cash </t>
  </si>
  <si>
    <t>C321x</t>
  </si>
  <si>
    <t xml:space="preserve">Domestic debtors </t>
  </si>
  <si>
    <t>C322x</t>
  </si>
  <si>
    <t xml:space="preserve">External debtors </t>
  </si>
  <si>
    <t>C33</t>
  </si>
  <si>
    <r>
      <t>Net incurrence of liabilities</t>
    </r>
    <r>
      <rPr>
        <sz val="7.5"/>
        <rFont val="Segoe UI"/>
        <family val="2"/>
      </rPr>
      <t xml:space="preserve"> </t>
    </r>
  </si>
  <si>
    <t>C331</t>
  </si>
  <si>
    <t>Domestic creditors</t>
  </si>
  <si>
    <t>C332</t>
  </si>
  <si>
    <t xml:space="preserve">External creditors </t>
  </si>
  <si>
    <t>NFB</t>
  </si>
  <si>
    <t xml:space="preserve">Net cash inflow from financing activities (33-32x) </t>
  </si>
  <si>
    <t>NCB</t>
  </si>
  <si>
    <t xml:space="preserve">Net change in the stock of cash (CSD+NFB=3202=3212+3222) </t>
  </si>
  <si>
    <t>Notes: * The scope of the units covers only those included in the Consolidated fiscal program.</t>
  </si>
  <si>
    <t>* Fiscal year ends in December 31st</t>
  </si>
  <si>
    <t>% of GDP</t>
  </si>
  <si>
    <t>Nominal GDP (in millions of leva)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</si>
</sst>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0"/>
      <name val="Times New Roman"/>
    </font>
    <font>
      <b/>
      <sz val="12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8"/>
      <color indexed="10"/>
      <name val="Arial Narrow"/>
      <family val="2"/>
    </font>
    <font>
      <sz val="7.5"/>
      <name val="Segoe UI"/>
      <family val="2"/>
    </font>
    <font>
      <b/>
      <sz val="9"/>
      <name val="Arial Narrow"/>
      <family val="2"/>
    </font>
    <font>
      <b/>
      <sz val="9"/>
      <name val="Arial Narrow"/>
      <family val="2"/>
      <charset val="204"/>
    </font>
    <font>
      <b/>
      <sz val="7.5"/>
      <name val="Segoe UI"/>
      <family val="2"/>
    </font>
    <font>
      <sz val="9"/>
      <name val="Arial Narrow"/>
      <family val="2"/>
      <charset val="204"/>
    </font>
    <font>
      <b/>
      <i/>
      <sz val="7.5"/>
      <name val="Segoe UI"/>
      <family val="2"/>
    </font>
    <font>
      <b/>
      <sz val="7.5"/>
      <color theme="0"/>
      <name val="Segoe UI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sz val="10"/>
      <color indexed="18"/>
      <name val="Times New Roman"/>
      <family val="1"/>
      <charset val="204"/>
    </font>
    <font>
      <b/>
      <i/>
      <sz val="9"/>
      <name val="Arial Narrow"/>
      <family val="2"/>
      <charset val="204"/>
    </font>
    <font>
      <b/>
      <sz val="8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9"/>
      <color indexed="18"/>
      <name val="Arial Narrow"/>
      <family val="2"/>
    </font>
    <font>
      <b/>
      <sz val="9"/>
      <color indexed="18"/>
      <name val="Arial Narrow"/>
      <family val="2"/>
      <charset val="204"/>
    </font>
    <font>
      <sz val="9"/>
      <color indexed="1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right" indent="1"/>
    </xf>
    <xf numFmtId="0" fontId="6" fillId="0" borderId="0" xfId="0" applyFont="1" applyFill="1" applyBorder="1"/>
    <xf numFmtId="0" fontId="7" fillId="0" borderId="0" xfId="0" applyFont="1" applyFill="1" applyBorder="1"/>
    <xf numFmtId="49" fontId="8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164" fontId="9" fillId="0" borderId="0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indent="1"/>
    </xf>
    <xf numFmtId="0" fontId="5" fillId="0" borderId="3" xfId="0" applyFont="1" applyBorder="1" applyAlignment="1" applyProtection="1">
      <alignment horizontal="left" indent="1"/>
    </xf>
    <xf numFmtId="49" fontId="10" fillId="0" borderId="0" xfId="0" applyNumberFormat="1" applyFont="1" applyBorder="1" applyAlignment="1" applyProtection="1">
      <alignment horizontal="left"/>
    </xf>
    <xf numFmtId="0" fontId="10" fillId="0" borderId="4" xfId="0" applyFont="1" applyBorder="1" applyProtection="1"/>
    <xf numFmtId="49" fontId="11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0" fillId="0" borderId="3" xfId="0" applyFont="1" applyBorder="1" applyProtection="1"/>
    <xf numFmtId="49" fontId="11" fillId="0" borderId="0" xfId="0" applyNumberFormat="1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center" wrapText="1"/>
    </xf>
    <xf numFmtId="49" fontId="10" fillId="0" borderId="6" xfId="0" applyNumberFormat="1" applyFont="1" applyBorder="1" applyAlignment="1" applyProtection="1">
      <alignment horizontal="left"/>
    </xf>
    <xf numFmtId="0" fontId="10" fillId="0" borderId="7" xfId="0" applyFont="1" applyBorder="1" applyProtection="1"/>
    <xf numFmtId="164" fontId="9" fillId="0" borderId="6" xfId="0" quotePrefix="1" applyNumberFormat="1" applyFont="1" applyFill="1" applyBorder="1" applyAlignment="1">
      <alignment horizontal="right"/>
    </xf>
    <xf numFmtId="0" fontId="14" fillId="0" borderId="0" xfId="0" applyFont="1" applyFill="1"/>
    <xf numFmtId="164" fontId="9" fillId="0" borderId="0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8" xfId="0" applyFont="1" applyFill="1" applyBorder="1" applyAlignment="1">
      <alignment horizontal="center"/>
    </xf>
    <xf numFmtId="0" fontId="17" fillId="0" borderId="8" xfId="0" applyFont="1" applyFill="1" applyBorder="1"/>
    <xf numFmtId="164" fontId="9" fillId="0" borderId="8" xfId="0" quotePrefix="1" applyNumberFormat="1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0" xfId="0" applyFont="1" applyFill="1" applyBorder="1"/>
    <xf numFmtId="164" fontId="20" fillId="0" borderId="0" xfId="0" applyNumberFormat="1" applyFont="1" applyFill="1"/>
    <xf numFmtId="0" fontId="20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6" xfId="0" applyFont="1" applyFill="1" applyBorder="1"/>
    <xf numFmtId="164" fontId="20" fillId="0" borderId="6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view="pageBreakPreview" zoomScaleNormal="100" zoomScaleSheetLayoutView="100" workbookViewId="0">
      <pane xSplit="2" ySplit="3" topLeftCell="C4" activePane="bottomRight" state="frozen"/>
      <selection activeCell="Q3" sqref="Q3:Q4"/>
      <selection pane="topRight" activeCell="Q3" sqref="Q3:Q4"/>
      <selection pane="bottomLeft" activeCell="Q3" sqref="Q3:Q4"/>
      <selection pane="bottomRight" activeCell="J14" sqref="J14"/>
    </sheetView>
  </sheetViews>
  <sheetFormatPr defaultRowHeight="12.75" x14ac:dyDescent="0.2"/>
  <cols>
    <col min="1" max="1" width="5.33203125" style="45" customWidth="1"/>
    <col min="2" max="2" width="48.6640625" style="1" customWidth="1"/>
    <col min="3" max="10" width="14.6640625" style="1" customWidth="1"/>
    <col min="11" max="16384" width="9.33203125" style="1"/>
  </cols>
  <sheetData>
    <row r="1" spans="1:10" ht="18.75" customHeight="1" x14ac:dyDescent="0.2">
      <c r="A1" s="46" t="s">
        <v>0</v>
      </c>
      <c r="B1" s="46"/>
    </row>
    <row r="2" spans="1:10" ht="51.75" customHeight="1" thickBot="1" x14ac:dyDescent="0.25">
      <c r="A2" s="47" t="s">
        <v>1</v>
      </c>
      <c r="B2" s="47"/>
    </row>
    <row r="3" spans="1:10" ht="22.5" customHeight="1" x14ac:dyDescent="0.2">
      <c r="A3" s="48"/>
      <c r="B3" s="49"/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2">
        <v>2019</v>
      </c>
      <c r="I3" s="2">
        <v>2020</v>
      </c>
      <c r="J3" s="2">
        <v>2021</v>
      </c>
    </row>
    <row r="4" spans="1:10" ht="16.5" x14ac:dyDescent="0.2">
      <c r="A4" s="3"/>
      <c r="B4" s="3"/>
      <c r="C4" s="4" t="s">
        <v>2</v>
      </c>
      <c r="D4" s="4"/>
      <c r="E4" s="4"/>
      <c r="F4" s="4"/>
      <c r="G4" s="4"/>
      <c r="H4" s="4"/>
      <c r="I4" s="4"/>
      <c r="J4" s="4"/>
    </row>
    <row r="5" spans="1:10" ht="15.75" customHeight="1" x14ac:dyDescent="0.25">
      <c r="A5" s="5"/>
      <c r="B5" s="6" t="s">
        <v>3</v>
      </c>
    </row>
    <row r="6" spans="1:10" ht="15" customHeight="1" x14ac:dyDescent="0.25">
      <c r="A6" s="7" t="s">
        <v>4</v>
      </c>
      <c r="B6" s="8" t="s">
        <v>5</v>
      </c>
      <c r="C6" s="9">
        <v>5504.1249999999991</v>
      </c>
      <c r="D6" s="9">
        <v>3836.2290000000003</v>
      </c>
      <c r="E6" s="9">
        <v>5496.4220000000005</v>
      </c>
      <c r="F6" s="9">
        <v>3801.4530000000004</v>
      </c>
      <c r="G6" s="9">
        <v>5113.9610000000002</v>
      </c>
      <c r="H6" s="9">
        <v>5087.884</v>
      </c>
      <c r="I6" s="9">
        <v>6433.8879999999999</v>
      </c>
      <c r="J6" s="9">
        <v>7582.2489999999998</v>
      </c>
    </row>
    <row r="7" spans="1:10" ht="13.5" x14ac:dyDescent="0.25">
      <c r="A7" s="10" t="s">
        <v>6</v>
      </c>
      <c r="B7" s="11" t="s">
        <v>7</v>
      </c>
      <c r="C7" s="9">
        <v>71.221999999999994</v>
      </c>
      <c r="D7" s="9">
        <v>238.27199999999999</v>
      </c>
      <c r="E7" s="9">
        <v>166.88800000000001</v>
      </c>
      <c r="F7" s="9">
        <v>255.358</v>
      </c>
      <c r="G7" s="9">
        <v>720.5</v>
      </c>
      <c r="H7" s="9">
        <v>861.15200000000004</v>
      </c>
      <c r="I7" s="9">
        <v>877.93</v>
      </c>
      <c r="J7" s="9">
        <v>1629.309</v>
      </c>
    </row>
    <row r="8" spans="1:10" ht="13.5" x14ac:dyDescent="0.25">
      <c r="A8" s="10" t="s">
        <v>8</v>
      </c>
      <c r="B8" s="11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 ht="13.5" x14ac:dyDescent="0.25">
      <c r="A9" s="10" t="s">
        <v>10</v>
      </c>
      <c r="B9" s="11" t="s">
        <v>11</v>
      </c>
      <c r="C9" s="9">
        <v>4378.8419999999996</v>
      </c>
      <c r="D9" s="9">
        <v>3495.4810000000002</v>
      </c>
      <c r="E9" s="9">
        <v>2268.3960000000002</v>
      </c>
      <c r="F9" s="9">
        <v>3288.884</v>
      </c>
      <c r="G9" s="9">
        <v>1660.203</v>
      </c>
      <c r="H9" s="9">
        <v>1904.2670000000001</v>
      </c>
      <c r="I9" s="9">
        <v>2054.8960000000002</v>
      </c>
      <c r="J9" s="9">
        <v>2066.107</v>
      </c>
    </row>
    <row r="10" spans="1:10" ht="13.5" x14ac:dyDescent="0.25">
      <c r="A10" s="10" t="s">
        <v>12</v>
      </c>
      <c r="B10" s="11" t="s">
        <v>13</v>
      </c>
      <c r="C10" s="9">
        <v>1054.0609999999999</v>
      </c>
      <c r="D10" s="9">
        <v>102.47599999999998</v>
      </c>
      <c r="E10" s="9">
        <v>3061.1379999999999</v>
      </c>
      <c r="F10" s="9">
        <v>257.21100000000001</v>
      </c>
      <c r="G10" s="9">
        <v>2733.2580000000003</v>
      </c>
      <c r="H10" s="9">
        <v>2322.4650000000001</v>
      </c>
      <c r="I10" s="9">
        <v>3501.0619999999999</v>
      </c>
      <c r="J10" s="9">
        <v>3886.8329999999996</v>
      </c>
    </row>
    <row r="11" spans="1:10" ht="15" customHeight="1" x14ac:dyDescent="0.25">
      <c r="A11" s="7" t="s">
        <v>14</v>
      </c>
      <c r="B11" s="8" t="s">
        <v>15</v>
      </c>
      <c r="C11" s="9">
        <v>5156.1500000000005</v>
      </c>
      <c r="D11" s="9">
        <v>5639.0240000000003</v>
      </c>
      <c r="E11" s="9">
        <v>3065.3580000000002</v>
      </c>
      <c r="F11" s="9">
        <v>3114.672</v>
      </c>
      <c r="G11" s="9">
        <v>4847.567</v>
      </c>
      <c r="H11" s="9">
        <v>6161.933</v>
      </c>
      <c r="I11" s="9">
        <v>5852.3089999999993</v>
      </c>
      <c r="J11" s="9">
        <v>6934.7300000000005</v>
      </c>
    </row>
    <row r="12" spans="1:10" ht="13.5" x14ac:dyDescent="0.25">
      <c r="A12" s="10" t="s">
        <v>16</v>
      </c>
      <c r="B12" s="11" t="s">
        <v>17</v>
      </c>
      <c r="C12" s="9">
        <v>136.39099999999999</v>
      </c>
      <c r="D12" s="9">
        <v>131.18300000000002</v>
      </c>
      <c r="E12" s="9">
        <v>97.411000000000001</v>
      </c>
      <c r="F12" s="9">
        <v>115.598</v>
      </c>
      <c r="G12" s="9">
        <v>130.988</v>
      </c>
      <c r="H12" s="9">
        <v>152.05800000000002</v>
      </c>
      <c r="I12" s="9">
        <v>238.24399999999997</v>
      </c>
      <c r="J12" s="9">
        <v>234.82599999999999</v>
      </c>
    </row>
    <row r="13" spans="1:10" ht="13.5" x14ac:dyDescent="0.25">
      <c r="A13" s="10" t="s">
        <v>18</v>
      </c>
      <c r="B13" s="11" t="s">
        <v>19</v>
      </c>
      <c r="C13" s="9">
        <v>236.53200000000001</v>
      </c>
      <c r="D13" s="9">
        <v>268.245</v>
      </c>
      <c r="E13" s="9">
        <v>107.13500000000001</v>
      </c>
      <c r="F13" s="9">
        <v>144.64100000000002</v>
      </c>
      <c r="G13" s="9">
        <v>204.66500000000002</v>
      </c>
      <c r="H13" s="9">
        <v>222.785</v>
      </c>
      <c r="I13" s="9">
        <v>173.91900000000001</v>
      </c>
      <c r="J13" s="9">
        <v>164.71700000000001</v>
      </c>
    </row>
    <row r="14" spans="1:10" ht="13.5" x14ac:dyDescent="0.25">
      <c r="A14" s="10" t="s">
        <v>20</v>
      </c>
      <c r="B14" s="11" t="s">
        <v>21</v>
      </c>
      <c r="C14" s="9">
        <v>2E-3</v>
      </c>
      <c r="D14" s="9">
        <v>0</v>
      </c>
      <c r="E14" s="9">
        <v>0</v>
      </c>
      <c r="F14" s="9">
        <v>7.0000000000000001E-3</v>
      </c>
      <c r="G14" s="9">
        <v>1E-3</v>
      </c>
      <c r="H14" s="9">
        <v>0</v>
      </c>
      <c r="I14" s="9">
        <v>0</v>
      </c>
      <c r="J14" s="9">
        <v>0</v>
      </c>
    </row>
    <row r="15" spans="1:10" ht="13.5" x14ac:dyDescent="0.25">
      <c r="A15" s="10" t="s">
        <v>22</v>
      </c>
      <c r="B15" s="11" t="s">
        <v>23</v>
      </c>
      <c r="C15" s="9">
        <v>455.18299999999999</v>
      </c>
      <c r="D15" s="9">
        <v>591.88099999999997</v>
      </c>
      <c r="E15" s="9">
        <v>567.95399999999995</v>
      </c>
      <c r="F15" s="9">
        <v>849.28899999999999</v>
      </c>
      <c r="G15" s="9">
        <v>1860.5920000000001</v>
      </c>
      <c r="H15" s="9">
        <v>2548.7659999999996</v>
      </c>
      <c r="I15" s="9">
        <v>2450.6889999999999</v>
      </c>
      <c r="J15" s="9">
        <v>3537.8220000000001</v>
      </c>
    </row>
    <row r="16" spans="1:10" ht="13.5" x14ac:dyDescent="0.25">
      <c r="A16" s="10" t="s">
        <v>24</v>
      </c>
      <c r="B16" s="11" t="s">
        <v>11</v>
      </c>
      <c r="C16" s="9">
        <v>3444.6379999999999</v>
      </c>
      <c r="D16" s="9">
        <v>3519.5940000000001</v>
      </c>
      <c r="E16" s="9">
        <v>1648.056</v>
      </c>
      <c r="F16" s="9">
        <v>1308.7</v>
      </c>
      <c r="G16" s="9">
        <v>1826.7019999999998</v>
      </c>
      <c r="H16" s="9">
        <v>2474.4790000000003</v>
      </c>
      <c r="I16" s="9">
        <v>2303.6289999999995</v>
      </c>
      <c r="J16" s="9">
        <v>2300.7280000000001</v>
      </c>
    </row>
    <row r="17" spans="1:10" ht="13.5" x14ac:dyDescent="0.25">
      <c r="A17" s="10" t="s">
        <v>25</v>
      </c>
      <c r="B17" s="11" t="s">
        <v>26</v>
      </c>
      <c r="C17" s="9">
        <v>2E-3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ht="13.5" x14ac:dyDescent="0.25">
      <c r="A18" s="10" t="s">
        <v>27</v>
      </c>
      <c r="B18" s="12" t="s">
        <v>28</v>
      </c>
      <c r="C18" s="9">
        <v>883.40200000000004</v>
      </c>
      <c r="D18" s="9">
        <v>1128.1210000000001</v>
      </c>
      <c r="E18" s="9">
        <v>644.80199999999991</v>
      </c>
      <c r="F18" s="9">
        <v>696.43700000000001</v>
      </c>
      <c r="G18" s="9">
        <v>824.61900000000003</v>
      </c>
      <c r="H18" s="9">
        <v>763.84500000000003</v>
      </c>
      <c r="I18" s="9">
        <v>685.82799999999997</v>
      </c>
      <c r="J18" s="9">
        <v>696.63699999999994</v>
      </c>
    </row>
    <row r="19" spans="1:10" ht="16.5" customHeight="1" x14ac:dyDescent="0.25">
      <c r="A19" s="13" t="s">
        <v>29</v>
      </c>
      <c r="B19" s="14" t="s">
        <v>30</v>
      </c>
      <c r="C19" s="9">
        <v>347.97499999999854</v>
      </c>
      <c r="D19" s="9">
        <v>-1802.7950000000001</v>
      </c>
      <c r="E19" s="9">
        <v>2431.0640000000003</v>
      </c>
      <c r="F19" s="9">
        <v>686.7810000000004</v>
      </c>
      <c r="G19" s="9">
        <v>266.39400000000023</v>
      </c>
      <c r="H19" s="9">
        <v>-1074.049</v>
      </c>
      <c r="I19" s="9">
        <v>581.57900000000063</v>
      </c>
      <c r="J19" s="9">
        <v>647.51899999999932</v>
      </c>
    </row>
    <row r="20" spans="1:10" ht="24" customHeight="1" x14ac:dyDescent="0.25">
      <c r="A20" s="15" t="s">
        <v>31</v>
      </c>
      <c r="B20" s="16" t="s">
        <v>32</v>
      </c>
      <c r="C20" s="9"/>
      <c r="D20" s="9"/>
      <c r="E20" s="9"/>
      <c r="F20" s="9"/>
      <c r="G20" s="9"/>
      <c r="H20" s="9"/>
      <c r="I20" s="9"/>
      <c r="J20" s="9"/>
    </row>
    <row r="21" spans="1:10" ht="14.25" customHeight="1" x14ac:dyDescent="0.25">
      <c r="A21" s="7" t="s">
        <v>33</v>
      </c>
      <c r="B21" s="8" t="s">
        <v>34</v>
      </c>
      <c r="C21" s="9">
        <v>685.11300000000006</v>
      </c>
      <c r="D21" s="9">
        <v>1251.93</v>
      </c>
      <c r="E21" s="9">
        <v>52.531999999999996</v>
      </c>
      <c r="F21" s="9">
        <v>318.81900000000002</v>
      </c>
      <c r="G21" s="9">
        <v>444.68899999999996</v>
      </c>
      <c r="H21" s="9">
        <v>539.66099999999994</v>
      </c>
      <c r="I21" s="9">
        <v>541.21500000000003</v>
      </c>
      <c r="J21" s="9">
        <v>495.76499999999999</v>
      </c>
    </row>
    <row r="22" spans="1:10" ht="13.5" customHeight="1" x14ac:dyDescent="0.25">
      <c r="A22" s="17" t="s">
        <v>35</v>
      </c>
      <c r="B22" s="18" t="s">
        <v>36</v>
      </c>
      <c r="C22" s="9">
        <v>663.154</v>
      </c>
      <c r="D22" s="9">
        <v>1167.384</v>
      </c>
      <c r="E22" s="9">
        <v>210.571</v>
      </c>
      <c r="F22" s="9">
        <v>261.37</v>
      </c>
      <c r="G22" s="9">
        <v>419.08899999999994</v>
      </c>
      <c r="H22" s="9">
        <v>508.178</v>
      </c>
      <c r="I22" s="9">
        <v>500.07499999999999</v>
      </c>
      <c r="J22" s="9">
        <v>467.911</v>
      </c>
    </row>
    <row r="23" spans="1:10" ht="13.5" x14ac:dyDescent="0.25">
      <c r="A23" s="19" t="s">
        <v>37</v>
      </c>
      <c r="B23" s="20" t="s">
        <v>38</v>
      </c>
      <c r="C23" s="9">
        <v>0</v>
      </c>
      <c r="D23" s="9">
        <v>0</v>
      </c>
      <c r="E23" s="9">
        <v>-166.88800000000001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 ht="13.5" x14ac:dyDescent="0.25">
      <c r="A24" s="19" t="s">
        <v>39</v>
      </c>
      <c r="B24" s="20" t="s">
        <v>40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ht="13.5" customHeight="1" x14ac:dyDescent="0.25">
      <c r="A25" s="21" t="s">
        <v>41</v>
      </c>
      <c r="B25" s="22" t="s">
        <v>42</v>
      </c>
      <c r="C25" s="9">
        <v>21.959000000000003</v>
      </c>
      <c r="D25" s="9">
        <v>84.545999999999992</v>
      </c>
      <c r="E25" s="9">
        <v>8.8490000000000002</v>
      </c>
      <c r="F25" s="9">
        <v>57.448999999999998</v>
      </c>
      <c r="G25" s="9">
        <v>25.6</v>
      </c>
      <c r="H25" s="9">
        <v>31.483000000000001</v>
      </c>
      <c r="I25" s="9">
        <v>41.14</v>
      </c>
      <c r="J25" s="9">
        <v>27.853999999999999</v>
      </c>
    </row>
    <row r="26" spans="1:10" ht="15.75" customHeight="1" x14ac:dyDescent="0.25">
      <c r="A26" s="13" t="s">
        <v>43</v>
      </c>
      <c r="B26" s="23" t="s">
        <v>44</v>
      </c>
      <c r="C26" s="9">
        <v>5841.2630000000008</v>
      </c>
      <c r="D26" s="9">
        <v>6890.9540000000006</v>
      </c>
      <c r="E26" s="9">
        <v>3117.8900000000003</v>
      </c>
      <c r="F26" s="9">
        <v>3433.491</v>
      </c>
      <c r="G26" s="9">
        <v>5292.2560000000003</v>
      </c>
      <c r="H26" s="9">
        <v>6701.5940000000001</v>
      </c>
      <c r="I26" s="9">
        <v>6393.5239999999994</v>
      </c>
      <c r="J26" s="9">
        <v>7430.4950000000008</v>
      </c>
    </row>
    <row r="27" spans="1:10" ht="20.25" customHeight="1" x14ac:dyDescent="0.25">
      <c r="A27" s="13" t="s">
        <v>45</v>
      </c>
      <c r="B27" s="23" t="s">
        <v>46</v>
      </c>
      <c r="C27" s="9">
        <v>-337.13800000000151</v>
      </c>
      <c r="D27" s="9">
        <v>-3054.7250000000004</v>
      </c>
      <c r="E27" s="9">
        <v>2378.5320000000002</v>
      </c>
      <c r="F27" s="9">
        <v>367.96200000000039</v>
      </c>
      <c r="G27" s="9">
        <v>-178.29499999999973</v>
      </c>
      <c r="H27" s="9">
        <v>-1613.71</v>
      </c>
      <c r="I27" s="9">
        <v>40.364000000000601</v>
      </c>
      <c r="J27" s="9">
        <v>151.75399999999934</v>
      </c>
    </row>
    <row r="28" spans="1:10" ht="26.25" customHeight="1" x14ac:dyDescent="0.25">
      <c r="A28" s="24" t="s">
        <v>31</v>
      </c>
      <c r="B28" s="25" t="s">
        <v>47</v>
      </c>
      <c r="C28" s="9"/>
      <c r="D28" s="9"/>
      <c r="E28" s="9"/>
      <c r="F28" s="9"/>
      <c r="G28" s="9"/>
      <c r="H28" s="9"/>
      <c r="I28" s="9"/>
      <c r="J28" s="9"/>
    </row>
    <row r="29" spans="1:10" ht="13.5" x14ac:dyDescent="0.25">
      <c r="A29" s="7" t="s">
        <v>48</v>
      </c>
      <c r="B29" s="8" t="s">
        <v>49</v>
      </c>
      <c r="C29" s="9">
        <v>-454.58499999999998</v>
      </c>
      <c r="D29" s="9">
        <v>402.899</v>
      </c>
      <c r="E29" s="9">
        <v>2203.3580000000002</v>
      </c>
      <c r="F29" s="9">
        <v>1025.3400000000001</v>
      </c>
      <c r="G29" s="9">
        <v>-558.96999999999991</v>
      </c>
      <c r="H29" s="9">
        <v>-406.44599999999997</v>
      </c>
      <c r="I29" s="9">
        <v>-148.255</v>
      </c>
      <c r="J29" s="9">
        <v>151.59300000000007</v>
      </c>
    </row>
    <row r="30" spans="1:10" ht="13.5" x14ac:dyDescent="0.25">
      <c r="A30" s="10" t="s">
        <v>50</v>
      </c>
      <c r="B30" s="11" t="s">
        <v>51</v>
      </c>
      <c r="C30" s="9">
        <v>-454.58499999999998</v>
      </c>
      <c r="D30" s="9">
        <v>410.80399999999997</v>
      </c>
      <c r="E30" s="9">
        <v>1685.683</v>
      </c>
      <c r="F30" s="9">
        <v>890.48300000000017</v>
      </c>
      <c r="G30" s="9">
        <v>-582.32999999999993</v>
      </c>
      <c r="H30" s="9">
        <v>-281.91699999999997</v>
      </c>
      <c r="I30" s="9">
        <v>-284.14499999999998</v>
      </c>
      <c r="J30" s="9">
        <v>247.17000000000007</v>
      </c>
    </row>
    <row r="31" spans="1:10" ht="13.5" x14ac:dyDescent="0.25">
      <c r="A31" s="10" t="s">
        <v>52</v>
      </c>
      <c r="B31" s="11" t="s">
        <v>53</v>
      </c>
      <c r="C31" s="9">
        <v>0</v>
      </c>
      <c r="D31" s="9">
        <v>-7.9050000000000002</v>
      </c>
      <c r="E31" s="9">
        <v>517.67499999999995</v>
      </c>
      <c r="F31" s="9">
        <v>134.857</v>
      </c>
      <c r="G31" s="9">
        <v>23.36</v>
      </c>
      <c r="H31" s="9">
        <v>-124.529</v>
      </c>
      <c r="I31" s="9">
        <v>135.88999999999999</v>
      </c>
      <c r="J31" s="9">
        <v>-95.576999999999998</v>
      </c>
    </row>
    <row r="32" spans="1:10" ht="13.5" x14ac:dyDescent="0.25">
      <c r="A32" s="7" t="s">
        <v>54</v>
      </c>
      <c r="B32" s="8" t="s">
        <v>55</v>
      </c>
      <c r="C32" s="9">
        <v>-1183.8330000000001</v>
      </c>
      <c r="D32" s="9">
        <v>-32.244999999999997</v>
      </c>
      <c r="E32" s="9">
        <v>-101.098</v>
      </c>
      <c r="F32" s="9">
        <v>651.54399999999987</v>
      </c>
      <c r="G32" s="9">
        <v>1276.6680000000001</v>
      </c>
      <c r="H32" s="9">
        <v>-187.553</v>
      </c>
      <c r="I32" s="9">
        <v>319.01200000000011</v>
      </c>
      <c r="J32" s="9">
        <v>1449.8039999999999</v>
      </c>
    </row>
    <row r="33" spans="1:10" ht="13.5" x14ac:dyDescent="0.25">
      <c r="A33" s="10" t="s">
        <v>56</v>
      </c>
      <c r="B33" s="11" t="s">
        <v>57</v>
      </c>
      <c r="C33" s="9">
        <v>-28.622</v>
      </c>
      <c r="D33" s="9">
        <v>-58.588999999999999</v>
      </c>
      <c r="E33" s="9">
        <v>-101.098</v>
      </c>
      <c r="F33" s="9">
        <v>651.54399999999987</v>
      </c>
      <c r="G33" s="9">
        <v>1276.6680000000001</v>
      </c>
      <c r="H33" s="9">
        <v>-187.69</v>
      </c>
      <c r="I33" s="9">
        <v>318.95200000000011</v>
      </c>
      <c r="J33" s="9">
        <v>1449.8919999999998</v>
      </c>
    </row>
    <row r="34" spans="1:10" ht="13.5" x14ac:dyDescent="0.25">
      <c r="A34" s="10" t="s">
        <v>58</v>
      </c>
      <c r="B34" s="12" t="s">
        <v>59</v>
      </c>
      <c r="C34" s="9">
        <v>-1155.211</v>
      </c>
      <c r="D34" s="9">
        <v>26.344000000000001</v>
      </c>
      <c r="E34" s="9">
        <v>0</v>
      </c>
      <c r="F34" s="9">
        <v>0</v>
      </c>
      <c r="G34" s="9">
        <v>0</v>
      </c>
      <c r="H34" s="9">
        <v>0.13700000000000001</v>
      </c>
      <c r="I34" s="9">
        <v>0.06</v>
      </c>
      <c r="J34" s="9">
        <v>-8.7999999999999995E-2</v>
      </c>
    </row>
    <row r="35" spans="1:10" ht="13.5" x14ac:dyDescent="0.25">
      <c r="A35" s="13" t="s">
        <v>60</v>
      </c>
      <c r="B35" s="23" t="s">
        <v>61</v>
      </c>
      <c r="C35" s="9">
        <v>-729.24800000000005</v>
      </c>
      <c r="D35" s="9">
        <v>-435.14400000000001</v>
      </c>
      <c r="E35" s="9">
        <v>-2304.4560000000001</v>
      </c>
      <c r="F35" s="9">
        <v>-373.79600000000028</v>
      </c>
      <c r="G35" s="9">
        <v>1835.6379999999999</v>
      </c>
      <c r="H35" s="9">
        <v>218.89299999999997</v>
      </c>
      <c r="I35" s="9">
        <v>467.26700000000011</v>
      </c>
      <c r="J35" s="9">
        <v>1298.2109999999998</v>
      </c>
    </row>
    <row r="36" spans="1:10" ht="15" customHeight="1" x14ac:dyDescent="0.25">
      <c r="A36" s="26" t="s">
        <v>62</v>
      </c>
      <c r="B36" s="27" t="s">
        <v>63</v>
      </c>
      <c r="C36" s="28">
        <v>349.64799999999997</v>
      </c>
      <c r="D36" s="28">
        <v>788.44100000000003</v>
      </c>
      <c r="E36" s="28">
        <v>14.484</v>
      </c>
      <c r="F36" s="28">
        <v>1161.1090000000002</v>
      </c>
      <c r="G36" s="28">
        <v>1677.4879999999998</v>
      </c>
      <c r="H36" s="28">
        <v>-163.31099999999998</v>
      </c>
      <c r="I36" s="28">
        <v>516.91300000000001</v>
      </c>
      <c r="J36" s="28">
        <v>1451.107</v>
      </c>
    </row>
    <row r="37" spans="1:10" ht="15" customHeight="1" x14ac:dyDescent="0.25">
      <c r="A37" s="29"/>
      <c r="B37" s="29"/>
      <c r="C37" s="30"/>
      <c r="D37" s="30"/>
      <c r="E37" s="30"/>
      <c r="F37" s="30"/>
      <c r="G37" s="30"/>
      <c r="H37" s="30"/>
      <c r="I37" s="30"/>
      <c r="J37" s="30"/>
    </row>
    <row r="38" spans="1:10" ht="15" customHeight="1" x14ac:dyDescent="0.25">
      <c r="A38" s="31" t="s">
        <v>64</v>
      </c>
      <c r="B38" s="18"/>
      <c r="C38" s="30"/>
      <c r="D38" s="30"/>
      <c r="E38" s="30"/>
      <c r="F38" s="30"/>
      <c r="G38" s="30"/>
      <c r="H38" s="30"/>
      <c r="I38" s="30"/>
      <c r="J38" s="30"/>
    </row>
    <row r="39" spans="1:10" ht="15" customHeight="1" x14ac:dyDescent="0.25">
      <c r="A39" s="29"/>
      <c r="B39" s="31" t="s">
        <v>65</v>
      </c>
      <c r="C39" s="30"/>
      <c r="D39" s="30"/>
      <c r="E39" s="30"/>
      <c r="F39" s="30"/>
      <c r="G39" s="30"/>
      <c r="H39" s="30"/>
      <c r="I39" s="30"/>
      <c r="J39" s="30"/>
    </row>
    <row r="40" spans="1:10" ht="13.5" x14ac:dyDescent="0.25">
      <c r="A40" s="32"/>
      <c r="B40" s="33"/>
      <c r="C40" s="34" t="s">
        <v>66</v>
      </c>
      <c r="D40" s="34"/>
      <c r="E40" s="34"/>
      <c r="F40" s="34"/>
      <c r="G40" s="34"/>
      <c r="H40" s="34"/>
      <c r="I40" s="34"/>
      <c r="J40" s="34"/>
    </row>
    <row r="41" spans="1:10" ht="15" customHeight="1" x14ac:dyDescent="0.25">
      <c r="A41" s="35"/>
      <c r="B41" s="36" t="s">
        <v>3</v>
      </c>
      <c r="C41" s="9"/>
      <c r="D41" s="9"/>
      <c r="E41" s="9"/>
      <c r="F41" s="9"/>
      <c r="G41" s="9"/>
      <c r="H41" s="9"/>
      <c r="I41" s="9"/>
      <c r="J41" s="9"/>
    </row>
    <row r="42" spans="1:10" ht="15" customHeight="1" x14ac:dyDescent="0.25">
      <c r="A42" s="36" t="s">
        <v>4</v>
      </c>
      <c r="B42" s="36" t="s">
        <v>5</v>
      </c>
      <c r="C42" s="37">
        <f t="shared" ref="C42:H42" si="0">C6/C$73*100</f>
        <v>6.5408496732026133</v>
      </c>
      <c r="D42" s="37">
        <f t="shared" si="0"/>
        <v>4.2815172876309768</v>
      </c>
      <c r="E42" s="37">
        <f t="shared" si="0"/>
        <v>5.7620229672578169</v>
      </c>
      <c r="F42" s="37">
        <f t="shared" si="0"/>
        <v>3.7000479683594731</v>
      </c>
      <c r="G42" s="37">
        <f t="shared" si="0"/>
        <v>4.6505613485879582</v>
      </c>
      <c r="H42" s="37">
        <f t="shared" si="0"/>
        <v>4.2259564795963298</v>
      </c>
      <c r="I42" s="37">
        <f t="shared" ref="I42:J42" si="1">I6/I$73*100</f>
        <v>5.3369617562954508</v>
      </c>
      <c r="J42" s="37">
        <f t="shared" si="1"/>
        <v>5.4543715654575395</v>
      </c>
    </row>
    <row r="43" spans="1:10" ht="15.75" customHeight="1" x14ac:dyDescent="0.25">
      <c r="A43" s="38" t="s">
        <v>6</v>
      </c>
      <c r="B43" s="38" t="s">
        <v>7</v>
      </c>
      <c r="C43" s="37">
        <f t="shared" ref="C43:E58" si="2">C7/C$73*100</f>
        <v>8.4636957813428393E-2</v>
      </c>
      <c r="D43" s="37">
        <f t="shared" si="2"/>
        <v>0.26592929857899722</v>
      </c>
      <c r="E43" s="37">
        <f t="shared" si="2"/>
        <v>0.17495244887669151</v>
      </c>
      <c r="F43" s="37">
        <f t="shared" ref="F43:H43" si="3">F7/F$73*100</f>
        <v>0.24854623984680024</v>
      </c>
      <c r="G43" s="37">
        <f t="shared" si="3"/>
        <v>0.65521216365506574</v>
      </c>
      <c r="H43" s="37">
        <f t="shared" si="3"/>
        <v>0.71526608592439189</v>
      </c>
      <c r="I43" s="37">
        <f t="shared" ref="I43:J43" si="4">I7/I$73*100</f>
        <v>0.72824998425593757</v>
      </c>
      <c r="J43" s="37">
        <f t="shared" si="4"/>
        <v>1.1720607805077436</v>
      </c>
    </row>
    <row r="44" spans="1:10" ht="15.75" customHeight="1" x14ac:dyDescent="0.25">
      <c r="A44" s="38" t="s">
        <v>8</v>
      </c>
      <c r="B44" s="38" t="s">
        <v>9</v>
      </c>
      <c r="C44" s="37">
        <f t="shared" si="2"/>
        <v>0</v>
      </c>
      <c r="D44" s="37">
        <f t="shared" si="2"/>
        <v>0</v>
      </c>
      <c r="E44" s="37">
        <f t="shared" si="2"/>
        <v>0</v>
      </c>
      <c r="F44" s="37">
        <f t="shared" ref="F44:H44" si="5">F8/F$73*100</f>
        <v>0</v>
      </c>
      <c r="G44" s="37">
        <f t="shared" si="5"/>
        <v>0</v>
      </c>
      <c r="H44" s="37">
        <f t="shared" si="5"/>
        <v>0</v>
      </c>
      <c r="I44" s="37">
        <f t="shared" ref="I44:J44" si="6">I8/I$73*100</f>
        <v>0</v>
      </c>
      <c r="J44" s="37">
        <f t="shared" si="6"/>
        <v>0</v>
      </c>
    </row>
    <row r="45" spans="1:10" s="29" customFormat="1" ht="22.5" customHeight="1" x14ac:dyDescent="0.25">
      <c r="A45" s="38" t="s">
        <v>10</v>
      </c>
      <c r="B45" s="38" t="s">
        <v>11</v>
      </c>
      <c r="C45" s="37">
        <f t="shared" si="2"/>
        <v>5.2036149732620318</v>
      </c>
      <c r="D45" s="37">
        <f t="shared" si="2"/>
        <v>3.9012171406049045</v>
      </c>
      <c r="E45" s="37">
        <f t="shared" si="2"/>
        <v>2.3780106132381689</v>
      </c>
      <c r="F45" s="37">
        <f t="shared" ref="F45:H45" si="7">F9/F$73*100</f>
        <v>3.201151918061325</v>
      </c>
      <c r="G45" s="37">
        <f t="shared" si="7"/>
        <v>1.509764329960626</v>
      </c>
      <c r="H45" s="37">
        <f t="shared" si="7"/>
        <v>1.5816692101336163</v>
      </c>
      <c r="I45" s="37">
        <f t="shared" ref="I45:J45" si="8">I9/I$73*100</f>
        <v>1.704552731593167</v>
      </c>
      <c r="J45" s="37">
        <f t="shared" si="8"/>
        <v>1.4862760734965021</v>
      </c>
    </row>
    <row r="46" spans="1:10" s="29" customFormat="1" ht="20.25" customHeight="1" x14ac:dyDescent="0.25">
      <c r="A46" s="38" t="s">
        <v>12</v>
      </c>
      <c r="B46" s="38" t="s">
        <v>13</v>
      </c>
      <c r="C46" s="37">
        <f t="shared" si="2"/>
        <v>1.2525977421271537</v>
      </c>
      <c r="D46" s="37">
        <f t="shared" si="2"/>
        <v>0.11437084844707442</v>
      </c>
      <c r="E46" s="37">
        <f t="shared" si="2"/>
        <v>3.209059905142956</v>
      </c>
      <c r="F46" s="37">
        <f t="shared" ref="F46:H46" si="9">F10/F$73*100</f>
        <v>0.25034981045134808</v>
      </c>
      <c r="G46" s="37">
        <f t="shared" si="9"/>
        <v>2.4855848549722661</v>
      </c>
      <c r="H46" s="37">
        <f t="shared" si="9"/>
        <v>1.9290211835383215</v>
      </c>
      <c r="I46" s="37">
        <f t="shared" ref="I46:J46" si="10">I10/I$73*100</f>
        <v>2.9041590404463467</v>
      </c>
      <c r="J46" s="37">
        <f t="shared" si="10"/>
        <v>2.7960347114532933</v>
      </c>
    </row>
    <row r="47" spans="1:10" s="29" customFormat="1" ht="15" customHeight="1" x14ac:dyDescent="0.25">
      <c r="A47" s="36" t="s">
        <v>14</v>
      </c>
      <c r="B47" s="36" t="s">
        <v>15</v>
      </c>
      <c r="C47" s="37">
        <f t="shared" si="2"/>
        <v>6.1273321449792046</v>
      </c>
      <c r="D47" s="37">
        <f t="shared" si="2"/>
        <v>6.2935707804111747</v>
      </c>
      <c r="E47" s="37">
        <f t="shared" si="2"/>
        <v>3.213483826181375</v>
      </c>
      <c r="F47" s="37">
        <f t="shared" ref="F47:H47" si="11">F11/F$73*100</f>
        <v>3.0315870814938752</v>
      </c>
      <c r="G47" s="37">
        <f t="shared" si="11"/>
        <v>4.4083065406424646</v>
      </c>
      <c r="H47" s="37">
        <f t="shared" si="11"/>
        <v>5.1180531411856975</v>
      </c>
      <c r="I47" s="37">
        <f t="shared" ref="I47:J47" si="12">I11/I$73*100</f>
        <v>4.8545373060618511</v>
      </c>
      <c r="J47" s="37">
        <f t="shared" si="12"/>
        <v>4.9885718770414114</v>
      </c>
    </row>
    <row r="48" spans="1:10" s="29" customFormat="1" ht="13.5" x14ac:dyDescent="0.25">
      <c r="A48" s="38" t="s">
        <v>16</v>
      </c>
      <c r="B48" s="38" t="s">
        <v>17</v>
      </c>
      <c r="C48" s="37">
        <f t="shared" si="2"/>
        <v>0.16208080808080808</v>
      </c>
      <c r="D48" s="37">
        <f t="shared" si="2"/>
        <v>0.14640999855412554</v>
      </c>
      <c r="E48" s="37">
        <f t="shared" si="2"/>
        <v>0.10211814508848686</v>
      </c>
      <c r="F48" s="37">
        <f t="shared" ref="F48:H48" si="13">F12/F$73*100</f>
        <v>0.11251438464356085</v>
      </c>
      <c r="G48" s="37">
        <f t="shared" si="13"/>
        <v>0.11911857167640494</v>
      </c>
      <c r="H48" s="37">
        <f t="shared" si="13"/>
        <v>0.12629818022078704</v>
      </c>
      <c r="I48" s="37">
        <f t="shared" ref="I48:J48" si="14">I12/I$73*100</f>
        <v>0.19762531095767494</v>
      </c>
      <c r="J48" s="37">
        <f t="shared" si="14"/>
        <v>0.16892458388403389</v>
      </c>
    </row>
    <row r="49" spans="1:10" s="29" customFormat="1" ht="13.5" x14ac:dyDescent="0.25">
      <c r="A49" s="38" t="s">
        <v>18</v>
      </c>
      <c r="B49" s="38" t="s">
        <v>19</v>
      </c>
      <c r="C49" s="37">
        <f t="shared" si="2"/>
        <v>0.2810837789661319</v>
      </c>
      <c r="D49" s="37">
        <f t="shared" si="2"/>
        <v>0.29938139897815569</v>
      </c>
      <c r="E49" s="37">
        <f t="shared" si="2"/>
        <v>0.11231203328222727</v>
      </c>
      <c r="F49" s="37">
        <f t="shared" ref="F49:H49" si="15">F13/F$73*100</f>
        <v>0.14078265289390204</v>
      </c>
      <c r="G49" s="37">
        <f t="shared" si="15"/>
        <v>0.18611935804922144</v>
      </c>
      <c r="H49" s="37">
        <f t="shared" si="15"/>
        <v>0.18504347078409578</v>
      </c>
      <c r="I49" s="37">
        <f t="shared" ref="I49:J49" si="16">I13/I$73*100</f>
        <v>0.14426720696616863</v>
      </c>
      <c r="J49" s="37">
        <f t="shared" si="16"/>
        <v>0.11849092810688089</v>
      </c>
    </row>
    <row r="50" spans="1:10" s="29" customFormat="1" ht="13.5" x14ac:dyDescent="0.25">
      <c r="A50" s="38" t="s">
        <v>20</v>
      </c>
      <c r="B50" s="38" t="s">
        <v>21</v>
      </c>
      <c r="C50" s="37">
        <f t="shared" si="2"/>
        <v>2.3767082590612003E-6</v>
      </c>
      <c r="D50" s="37">
        <f t="shared" si="2"/>
        <v>0</v>
      </c>
      <c r="E50" s="37">
        <f t="shared" si="2"/>
        <v>0</v>
      </c>
      <c r="F50" s="37">
        <f t="shared" ref="F50:H50" si="17">F14/F$73*100</f>
        <v>6.8132726561439299E-6</v>
      </c>
      <c r="G50" s="37">
        <f t="shared" si="17"/>
        <v>9.0938537634290882E-7</v>
      </c>
      <c r="H50" s="37">
        <f t="shared" si="17"/>
        <v>0</v>
      </c>
      <c r="I50" s="37">
        <f t="shared" ref="I50:J50" si="18">I14/I$73*100</f>
        <v>0</v>
      </c>
      <c r="J50" s="37">
        <f t="shared" si="18"/>
        <v>0</v>
      </c>
    </row>
    <row r="51" spans="1:10" s="29" customFormat="1" ht="13.5" x14ac:dyDescent="0.25">
      <c r="A51" s="38" t="s">
        <v>22</v>
      </c>
      <c r="B51" s="38" t="s">
        <v>23</v>
      </c>
      <c r="C51" s="37">
        <f t="shared" si="2"/>
        <v>0.54091859774212714</v>
      </c>
      <c r="D51" s="37">
        <f t="shared" si="2"/>
        <v>0.6605832794966906</v>
      </c>
      <c r="E51" s="37">
        <f t="shared" si="2"/>
        <v>0.59539896906495637</v>
      </c>
      <c r="F51" s="37">
        <f t="shared" ref="F51:H51" si="19">F15/F$73*100</f>
        <v>0.82663393155197462</v>
      </c>
      <c r="G51" s="37">
        <f t="shared" si="19"/>
        <v>1.6919951561406052</v>
      </c>
      <c r="H51" s="37">
        <f t="shared" si="19"/>
        <v>2.1169850163004535</v>
      </c>
      <c r="I51" s="37">
        <f t="shared" ref="I51:J51" si="20">I15/I$73*100</f>
        <v>2.0328662030756428</v>
      </c>
      <c r="J51" s="37">
        <f t="shared" si="20"/>
        <v>2.5449699318038914</v>
      </c>
    </row>
    <row r="52" spans="1:10" s="29" customFormat="1" ht="13.5" x14ac:dyDescent="0.25">
      <c r="A52" s="38" t="s">
        <v>24</v>
      </c>
      <c r="B52" s="38" t="s">
        <v>11</v>
      </c>
      <c r="C52" s="37">
        <f t="shared" si="2"/>
        <v>4.0934497920380268</v>
      </c>
      <c r="D52" s="37">
        <f t="shared" si="2"/>
        <v>3.9281290445492849</v>
      </c>
      <c r="E52" s="37">
        <f t="shared" si="2"/>
        <v>1.7276942205906038</v>
      </c>
      <c r="F52" s="37">
        <f t="shared" ref="F52:H52" si="21">F16/F$73*100</f>
        <v>1.273789989299366</v>
      </c>
      <c r="G52" s="37">
        <f t="shared" si="21"/>
        <v>1.661176085736344</v>
      </c>
      <c r="H52" s="37">
        <f t="shared" si="21"/>
        <v>2.0552828177047759</v>
      </c>
      <c r="I52" s="37">
        <f t="shared" ref="I52:J52" si="22">I16/I$73*100</f>
        <v>1.9108787522712753</v>
      </c>
      <c r="J52" s="37">
        <f t="shared" si="22"/>
        <v>1.6550531884473849</v>
      </c>
    </row>
    <row r="53" spans="1:10" s="29" customFormat="1" ht="13.5" x14ac:dyDescent="0.25">
      <c r="A53" s="38" t="s">
        <v>25</v>
      </c>
      <c r="B53" s="38" t="s">
        <v>26</v>
      </c>
      <c r="C53" s="37">
        <f t="shared" si="2"/>
        <v>2.3767082590612003E-6</v>
      </c>
      <c r="D53" s="37">
        <f t="shared" si="2"/>
        <v>0</v>
      </c>
      <c r="E53" s="37">
        <f t="shared" si="2"/>
        <v>0</v>
      </c>
      <c r="F53" s="37">
        <f t="shared" ref="F53:H53" si="23">F17/F$73*100</f>
        <v>0</v>
      </c>
      <c r="G53" s="37">
        <f t="shared" si="23"/>
        <v>0</v>
      </c>
      <c r="H53" s="37">
        <f t="shared" si="23"/>
        <v>0</v>
      </c>
      <c r="I53" s="37">
        <f t="shared" ref="I53:J53" si="24">I17/I$73*100</f>
        <v>0</v>
      </c>
      <c r="J53" s="37">
        <f t="shared" si="24"/>
        <v>0</v>
      </c>
    </row>
    <row r="54" spans="1:10" s="29" customFormat="1" ht="13.5" x14ac:dyDescent="0.25">
      <c r="A54" s="38" t="s">
        <v>27</v>
      </c>
      <c r="B54" s="38" t="s">
        <v>28</v>
      </c>
      <c r="C54" s="37">
        <f t="shared" si="2"/>
        <v>1.0497944147355913</v>
      </c>
      <c r="D54" s="37">
        <f t="shared" si="2"/>
        <v>1.2590670588329176</v>
      </c>
      <c r="E54" s="37">
        <f t="shared" si="2"/>
        <v>0.67596045815510053</v>
      </c>
      <c r="F54" s="37">
        <f t="shared" ref="F54:H54" si="25">F18/F$73*100</f>
        <v>0.67785930983241582</v>
      </c>
      <c r="G54" s="37">
        <f t="shared" si="25"/>
        <v>0.74989645965451313</v>
      </c>
      <c r="H54" s="37">
        <f t="shared" si="25"/>
        <v>0.63444365617558474</v>
      </c>
      <c r="I54" s="37">
        <f t="shared" ref="I54:J54" si="26">I18/I$73*100</f>
        <v>0.56889983279108947</v>
      </c>
      <c r="J54" s="37">
        <f t="shared" si="26"/>
        <v>0.50113324479922039</v>
      </c>
    </row>
    <row r="55" spans="1:10" s="29" customFormat="1" ht="13.5" x14ac:dyDescent="0.25">
      <c r="A55" s="36" t="s">
        <v>29</v>
      </c>
      <c r="B55" s="36" t="s">
        <v>30</v>
      </c>
      <c r="C55" s="37">
        <f t="shared" si="2"/>
        <v>0.41351752822340881</v>
      </c>
      <c r="D55" s="37">
        <f t="shared" si="2"/>
        <v>-2.0120534927801978</v>
      </c>
      <c r="E55" s="37">
        <f t="shared" si="2"/>
        <v>2.548539141076442</v>
      </c>
      <c r="F55" s="37">
        <f t="shared" ref="F55:H55" si="27">F19/F$73*100</f>
        <v>0.66846088686559824</v>
      </c>
      <c r="G55" s="37">
        <f t="shared" si="27"/>
        <v>0.24225480794549306</v>
      </c>
      <c r="H55" s="37">
        <f t="shared" si="27"/>
        <v>-0.89209666158936773</v>
      </c>
      <c r="I55" s="37">
        <f t="shared" ref="I55:J55" si="28">I19/I$73*100</f>
        <v>0.48242445023359992</v>
      </c>
      <c r="J55" s="37">
        <f t="shared" si="28"/>
        <v>0.46579968841612784</v>
      </c>
    </row>
    <row r="56" spans="1:10" s="29" customFormat="1" ht="27" x14ac:dyDescent="0.25">
      <c r="A56" s="36"/>
      <c r="B56" s="39" t="s">
        <v>32</v>
      </c>
      <c r="C56" s="37">
        <f t="shared" si="2"/>
        <v>0</v>
      </c>
      <c r="D56" s="37">
        <f t="shared" si="2"/>
        <v>0</v>
      </c>
      <c r="E56" s="37">
        <f t="shared" si="2"/>
        <v>0</v>
      </c>
      <c r="F56" s="37">
        <f t="shared" ref="F56:H56" si="29">F20/F$73*100</f>
        <v>0</v>
      </c>
      <c r="G56" s="37">
        <f t="shared" si="29"/>
        <v>0</v>
      </c>
      <c r="H56" s="37">
        <f t="shared" si="29"/>
        <v>0</v>
      </c>
      <c r="I56" s="37">
        <f t="shared" ref="I56:J56" si="30">I20/I$73*100</f>
        <v>0</v>
      </c>
      <c r="J56" s="37">
        <f t="shared" si="30"/>
        <v>0</v>
      </c>
    </row>
    <row r="57" spans="1:10" s="29" customFormat="1" ht="13.5" x14ac:dyDescent="0.25">
      <c r="A57" s="36" t="s">
        <v>33</v>
      </c>
      <c r="B57" s="36" t="s">
        <v>34</v>
      </c>
      <c r="C57" s="37">
        <f t="shared" si="2"/>
        <v>0.81415686274509813</v>
      </c>
      <c r="D57" s="37">
        <f t="shared" si="2"/>
        <v>1.3972471241690336</v>
      </c>
      <c r="E57" s="37">
        <f t="shared" si="2"/>
        <v>5.50704786706675E-2</v>
      </c>
      <c r="F57" s="37">
        <f t="shared" ref="F57:H57" si="31">F21/F$73*100</f>
        <v>0.31031439642273601</v>
      </c>
      <c r="G57" s="37">
        <f t="shared" si="31"/>
        <v>0.40439367362055173</v>
      </c>
      <c r="H57" s="37">
        <f t="shared" si="31"/>
        <v>0.44823818698213924</v>
      </c>
      <c r="I57" s="37">
        <f t="shared" ref="I57:J57" si="32">I21/I$73*100</f>
        <v>0.44894218813467734</v>
      </c>
      <c r="J57" s="37">
        <f t="shared" si="32"/>
        <v>0.3566338324089669</v>
      </c>
    </row>
    <row r="58" spans="1:10" s="29" customFormat="1" ht="13.5" x14ac:dyDescent="0.25">
      <c r="A58" s="36" t="s">
        <v>35</v>
      </c>
      <c r="B58" s="38" t="s">
        <v>36</v>
      </c>
      <c r="C58" s="37">
        <f t="shared" si="2"/>
        <v>0.78806179441473556</v>
      </c>
      <c r="D58" s="37">
        <f t="shared" si="2"/>
        <v>1.3028874911544122</v>
      </c>
      <c r="E58" s="37">
        <f t="shared" si="2"/>
        <v>0.2207463215594519</v>
      </c>
      <c r="F58" s="37">
        <f t="shared" ref="F58:H58" si="33">F22/F$73*100</f>
        <v>0.25439786773376272</v>
      </c>
      <c r="G58" s="37">
        <f t="shared" si="33"/>
        <v>0.38111340798617327</v>
      </c>
      <c r="H58" s="37">
        <f t="shared" si="33"/>
        <v>0.42208865451498179</v>
      </c>
      <c r="I58" s="37">
        <f t="shared" ref="I58:J58" si="34">I22/I$73*100</f>
        <v>0.4148162278049366</v>
      </c>
      <c r="J58" s="37">
        <f t="shared" si="34"/>
        <v>0.3365967608772546</v>
      </c>
    </row>
    <row r="59" spans="1:10" s="29" customFormat="1" ht="13.5" x14ac:dyDescent="0.25">
      <c r="A59" s="36" t="s">
        <v>37</v>
      </c>
      <c r="B59" s="38" t="s">
        <v>38</v>
      </c>
      <c r="C59" s="37">
        <f t="shared" ref="C59:E72" si="35">C23/C$73*100</f>
        <v>0</v>
      </c>
      <c r="D59" s="37">
        <f t="shared" si="35"/>
        <v>0</v>
      </c>
      <c r="E59" s="37">
        <f t="shared" si="35"/>
        <v>-0.17495244887669151</v>
      </c>
      <c r="F59" s="37">
        <f t="shared" ref="F59:H59" si="36">F23/F$73*100</f>
        <v>0</v>
      </c>
      <c r="G59" s="37">
        <f t="shared" si="36"/>
        <v>0</v>
      </c>
      <c r="H59" s="37">
        <f t="shared" si="36"/>
        <v>0</v>
      </c>
      <c r="I59" s="37">
        <f t="shared" ref="I59:J59" si="37">I23/I$73*100</f>
        <v>0</v>
      </c>
      <c r="J59" s="37">
        <f t="shared" si="37"/>
        <v>0</v>
      </c>
    </row>
    <row r="60" spans="1:10" s="29" customFormat="1" ht="13.5" x14ac:dyDescent="0.25">
      <c r="A60" s="36" t="s">
        <v>39</v>
      </c>
      <c r="B60" s="38" t="s">
        <v>40</v>
      </c>
      <c r="C60" s="37">
        <f t="shared" si="35"/>
        <v>0</v>
      </c>
      <c r="D60" s="37">
        <f t="shared" si="35"/>
        <v>0</v>
      </c>
      <c r="E60" s="37">
        <f t="shared" si="35"/>
        <v>0</v>
      </c>
      <c r="F60" s="37">
        <f t="shared" ref="F60:H60" si="38">F24/F$73*100</f>
        <v>0</v>
      </c>
      <c r="G60" s="37">
        <f t="shared" si="38"/>
        <v>0</v>
      </c>
      <c r="H60" s="37">
        <f t="shared" si="38"/>
        <v>0</v>
      </c>
      <c r="I60" s="37">
        <f t="shared" ref="I60:J60" si="39">I24/I$73*100</f>
        <v>0</v>
      </c>
      <c r="J60" s="37">
        <f t="shared" si="39"/>
        <v>0</v>
      </c>
    </row>
    <row r="61" spans="1:10" s="29" customFormat="1" ht="17.25" customHeight="1" x14ac:dyDescent="0.25">
      <c r="A61" s="36" t="s">
        <v>41</v>
      </c>
      <c r="B61" s="38" t="s">
        <v>42</v>
      </c>
      <c r="C61" s="37">
        <f t="shared" si="35"/>
        <v>2.6095068330362455E-2</v>
      </c>
      <c r="D61" s="37">
        <f t="shared" si="35"/>
        <v>9.4359633014621511E-2</v>
      </c>
      <c r="E61" s="37">
        <f t="shared" si="35"/>
        <v>9.2766059879071175E-3</v>
      </c>
      <c r="F61" s="37">
        <f t="shared" ref="F61:H61" si="40">F25/F$73*100</f>
        <v>5.591652868897324E-2</v>
      </c>
      <c r="G61" s="37">
        <f t="shared" si="40"/>
        <v>2.3280265634378464E-2</v>
      </c>
      <c r="H61" s="37">
        <f t="shared" si="40"/>
        <v>2.6149532467157514E-2</v>
      </c>
      <c r="I61" s="37">
        <f t="shared" ref="I61:J61" si="41">I25/I$73*100</f>
        <v>3.4125960329740718E-2</v>
      </c>
      <c r="J61" s="37">
        <f t="shared" si="41"/>
        <v>2.0037071531712334E-2</v>
      </c>
    </row>
    <row r="62" spans="1:10" s="29" customFormat="1" ht="13.5" x14ac:dyDescent="0.25">
      <c r="A62" s="36" t="s">
        <v>43</v>
      </c>
      <c r="B62" s="36" t="s">
        <v>44</v>
      </c>
      <c r="C62" s="37">
        <f t="shared" si="35"/>
        <v>6.9414890077243028</v>
      </c>
      <c r="D62" s="37">
        <f t="shared" si="35"/>
        <v>7.6908179045802081</v>
      </c>
      <c r="E62" s="37">
        <f t="shared" si="35"/>
        <v>3.2685543048520427</v>
      </c>
      <c r="F62" s="37">
        <f t="shared" ref="F62:H62" si="42">F26/F$73*100</f>
        <v>3.3419014779166112</v>
      </c>
      <c r="G62" s="37">
        <f t="shared" si="42"/>
        <v>4.8127002142630175</v>
      </c>
      <c r="H62" s="37">
        <f t="shared" si="42"/>
        <v>5.5662913281678366</v>
      </c>
      <c r="I62" s="37">
        <f t="shared" ref="I62:J62" si="43">I26/I$73*100</f>
        <v>5.3034794941965284</v>
      </c>
      <c r="J62" s="37">
        <f t="shared" si="43"/>
        <v>5.3452057094503784</v>
      </c>
    </row>
    <row r="63" spans="1:10" s="29" customFormat="1" ht="13.5" x14ac:dyDescent="0.25">
      <c r="A63" s="36" t="s">
        <v>45</v>
      </c>
      <c r="B63" s="36" t="s">
        <v>46</v>
      </c>
      <c r="C63" s="37">
        <f t="shared" si="35"/>
        <v>-0.40063933452168926</v>
      </c>
      <c r="D63" s="37">
        <f t="shared" si="35"/>
        <v>-3.4093006169492317</v>
      </c>
      <c r="E63" s="37">
        <f t="shared" si="35"/>
        <v>2.4934686624057742</v>
      </c>
      <c r="F63" s="37">
        <f t="shared" ref="F63:H63" si="44">F27/F$73*100</f>
        <v>0.35814649044286223</v>
      </c>
      <c r="G63" s="37">
        <f t="shared" si="44"/>
        <v>-0.16213886567505867</v>
      </c>
      <c r="H63" s="37">
        <f t="shared" si="44"/>
        <v>-1.340334848571507</v>
      </c>
      <c r="I63" s="37">
        <f t="shared" ref="I63:J63" si="45">I27/I$73*100</f>
        <v>3.3482262098922584E-2</v>
      </c>
      <c r="J63" s="37">
        <f t="shared" si="45"/>
        <v>0.10916585600716092</v>
      </c>
    </row>
    <row r="64" spans="1:10" s="29" customFormat="1" ht="27" x14ac:dyDescent="0.25">
      <c r="A64" s="36"/>
      <c r="B64" s="39" t="s">
        <v>47</v>
      </c>
      <c r="C64" s="37">
        <f t="shared" si="35"/>
        <v>0</v>
      </c>
      <c r="D64" s="37">
        <f t="shared" si="35"/>
        <v>0</v>
      </c>
      <c r="E64" s="37">
        <f t="shared" si="35"/>
        <v>0</v>
      </c>
      <c r="F64" s="37">
        <f t="shared" ref="F64:H64" si="46">F28/F$73*100</f>
        <v>0</v>
      </c>
      <c r="G64" s="37">
        <f t="shared" si="46"/>
        <v>0</v>
      </c>
      <c r="H64" s="37">
        <f t="shared" si="46"/>
        <v>0</v>
      </c>
      <c r="I64" s="37">
        <f t="shared" ref="I64:J64" si="47">I28/I$73*100</f>
        <v>0</v>
      </c>
      <c r="J64" s="37">
        <f t="shared" si="47"/>
        <v>0</v>
      </c>
    </row>
    <row r="65" spans="1:10" s="29" customFormat="1" ht="13.5" x14ac:dyDescent="0.25">
      <c r="A65" s="36" t="s">
        <v>48</v>
      </c>
      <c r="B65" s="36" t="s">
        <v>49</v>
      </c>
      <c r="C65" s="37">
        <f t="shared" si="35"/>
        <v>-0.54020796197266785</v>
      </c>
      <c r="D65" s="37">
        <f t="shared" si="35"/>
        <v>0.44966529205353295</v>
      </c>
      <c r="E65" s="37">
        <f t="shared" si="35"/>
        <v>2.3098298131204715</v>
      </c>
      <c r="F65" s="37">
        <f t="shared" ref="F65:H65" si="48">F29/F$73*100</f>
        <v>0.99798871217865981</v>
      </c>
      <c r="G65" s="37">
        <f t="shared" si="48"/>
        <v>-0.50831914381439558</v>
      </c>
      <c r="H65" s="37">
        <f t="shared" si="48"/>
        <v>-0.33759085452931115</v>
      </c>
      <c r="I65" s="37">
        <f t="shared" ref="I65:J65" si="49">I29/I$73*100</f>
        <v>-0.12297871289950681</v>
      </c>
      <c r="J65" s="37">
        <f t="shared" si="49"/>
        <v>0.10905003894258883</v>
      </c>
    </row>
    <row r="66" spans="1:10" s="29" customFormat="1" ht="13.5" x14ac:dyDescent="0.25">
      <c r="A66" s="38" t="s">
        <v>50</v>
      </c>
      <c r="B66" s="38" t="s">
        <v>51</v>
      </c>
      <c r="C66" s="37">
        <f t="shared" si="35"/>
        <v>-0.54020796197266785</v>
      </c>
      <c r="D66" s="37">
        <f t="shared" si="35"/>
        <v>0.45848786082060156</v>
      </c>
      <c r="E66" s="37">
        <f t="shared" si="35"/>
        <v>1.7671394520864767</v>
      </c>
      <c r="F66" s="37">
        <f t="shared" ref="F66:H66" si="50">F30/F$73*100</f>
        <v>0.86672906780871672</v>
      </c>
      <c r="G66" s="37">
        <f t="shared" si="50"/>
        <v>-0.52956238620576601</v>
      </c>
      <c r="H66" s="37">
        <f t="shared" si="50"/>
        <v>-0.23415804543860638</v>
      </c>
      <c r="I66" s="37">
        <f t="shared" ref="I66:J66" si="51">I30/I$73*100</f>
        <v>-0.23570055901541509</v>
      </c>
      <c r="J66" s="37">
        <f t="shared" si="51"/>
        <v>0.17780437174170097</v>
      </c>
    </row>
    <row r="67" spans="1:10" s="29" customFormat="1" ht="13.5" x14ac:dyDescent="0.25">
      <c r="A67" s="38" t="s">
        <v>52</v>
      </c>
      <c r="B67" s="38" t="s">
        <v>53</v>
      </c>
      <c r="C67" s="37">
        <f t="shared" si="35"/>
        <v>0</v>
      </c>
      <c r="D67" s="37">
        <f t="shared" si="35"/>
        <v>-8.8225687670686146E-3</v>
      </c>
      <c r="E67" s="37">
        <f t="shared" si="35"/>
        <v>0.54269036103399448</v>
      </c>
      <c r="F67" s="37">
        <f t="shared" ref="F67:H67" si="52">F31/F$73*100</f>
        <v>0.13125964436994314</v>
      </c>
      <c r="G67" s="37">
        <f t="shared" si="52"/>
        <v>2.1243242391370348E-2</v>
      </c>
      <c r="H67" s="37">
        <f t="shared" si="52"/>
        <v>-0.10343280909070476</v>
      </c>
      <c r="I67" s="37">
        <f t="shared" ref="I67:J67" si="53">I31/I$73*100</f>
        <v>0.11272184611590827</v>
      </c>
      <c r="J67" s="37">
        <f t="shared" si="53"/>
        <v>-6.8754332799112139E-2</v>
      </c>
    </row>
    <row r="68" spans="1:10" s="29" customFormat="1" ht="18.75" customHeight="1" x14ac:dyDescent="0.25">
      <c r="A68" s="36" t="s">
        <v>54</v>
      </c>
      <c r="B68" s="36" t="s">
        <v>55</v>
      </c>
      <c r="C68" s="37">
        <f t="shared" si="35"/>
        <v>-1.4068128342245991</v>
      </c>
      <c r="D68" s="37">
        <f t="shared" si="35"/>
        <v>-3.5987821618485447E-2</v>
      </c>
      <c r="E68" s="37">
        <f t="shared" si="35"/>
        <v>-0.10598331022323808</v>
      </c>
      <c r="F68" s="37">
        <f t="shared" ref="F68:H68" si="54">F32/F$73*100</f>
        <v>0.63416384563923422</v>
      </c>
      <c r="G68" s="37">
        <f t="shared" si="54"/>
        <v>1.1609832096449488</v>
      </c>
      <c r="H68" s="37">
        <f t="shared" si="54"/>
        <v>-0.1557800483693674</v>
      </c>
      <c r="I68" s="37">
        <f t="shared" ref="I68:J68" si="55">I32/I$73*100</f>
        <v>0.26462301547669548</v>
      </c>
      <c r="J68" s="37">
        <f t="shared" si="55"/>
        <v>1.0429319471157703</v>
      </c>
    </row>
    <row r="69" spans="1:10" s="29" customFormat="1" ht="13.5" x14ac:dyDescent="0.25">
      <c r="A69" s="38" t="s">
        <v>56</v>
      </c>
      <c r="B69" s="38" t="s">
        <v>57</v>
      </c>
      <c r="C69" s="37">
        <f t="shared" si="35"/>
        <v>-3.4013071895424837E-2</v>
      </c>
      <c r="D69" s="37">
        <f t="shared" si="35"/>
        <v>-6.5389687728498805E-2</v>
      </c>
      <c r="E69" s="37">
        <f t="shared" si="35"/>
        <v>-0.10598331022323808</v>
      </c>
      <c r="F69" s="37">
        <f t="shared" ref="F69:H69" si="56">F33/F$73*100</f>
        <v>0.63416384563923422</v>
      </c>
      <c r="G69" s="37">
        <f t="shared" si="56"/>
        <v>1.1609832096449488</v>
      </c>
      <c r="H69" s="37">
        <f t="shared" si="56"/>
        <v>-0.15589383949308497</v>
      </c>
      <c r="I69" s="37">
        <f t="shared" ref="I69:J69" si="57">I33/I$73*100</f>
        <v>0.26457324499493112</v>
      </c>
      <c r="J69" s="37">
        <f t="shared" si="57"/>
        <v>1.0429952508529279</v>
      </c>
    </row>
    <row r="70" spans="1:10" s="29" customFormat="1" ht="13.5" x14ac:dyDescent="0.25">
      <c r="A70" s="38" t="s">
        <v>58</v>
      </c>
      <c r="B70" s="38" t="s">
        <v>59</v>
      </c>
      <c r="C70" s="37">
        <f t="shared" si="35"/>
        <v>-1.3727997623291741</v>
      </c>
      <c r="D70" s="37">
        <f t="shared" si="35"/>
        <v>2.9401866110013358E-2</v>
      </c>
      <c r="E70" s="37">
        <f t="shared" si="35"/>
        <v>0</v>
      </c>
      <c r="F70" s="37">
        <f t="shared" ref="F70:H70" si="58">F34/F$73*100</f>
        <v>0</v>
      </c>
      <c r="G70" s="37">
        <f t="shared" si="58"/>
        <v>0</v>
      </c>
      <c r="H70" s="37">
        <f t="shared" si="58"/>
        <v>1.1379112371758027E-4</v>
      </c>
      <c r="I70" s="37">
        <f t="shared" ref="I70:J70" si="59">I34/I$73*100</f>
        <v>4.9770481764327737E-5</v>
      </c>
      <c r="J70" s="37">
        <f t="shared" si="59"/>
        <v>-6.3303737157703924E-5</v>
      </c>
    </row>
    <row r="71" spans="1:10" s="29" customFormat="1" ht="13.5" x14ac:dyDescent="0.25">
      <c r="A71" s="36" t="s">
        <v>60</v>
      </c>
      <c r="B71" s="36" t="s">
        <v>61</v>
      </c>
      <c r="C71" s="37">
        <f t="shared" si="35"/>
        <v>-0.86660487225193106</v>
      </c>
      <c r="D71" s="37">
        <f t="shared" si="35"/>
        <v>-0.48565311367201836</v>
      </c>
      <c r="E71" s="37">
        <f t="shared" si="35"/>
        <v>-2.4158131233437095</v>
      </c>
      <c r="F71" s="37">
        <f t="shared" ref="F71:H71" si="60">F35/F$73*100</f>
        <v>-0.36382486653942553</v>
      </c>
      <c r="G71" s="37">
        <f t="shared" si="60"/>
        <v>1.6693023534593443</v>
      </c>
      <c r="H71" s="37">
        <f t="shared" si="60"/>
        <v>0.18181080615994374</v>
      </c>
      <c r="I71" s="37">
        <f t="shared" ref="I71:J71" si="61">I35/I$73*100</f>
        <v>0.38760172837620227</v>
      </c>
      <c r="J71" s="37">
        <f t="shared" si="61"/>
        <v>0.9338819081731814</v>
      </c>
    </row>
    <row r="72" spans="1:10" s="29" customFormat="1" ht="13.5" x14ac:dyDescent="0.25">
      <c r="A72" s="40" t="s">
        <v>62</v>
      </c>
      <c r="B72" s="40" t="s">
        <v>63</v>
      </c>
      <c r="C72" s="41">
        <f t="shared" si="35"/>
        <v>0.4155056446821152</v>
      </c>
      <c r="D72" s="41">
        <f t="shared" si="35"/>
        <v>0.87995887935184647</v>
      </c>
      <c r="E72" s="41">
        <f t="shared" si="35"/>
        <v>1.5183903393473466E-2</v>
      </c>
      <c r="F72" s="41">
        <f t="shared" ref="F72:H72" si="62">F36/F$73*100</f>
        <v>1.1301360286432318</v>
      </c>
      <c r="G72" s="41">
        <f t="shared" si="62"/>
        <v>1.5254830561907133</v>
      </c>
      <c r="H72" s="41">
        <f t="shared" si="62"/>
        <v>-0.13564483361636315</v>
      </c>
      <c r="I72" s="41">
        <f t="shared" ref="I72:J72" si="63">I36/I$73*100</f>
        <v>0.42878348400406574</v>
      </c>
      <c r="J72" s="41">
        <f t="shared" si="63"/>
        <v>1.0438692740420941</v>
      </c>
    </row>
    <row r="73" spans="1:10" s="29" customFormat="1" ht="13.5" x14ac:dyDescent="0.25">
      <c r="A73" s="42"/>
      <c r="B73" s="35" t="s">
        <v>67</v>
      </c>
      <c r="C73" s="37">
        <v>84150</v>
      </c>
      <c r="D73" s="37">
        <v>89599.755000000005</v>
      </c>
      <c r="E73" s="37">
        <v>95390.490999999995</v>
      </c>
      <c r="F73" s="37">
        <v>102740.641</v>
      </c>
      <c r="G73" s="37">
        <v>109964.38099999999</v>
      </c>
      <c r="H73" s="37">
        <v>120396.034</v>
      </c>
      <c r="I73" s="37">
        <v>120553.38400000001</v>
      </c>
      <c r="J73" s="37">
        <v>139012.32999999999</v>
      </c>
    </row>
    <row r="74" spans="1:10" s="29" customFormat="1" ht="20.25" customHeight="1" x14ac:dyDescent="0.25">
      <c r="A74" s="43"/>
    </row>
    <row r="75" spans="1:10" s="29" customFormat="1" x14ac:dyDescent="0.2">
      <c r="A75" s="44"/>
    </row>
  </sheetData>
  <mergeCells count="3">
    <mergeCell ref="A1:B1"/>
    <mergeCell ref="A2:B2"/>
    <mergeCell ref="A3:B3"/>
  </mergeCells>
  <pageMargins left="0.78740157480314965" right="0" top="0.39370078740157483" bottom="0.43307086614173229" header="0.19685039370078741" footer="0.19685039370078741"/>
  <pageSetup paperSize="9" scale="48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Extrabudgetary Central</vt:lpstr>
      <vt:lpstr>'Extrabudgetary Central'!Print_Area</vt:lpstr>
      <vt:lpstr>'Extrabudgetary Central'!Print_Titles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Мирела Живкова</dc:creator>
  <cp:lastModifiedBy>Боряна Владимирова</cp:lastModifiedBy>
  <dcterms:created xsi:type="dcterms:W3CDTF">2018-01-10T13:34:46Z</dcterms:created>
  <dcterms:modified xsi:type="dcterms:W3CDTF">2023-08-15T07:48:09Z</dcterms:modified>
</cp:coreProperties>
</file>