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585" windowWidth="15315" windowHeight="5730" activeTab="0"/>
  </bookViews>
  <sheets>
    <sheet name="BG" sheetId="1" r:id="rId1"/>
    <sheet name="EN" sheetId="3" r:id="rId2"/>
  </sheets>
  <definedNames/>
  <calcPr calcId="162913"/>
</workbook>
</file>

<file path=xl/sharedStrings.xml><?xml version="1.0" encoding="utf-8"?>
<sst xmlns="http://schemas.openxmlformats.org/spreadsheetml/2006/main" count="62" uniqueCount="30">
  <si>
    <t>Общ размер на държавните гаранции</t>
  </si>
  <si>
    <t>Индивидуални гаранции</t>
  </si>
  <si>
    <t>от които за публични компании</t>
  </si>
  <si>
    <t>Общ размер на гарантирания дълг</t>
  </si>
  <si>
    <t>Стандартизирани гаранции</t>
  </si>
  <si>
    <t>Размер на гарантирания дълг (в млн.лв.)</t>
  </si>
  <si>
    <t>Общо за подсектор Централно управление</t>
  </si>
  <si>
    <t>Общо за сектор Държавно управление</t>
  </si>
  <si>
    <t>Общо за подсектор Местно управление</t>
  </si>
  <si>
    <t>One - off guarantees</t>
  </si>
  <si>
    <t>Standartised guarantees</t>
  </si>
  <si>
    <t>Memo item: guarantees given in the context of financial turmoil</t>
  </si>
  <si>
    <t>of which: public corporations</t>
  </si>
  <si>
    <t>Total stock of guarantees</t>
  </si>
  <si>
    <t>Central Government</t>
  </si>
  <si>
    <t>Local Government</t>
  </si>
  <si>
    <t>Outstanding amount of guarantees (in mln. BGN)</t>
  </si>
  <si>
    <t>Общ размер на стандартизирани държавните гаранции</t>
  </si>
  <si>
    <t>Total stock of standartised government guarantees</t>
  </si>
  <si>
    <t>Специфични бележки:</t>
  </si>
  <si>
    <t>Допълнителен показател: Финансови институции</t>
  </si>
  <si>
    <t>Memo item: financial corporations</t>
  </si>
  <si>
    <t>Total General Government</t>
  </si>
  <si>
    <t>Общ размер на стандартизирани общински гаранции</t>
  </si>
  <si>
    <t>от които: на публични предприятия</t>
  </si>
  <si>
    <t>Общ размер на стандартизираните държавни гаранции</t>
  </si>
  <si>
    <t>Country footnote:</t>
  </si>
  <si>
    <t>*Standardised guarantees - guarantees issued in regard to Student and Doctoral-Candidate Loans Act</t>
  </si>
  <si>
    <t>*Стандартизирани гаранции  - гаранции, издадени на основание на Закона за кредитиране на студенти и докторанти</t>
  </si>
  <si>
    <t>Допълнителен показател: Гаранции, предоставени в контекста на финансова криза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</si>
</sst>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л_в_._-;\-* #,##0.00\ _л_в_._-;_-* &quot;-&quot;??\ _л_в_._-;_-@_-"/>
    <numFmt numFmtId="164" formatCode="#,##0.0"/>
    <numFmt numFmtId="165" formatCode="_-* #,##0.00_-;\-* #,##0.00_-;_-* &quot;-&quot;??_-;_-@_-"/>
    <numFmt numFmtId="166" formatCode="0.0"/>
    <numFmt numFmtId="167" formatCode="0.0000000"/>
    <numFmt numFmtId="168" formatCode="_-* #,##0.0000000\ _л_в_._-;\-* #,##0.0000000\ _л_в_._-;_-* &quot;-&quot;??\ _л_в_._-;_-@_-"/>
    <numFmt numFmtId="169" formatCode="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6" fillId="0" borderId="3" xfId="0" applyNumberFormat="1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left" vertical="center" wrapText="1" indent="1"/>
    </xf>
    <xf numFmtId="164" fontId="10" fillId="2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166" fontId="13" fillId="0" borderId="0" xfId="0" applyNumberFormat="1" applyFont="1" applyFill="1" applyBorder="1" applyProtection="1">
      <protection locked="0"/>
    </xf>
    <xf numFmtId="167" fontId="0" fillId="0" borderId="0" xfId="0" applyNumberFormat="1" applyFill="1"/>
    <xf numFmtId="164" fontId="10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 indent="1"/>
    </xf>
    <xf numFmtId="164" fontId="2" fillId="0" borderId="0" xfId="0" applyNumberFormat="1" applyFont="1" applyFill="1"/>
    <xf numFmtId="2" fontId="2" fillId="0" borderId="0" xfId="0" applyNumberFormat="1" applyFont="1" applyFill="1"/>
    <xf numFmtId="2" fontId="0" fillId="0" borderId="0" xfId="0" applyNumberFormat="1" applyFill="1"/>
    <xf numFmtId="169" fontId="0" fillId="0" borderId="0" xfId="0" applyNumberFormat="1" applyFill="1"/>
    <xf numFmtId="43" fontId="2" fillId="0" borderId="0" xfId="18" applyFont="1" applyFill="1"/>
    <xf numFmtId="2" fontId="2" fillId="0" borderId="0" xfId="18" applyNumberFormat="1" applyFont="1" applyFill="1"/>
    <xf numFmtId="43" fontId="2" fillId="0" borderId="0" xfId="18" applyNumberFormat="1" applyFont="1" applyFill="1"/>
    <xf numFmtId="0" fontId="2" fillId="0" borderId="0" xfId="0" applyFont="1" applyFill="1"/>
    <xf numFmtId="168" fontId="2" fillId="0" borderId="0" xfId="18" applyNumberFormat="1" applyFont="1" applyFill="1"/>
    <xf numFmtId="0" fontId="11" fillId="0" borderId="0" xfId="2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Comma 3" xfId="22"/>
    <cellStyle name="Comma 2" xfId="23"/>
    <cellStyle name="Normal 2 2" xfId="24"/>
    <cellStyle name="Normal 3" xfId="25"/>
    <cellStyle name="Normal 5" xfId="26"/>
    <cellStyle name="Normal 2 3" xfId="27"/>
    <cellStyle name="Normal 4 2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31"/>
  <sheetViews>
    <sheetView tabSelected="1" zoomScale="90" zoomScaleNormal="90" workbookViewId="0" topLeftCell="A1">
      <pane xSplit="3" ySplit="3" topLeftCell="J4" activePane="bottomRight" state="frozen"/>
      <selection pane="topRight" activeCell="D1" sqref="D1"/>
      <selection pane="bottomLeft" activeCell="A4" sqref="A4"/>
      <selection pane="bottomRight" activeCell="AB19" sqref="AB19"/>
    </sheetView>
  </sheetViews>
  <sheetFormatPr defaultColWidth="9.140625" defaultRowHeight="15"/>
  <cols>
    <col min="2" max="2" width="4.140625" style="0" customWidth="1"/>
    <col min="3" max="3" width="45.57421875" style="0" customWidth="1"/>
    <col min="6" max="15" width="9.140625" style="0" customWidth="1"/>
    <col min="16" max="16" width="9.28125" style="0" customWidth="1"/>
    <col min="17" max="17" width="11.57421875" style="27" bestFit="1" customWidth="1"/>
    <col min="19" max="19" width="10.140625" style="0" customWidth="1"/>
    <col min="20" max="20" width="11.421875" style="0" customWidth="1"/>
    <col min="21" max="21" width="11.8515625" style="0" customWidth="1"/>
    <col min="29" max="29" width="12.7109375" style="0" customWidth="1"/>
    <col min="30" max="30" width="16.8515625" style="0" bestFit="1" customWidth="1"/>
  </cols>
  <sheetData>
    <row r="1" spans="7:12" ht="15.75" thickBot="1">
      <c r="G1" s="4"/>
      <c r="H1" s="4"/>
      <c r="I1" s="4"/>
      <c r="J1" s="4"/>
      <c r="K1" s="4"/>
      <c r="L1" s="4"/>
    </row>
    <row r="2" spans="2:17" ht="15">
      <c r="B2" s="49" t="s">
        <v>5</v>
      </c>
      <c r="C2" s="50"/>
      <c r="D2" s="45">
        <v>2008</v>
      </c>
      <c r="E2" s="45">
        <v>2009</v>
      </c>
      <c r="F2" s="45">
        <v>2010</v>
      </c>
      <c r="G2" s="45">
        <v>2011</v>
      </c>
      <c r="H2" s="45">
        <v>2012</v>
      </c>
      <c r="I2" s="45">
        <v>2013</v>
      </c>
      <c r="J2" s="53">
        <v>2014</v>
      </c>
      <c r="K2" s="53">
        <v>2015</v>
      </c>
      <c r="L2" s="53">
        <v>2016</v>
      </c>
      <c r="M2" s="53">
        <v>2017</v>
      </c>
      <c r="N2" s="53">
        <v>2018</v>
      </c>
      <c r="O2" s="53">
        <v>2019</v>
      </c>
      <c r="P2" s="53">
        <v>2020</v>
      </c>
      <c r="Q2" s="53">
        <v>2021</v>
      </c>
    </row>
    <row r="3" spans="2:17" ht="15.75" thickBot="1">
      <c r="B3" s="51"/>
      <c r="C3" s="52" t="s">
        <v>0</v>
      </c>
      <c r="D3" s="46"/>
      <c r="E3" s="46"/>
      <c r="F3" s="46"/>
      <c r="G3" s="46"/>
      <c r="H3" s="46"/>
      <c r="I3" s="46"/>
      <c r="J3" s="54"/>
      <c r="K3" s="54"/>
      <c r="L3" s="54"/>
      <c r="M3" s="54"/>
      <c r="N3" s="54"/>
      <c r="O3" s="54"/>
      <c r="P3" s="54"/>
      <c r="Q3" s="54"/>
    </row>
    <row r="4" spans="2:17" ht="25.5" customHeight="1">
      <c r="B4" s="47" t="s">
        <v>7</v>
      </c>
      <c r="C4" s="48"/>
      <c r="D4" s="15">
        <f aca="true" t="shared" si="0" ref="D4:E4">+D6+D11</f>
        <v>1035.63310322</v>
      </c>
      <c r="E4" s="15">
        <f t="shared" si="0"/>
        <v>950.8564659000001</v>
      </c>
      <c r="F4" s="15">
        <f>+F6+F11</f>
        <v>958.25408652</v>
      </c>
      <c r="G4" s="15">
        <f aca="true" t="shared" si="1" ref="G4:I4">+G6+G11</f>
        <v>900.4388508500002</v>
      </c>
      <c r="H4" s="15">
        <f t="shared" si="1"/>
        <v>764.9720045099999</v>
      </c>
      <c r="I4" s="15">
        <f t="shared" si="1"/>
        <v>597.51167651</v>
      </c>
      <c r="J4" s="15">
        <f>+J6+J11</f>
        <v>501.48592242000007</v>
      </c>
      <c r="K4" s="15">
        <f aca="true" t="shared" si="2" ref="K4">+K6+K11</f>
        <v>435.99189686</v>
      </c>
      <c r="L4" s="15">
        <f aca="true" t="shared" si="3" ref="L4:Q4">+L6+L11</f>
        <v>360.46302674000003</v>
      </c>
      <c r="M4" s="15">
        <f t="shared" si="3"/>
        <v>266.04318354</v>
      </c>
      <c r="N4" s="15">
        <f t="shared" si="3"/>
        <v>185.298506</v>
      </c>
      <c r="O4" s="15">
        <f t="shared" si="3"/>
        <v>143.73500091</v>
      </c>
      <c r="P4" s="15">
        <f t="shared" si="3"/>
        <v>253.77039397</v>
      </c>
      <c r="Q4" s="15">
        <f t="shared" si="3"/>
        <v>556.08719873</v>
      </c>
    </row>
    <row r="5" spans="2:17" ht="18" customHeight="1">
      <c r="B5" s="43" t="s">
        <v>1</v>
      </c>
      <c r="C5" s="44" t="s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ht="25.5" customHeight="1">
      <c r="B6" s="9"/>
      <c r="C6" s="16" t="s">
        <v>3</v>
      </c>
      <c r="D6" s="18">
        <f aca="true" t="shared" si="4" ref="D6:E6">+D14+D22</f>
        <v>1035.63310322</v>
      </c>
      <c r="E6" s="18">
        <f t="shared" si="4"/>
        <v>950.8564659000001</v>
      </c>
      <c r="F6" s="18">
        <f aca="true" t="shared" si="5" ref="F6:H6">+F14+F22</f>
        <v>955.45555441</v>
      </c>
      <c r="G6" s="18">
        <f t="shared" si="5"/>
        <v>888.4937462700002</v>
      </c>
      <c r="H6" s="18">
        <f t="shared" si="5"/>
        <v>741.06502039</v>
      </c>
      <c r="I6" s="18">
        <f>+I14+I22</f>
        <v>561.33837772</v>
      </c>
      <c r="J6" s="18">
        <f>+J14+J22</f>
        <v>452.48613372000005</v>
      </c>
      <c r="K6" s="18">
        <f aca="true" t="shared" si="6" ref="J6:M9">+K14+K22</f>
        <v>375.15046969</v>
      </c>
      <c r="L6" s="18">
        <f t="shared" si="6"/>
        <v>291.32370202000004</v>
      </c>
      <c r="M6" s="18">
        <f t="shared" si="6"/>
        <v>192.16832275</v>
      </c>
      <c r="N6" s="18">
        <f aca="true" t="shared" si="7" ref="N6">+N14+N22</f>
        <v>110.05399869</v>
      </c>
      <c r="O6" s="18">
        <f aca="true" t="shared" si="8" ref="O6">+O14+O22</f>
        <v>69.60827184</v>
      </c>
      <c r="P6" s="18">
        <f aca="true" t="shared" si="9" ref="P6">+P14+P22</f>
        <v>181.41304571999999</v>
      </c>
      <c r="Q6" s="18">
        <f aca="true" t="shared" si="10" ref="Q6">+Q14+Q22</f>
        <v>488.93722046</v>
      </c>
    </row>
    <row r="7" spans="2:17" ht="25.5" customHeight="1">
      <c r="B7" s="1"/>
      <c r="C7" s="10" t="s">
        <v>24</v>
      </c>
      <c r="D7" s="12">
        <f aca="true" t="shared" si="11" ref="D7:E7">+D15+D23</f>
        <v>921.071</v>
      </c>
      <c r="E7" s="12">
        <f t="shared" si="11"/>
        <v>845.5564659000001</v>
      </c>
      <c r="F7" s="12">
        <f aca="true" t="shared" si="12" ref="F7:I9">+F15+F23</f>
        <v>841.72667414</v>
      </c>
      <c r="G7" s="12">
        <f t="shared" si="12"/>
        <v>775.84753133</v>
      </c>
      <c r="H7" s="12">
        <f t="shared" si="12"/>
        <v>644.15074704</v>
      </c>
      <c r="I7" s="12">
        <f t="shared" si="12"/>
        <v>500.02749971</v>
      </c>
      <c r="J7" s="12">
        <f t="shared" si="6"/>
        <v>407.93276493</v>
      </c>
      <c r="K7" s="12">
        <f t="shared" si="6"/>
        <v>329.97400327</v>
      </c>
      <c r="L7" s="12">
        <f t="shared" si="6"/>
        <v>247.16424338000002</v>
      </c>
      <c r="M7" s="30">
        <f t="shared" si="6"/>
        <v>155.38425944999997</v>
      </c>
      <c r="N7" s="30">
        <f aca="true" t="shared" si="13" ref="N7">+N15+N23</f>
        <v>74.83409283</v>
      </c>
      <c r="O7" s="30">
        <f aca="true" t="shared" si="14" ref="O7">+O15+O23</f>
        <v>37.39271368</v>
      </c>
      <c r="P7" s="30">
        <f aca="true" t="shared" si="15" ref="P7">+P15+P23</f>
        <v>70.96276738</v>
      </c>
      <c r="Q7" s="30">
        <f aca="true" t="shared" si="16" ref="Q7">+Q15+Q23</f>
        <v>177.13896499999998</v>
      </c>
    </row>
    <row r="8" spans="2:17" ht="25.5" customHeight="1">
      <c r="B8" s="1"/>
      <c r="C8" s="10" t="s">
        <v>20</v>
      </c>
      <c r="D8" s="12">
        <f aca="true" t="shared" si="17" ref="D8:E8">+D16+D24</f>
        <v>114.6</v>
      </c>
      <c r="E8" s="12">
        <f t="shared" si="17"/>
        <v>105.3</v>
      </c>
      <c r="F8" s="12">
        <f t="shared" si="12"/>
        <v>113.25604661</v>
      </c>
      <c r="G8" s="12">
        <f t="shared" si="12"/>
        <v>112.0121</v>
      </c>
      <c r="H8" s="12">
        <f t="shared" si="12"/>
        <v>96.05752822</v>
      </c>
      <c r="I8" s="12">
        <f aca="true" t="shared" si="18" ref="I8">+I16+I24</f>
        <v>60.13634673</v>
      </c>
      <c r="J8" s="12">
        <f t="shared" si="6"/>
        <v>42.97870547</v>
      </c>
      <c r="K8" s="12">
        <f t="shared" si="6"/>
        <v>43.15197918</v>
      </c>
      <c r="L8" s="12">
        <f>+L16+L24</f>
        <v>41.43623544</v>
      </c>
      <c r="M8" s="12">
        <f t="shared" si="6"/>
        <v>33.66500413</v>
      </c>
      <c r="N8" s="12">
        <f aca="true" t="shared" si="19" ref="N8">+N16+N24</f>
        <v>31.60088293</v>
      </c>
      <c r="O8" s="12">
        <f aca="true" t="shared" si="20" ref="O8">+O16+O24</f>
        <v>27.95496014</v>
      </c>
      <c r="P8" s="12">
        <f aca="true" t="shared" si="21" ref="P8">+P16+P24</f>
        <v>22.45775379</v>
      </c>
      <c r="Q8" s="12">
        <f aca="true" t="shared" si="22" ref="Q8">+Q16+Q24</f>
        <v>117.66442039</v>
      </c>
    </row>
    <row r="9" spans="2:17" ht="25.5" customHeight="1">
      <c r="B9" s="2"/>
      <c r="C9" s="31" t="s">
        <v>29</v>
      </c>
      <c r="D9" s="12">
        <f aca="true" t="shared" si="23" ref="D9:E9">+D17+D25</f>
        <v>0</v>
      </c>
      <c r="E9" s="12">
        <f t="shared" si="23"/>
        <v>0</v>
      </c>
      <c r="F9" s="12">
        <f t="shared" si="12"/>
        <v>0</v>
      </c>
      <c r="G9" s="12">
        <f t="shared" si="12"/>
        <v>0</v>
      </c>
      <c r="H9" s="12">
        <f t="shared" si="12"/>
        <v>0</v>
      </c>
      <c r="I9" s="12">
        <f aca="true" t="shared" si="24" ref="I9">+I17+I25</f>
        <v>0</v>
      </c>
      <c r="J9" s="12">
        <f t="shared" si="6"/>
        <v>0</v>
      </c>
      <c r="K9" s="12">
        <f t="shared" si="6"/>
        <v>0</v>
      </c>
      <c r="L9" s="12">
        <f>+L17+L25</f>
        <v>0</v>
      </c>
      <c r="M9" s="12">
        <f>+M17+M25</f>
        <v>0</v>
      </c>
      <c r="N9" s="12">
        <f>+N17+N25</f>
        <v>0</v>
      </c>
      <c r="O9" s="12">
        <f>+O17+O25</f>
        <v>0</v>
      </c>
      <c r="P9" s="12">
        <f>+P17+P25</f>
        <v>0</v>
      </c>
      <c r="Q9" s="12">
        <f>+Q17+Q25</f>
        <v>0</v>
      </c>
    </row>
    <row r="10" spans="2:17" ht="18" customHeight="1">
      <c r="B10" s="43" t="s">
        <v>4</v>
      </c>
      <c r="C10" s="4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5.5" customHeight="1" thickBot="1">
      <c r="B11" s="8"/>
      <c r="C11" s="19" t="s">
        <v>25</v>
      </c>
      <c r="D11" s="20">
        <f aca="true" t="shared" si="25" ref="D11:E11">+D19+D27</f>
        <v>0</v>
      </c>
      <c r="E11" s="20">
        <f t="shared" si="25"/>
        <v>0</v>
      </c>
      <c r="F11" s="20">
        <f aca="true" t="shared" si="26" ref="F11:H11">+F19+F27</f>
        <v>2.79853211</v>
      </c>
      <c r="G11" s="20">
        <f t="shared" si="26"/>
        <v>11.94510458</v>
      </c>
      <c r="H11" s="20">
        <f t="shared" si="26"/>
        <v>23.90698412</v>
      </c>
      <c r="I11" s="20">
        <f>+I19+I27</f>
        <v>36.17329879</v>
      </c>
      <c r="J11" s="20">
        <f>+J19+J27</f>
        <v>48.9997887</v>
      </c>
      <c r="K11" s="20">
        <f aca="true" t="shared" si="27" ref="K11">+K19+K27</f>
        <v>60.84142717</v>
      </c>
      <c r="L11" s="20">
        <f>+L19+L27</f>
        <v>69.13932472</v>
      </c>
      <c r="M11" s="20">
        <v>73.87486079</v>
      </c>
      <c r="N11" s="20">
        <v>75.24450731</v>
      </c>
      <c r="O11" s="20">
        <v>74.12672907</v>
      </c>
      <c r="P11" s="20">
        <v>72.35734825</v>
      </c>
      <c r="Q11" s="20">
        <v>67.14997827</v>
      </c>
    </row>
    <row r="12" spans="2:31" ht="25.5" customHeight="1">
      <c r="B12" s="55" t="s">
        <v>6</v>
      </c>
      <c r="C12" s="56"/>
      <c r="D12" s="15">
        <f aca="true" t="shared" si="28" ref="D12:H12">+D14+D19</f>
        <v>1035.46210322</v>
      </c>
      <c r="E12" s="15">
        <f t="shared" si="28"/>
        <v>950.8564659000001</v>
      </c>
      <c r="F12" s="15">
        <f t="shared" si="28"/>
        <v>958.25408652</v>
      </c>
      <c r="G12" s="15">
        <f t="shared" si="28"/>
        <v>900.4388508500002</v>
      </c>
      <c r="H12" s="15">
        <f t="shared" si="28"/>
        <v>764.9720045099999</v>
      </c>
      <c r="I12" s="15">
        <f aca="true" t="shared" si="29" ref="I12:K12">+I14+I19</f>
        <v>597.51167651</v>
      </c>
      <c r="J12" s="15">
        <f>+J14+J19</f>
        <v>500.90992242000004</v>
      </c>
      <c r="K12" s="15">
        <f t="shared" si="29"/>
        <v>435.48172686</v>
      </c>
      <c r="L12" s="15">
        <f aca="true" t="shared" si="30" ref="L12:Q12">+L14+L19</f>
        <v>359.28868574</v>
      </c>
      <c r="M12" s="15">
        <f t="shared" si="30"/>
        <v>264.99550554</v>
      </c>
      <c r="N12" s="15">
        <f t="shared" si="30"/>
        <v>184.43832500000002</v>
      </c>
      <c r="O12" s="15">
        <f t="shared" si="30"/>
        <v>142.08752691</v>
      </c>
      <c r="P12" s="15">
        <f t="shared" si="30"/>
        <v>252.36183097</v>
      </c>
      <c r="Q12" s="15">
        <f t="shared" si="30"/>
        <v>554.97293373</v>
      </c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</row>
    <row r="13" spans="2:31" ht="18" customHeight="1">
      <c r="B13" s="43" t="s">
        <v>1</v>
      </c>
      <c r="C13" s="44" t="s">
        <v>2</v>
      </c>
      <c r="D13" s="7"/>
      <c r="E13" s="6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</row>
    <row r="14" spans="2:31" ht="25.5" customHeight="1">
      <c r="B14" s="1"/>
      <c r="C14" s="16" t="s">
        <v>3</v>
      </c>
      <c r="D14" s="17">
        <v>1035.46210322</v>
      </c>
      <c r="E14" s="14">
        <v>950.8564659000001</v>
      </c>
      <c r="F14" s="18">
        <v>955.45555441</v>
      </c>
      <c r="G14" s="18">
        <v>888.4937462700002</v>
      </c>
      <c r="H14" s="18">
        <v>741.06502039</v>
      </c>
      <c r="I14" s="18">
        <v>561.33837772</v>
      </c>
      <c r="J14" s="18">
        <v>451.91013372000003</v>
      </c>
      <c r="K14" s="18">
        <v>374.64029969</v>
      </c>
      <c r="L14" s="18">
        <v>290.14936102</v>
      </c>
      <c r="M14" s="18">
        <v>191.12064475</v>
      </c>
      <c r="N14" s="18">
        <v>109.19381769</v>
      </c>
      <c r="O14" s="18">
        <v>67.96079784</v>
      </c>
      <c r="P14" s="18">
        <v>180.00448272</v>
      </c>
      <c r="Q14" s="18">
        <v>487.82295546</v>
      </c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2:31" ht="25.5" customHeight="1">
      <c r="B15" s="1"/>
      <c r="C15" s="10" t="s">
        <v>24</v>
      </c>
      <c r="D15" s="3">
        <v>920.9</v>
      </c>
      <c r="E15" s="3">
        <v>845.5564659000001</v>
      </c>
      <c r="F15" s="12">
        <v>841.72667414</v>
      </c>
      <c r="G15" s="12">
        <v>775.84753133</v>
      </c>
      <c r="H15" s="12">
        <v>644.15074704</v>
      </c>
      <c r="I15" s="12">
        <v>500.02749971</v>
      </c>
      <c r="J15" s="12">
        <v>407.35676493</v>
      </c>
      <c r="K15" s="12">
        <v>329.46383327</v>
      </c>
      <c r="L15" s="12">
        <v>245.98990238000002</v>
      </c>
      <c r="M15" s="12">
        <v>154.33658144999998</v>
      </c>
      <c r="N15" s="12">
        <v>73.97391183</v>
      </c>
      <c r="O15" s="12">
        <v>35.74523968</v>
      </c>
      <c r="P15" s="12">
        <v>69.55420438</v>
      </c>
      <c r="Q15" s="12">
        <v>176.0247</v>
      </c>
      <c r="S15" s="32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27"/>
    </row>
    <row r="16" spans="2:31" ht="25.5" customHeight="1">
      <c r="B16" s="2"/>
      <c r="C16" s="10" t="s">
        <v>20</v>
      </c>
      <c r="D16" s="5">
        <v>114.6</v>
      </c>
      <c r="E16" s="3">
        <v>105.3</v>
      </c>
      <c r="F16" s="12">
        <v>113.25604661</v>
      </c>
      <c r="G16" s="12">
        <v>112.0121</v>
      </c>
      <c r="H16" s="12">
        <v>96.05752822</v>
      </c>
      <c r="I16" s="12">
        <v>60.13634673</v>
      </c>
      <c r="J16" s="12">
        <v>42.97870547</v>
      </c>
      <c r="K16" s="12">
        <v>43.15197918</v>
      </c>
      <c r="L16" s="12">
        <v>41.43623544</v>
      </c>
      <c r="M16" s="12">
        <v>33.66500413</v>
      </c>
      <c r="N16" s="12">
        <v>31.60088293</v>
      </c>
      <c r="O16" s="12">
        <v>27.95496014</v>
      </c>
      <c r="P16" s="12">
        <v>22.45775379</v>
      </c>
      <c r="Q16" s="12">
        <v>117.66442039</v>
      </c>
      <c r="S16" s="34"/>
      <c r="T16" s="34"/>
      <c r="U16" s="35"/>
      <c r="V16" s="27"/>
      <c r="W16" s="27"/>
      <c r="X16" s="27"/>
      <c r="Y16" s="27"/>
      <c r="Z16" s="27"/>
      <c r="AA16" s="27"/>
      <c r="AB16" s="27"/>
      <c r="AC16" s="35"/>
      <c r="AD16" s="27"/>
      <c r="AE16" s="27"/>
    </row>
    <row r="17" spans="2:31" ht="25.5" customHeight="1">
      <c r="B17" s="2"/>
      <c r="C17" s="31" t="s">
        <v>29</v>
      </c>
      <c r="D17" s="5">
        <v>0</v>
      </c>
      <c r="E17" s="3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S17" s="36"/>
      <c r="T17" s="37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9"/>
    </row>
    <row r="18" spans="2:31" ht="18" customHeight="1">
      <c r="B18" s="43" t="s">
        <v>4</v>
      </c>
      <c r="C18" s="44"/>
      <c r="D18" s="7"/>
      <c r="E18" s="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S18" s="36"/>
      <c r="T18" s="37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39"/>
    </row>
    <row r="19" spans="2:31" ht="25.5" customHeight="1" thickBot="1">
      <c r="B19" s="8"/>
      <c r="C19" s="19" t="s">
        <v>17</v>
      </c>
      <c r="D19" s="24">
        <v>0</v>
      </c>
      <c r="E19" s="25">
        <v>0</v>
      </c>
      <c r="F19" s="26">
        <v>2.79853211</v>
      </c>
      <c r="G19" s="26">
        <v>11.94510458</v>
      </c>
      <c r="H19" s="26">
        <v>23.90698412</v>
      </c>
      <c r="I19" s="26">
        <v>36.17329879</v>
      </c>
      <c r="J19" s="26">
        <v>48.9997887</v>
      </c>
      <c r="K19" s="26">
        <v>60.84142717</v>
      </c>
      <c r="L19" s="26">
        <v>69.13932472</v>
      </c>
      <c r="M19" s="26">
        <v>73.87486079</v>
      </c>
      <c r="N19" s="26">
        <v>75.24450731</v>
      </c>
      <c r="O19" s="26">
        <v>74.12672907</v>
      </c>
      <c r="P19" s="26">
        <v>72.35734825</v>
      </c>
      <c r="Q19" s="26">
        <v>67.14997827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2:31" ht="25.5" customHeight="1">
      <c r="B20" s="55" t="s">
        <v>8</v>
      </c>
      <c r="C20" s="56"/>
      <c r="D20" s="15">
        <f>+D22+D27</f>
        <v>0.171</v>
      </c>
      <c r="E20" s="15">
        <f aca="true" t="shared" si="31" ref="E20:I20">+E22+E27</f>
        <v>0</v>
      </c>
      <c r="F20" s="15">
        <f t="shared" si="31"/>
        <v>0</v>
      </c>
      <c r="G20" s="15">
        <f t="shared" si="31"/>
        <v>0</v>
      </c>
      <c r="H20" s="15">
        <f t="shared" si="31"/>
        <v>0</v>
      </c>
      <c r="I20" s="15">
        <f t="shared" si="31"/>
        <v>0</v>
      </c>
      <c r="J20" s="15">
        <f>+J22+J27</f>
        <v>0.576</v>
      </c>
      <c r="K20" s="15">
        <f aca="true" t="shared" si="32" ref="K20:L20">+K22+K27</f>
        <v>0.51017</v>
      </c>
      <c r="L20" s="15">
        <f t="shared" si="32"/>
        <v>1.174341</v>
      </c>
      <c r="M20" s="15">
        <f aca="true" t="shared" si="33" ref="M20">+M22+M27</f>
        <v>1.047678</v>
      </c>
      <c r="N20" s="15">
        <f aca="true" t="shared" si="34" ref="N20">+N22+N27</f>
        <v>0.860181</v>
      </c>
      <c r="O20" s="15">
        <f aca="true" t="shared" si="35" ref="O20">+O22+O27</f>
        <v>1.6474739999999999</v>
      </c>
      <c r="P20" s="15">
        <f aca="true" t="shared" si="36" ref="P20">+P22+P27</f>
        <v>1.408563</v>
      </c>
      <c r="Q20" s="15">
        <f aca="true" t="shared" si="37" ref="Q20">+Q22+Q27</f>
        <v>1.114265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2:31" ht="18" customHeight="1">
      <c r="B21" s="43" t="s">
        <v>1</v>
      </c>
      <c r="C21" s="44" t="s">
        <v>2</v>
      </c>
      <c r="D21" s="7"/>
      <c r="E21" s="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2:17" ht="25.5" customHeight="1">
      <c r="B22" s="1"/>
      <c r="C22" s="16" t="s">
        <v>3</v>
      </c>
      <c r="D22" s="17">
        <v>0.171</v>
      </c>
      <c r="E22" s="14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0.576</v>
      </c>
      <c r="K22" s="18">
        <v>0.51017</v>
      </c>
      <c r="L22" s="18">
        <v>1.174341</v>
      </c>
      <c r="M22" s="18">
        <v>1.047678</v>
      </c>
      <c r="N22" s="18">
        <v>0.860181</v>
      </c>
      <c r="O22" s="18">
        <v>1.6474739999999999</v>
      </c>
      <c r="P22" s="18">
        <v>1.408563</v>
      </c>
      <c r="Q22" s="18">
        <v>1.114265</v>
      </c>
    </row>
    <row r="23" spans="2:17" ht="25.5" customHeight="1">
      <c r="B23" s="1"/>
      <c r="C23" s="10" t="s">
        <v>24</v>
      </c>
      <c r="D23" s="3">
        <v>0.171</v>
      </c>
      <c r="E23" s="3">
        <v>0</v>
      </c>
      <c r="F23" s="12">
        <v>0</v>
      </c>
      <c r="G23" s="12">
        <v>0</v>
      </c>
      <c r="H23" s="12">
        <v>0</v>
      </c>
      <c r="I23" s="12">
        <v>0</v>
      </c>
      <c r="J23" s="30">
        <v>0.576</v>
      </c>
      <c r="K23" s="30">
        <v>0.51017</v>
      </c>
      <c r="L23" s="30">
        <v>1.174341</v>
      </c>
      <c r="M23" s="30">
        <v>1.047678</v>
      </c>
      <c r="N23" s="30">
        <v>0.860181</v>
      </c>
      <c r="O23" s="30">
        <v>1.6474739999999999</v>
      </c>
      <c r="P23" s="30">
        <v>1.408563</v>
      </c>
      <c r="Q23" s="30">
        <v>1.114265</v>
      </c>
    </row>
    <row r="24" spans="2:17" ht="25.5" customHeight="1">
      <c r="B24" s="2"/>
      <c r="C24" s="10" t="s">
        <v>20</v>
      </c>
      <c r="D24" s="5">
        <v>0</v>
      </c>
      <c r="E24" s="3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2:17" ht="25.5" customHeight="1">
      <c r="B25" s="2"/>
      <c r="C25" s="31" t="s">
        <v>29</v>
      </c>
      <c r="D25" s="5">
        <v>0</v>
      </c>
      <c r="E25" s="3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30">
        <v>0</v>
      </c>
      <c r="Q25" s="30">
        <v>0</v>
      </c>
    </row>
    <row r="26" spans="2:17" ht="18" customHeight="1">
      <c r="B26" s="43" t="s">
        <v>4</v>
      </c>
      <c r="C26" s="44"/>
      <c r="D26" s="7"/>
      <c r="E26" s="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ht="25.5" customHeight="1" thickBot="1">
      <c r="B27" s="8"/>
      <c r="C27" s="19" t="s">
        <v>23</v>
      </c>
      <c r="D27" s="21">
        <v>0</v>
      </c>
      <c r="E27" s="22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</row>
    <row r="29" spans="9:13" ht="15">
      <c r="I29" s="27"/>
      <c r="J29" s="28"/>
      <c r="K29" s="28"/>
      <c r="L29" s="28"/>
      <c r="M29" s="28"/>
    </row>
    <row r="30" spans="2:13" ht="15">
      <c r="B30" s="41" t="s">
        <v>19</v>
      </c>
      <c r="C30" s="42"/>
      <c r="I30" s="27"/>
      <c r="J30" s="29"/>
      <c r="K30" s="29"/>
      <c r="L30" s="29"/>
      <c r="M30" s="29"/>
    </row>
    <row r="31" spans="2:3" ht="46.5" customHeight="1">
      <c r="B31" s="57" t="s">
        <v>28</v>
      </c>
      <c r="C31" s="42"/>
    </row>
  </sheetData>
  <mergeCells count="26">
    <mergeCell ref="B31:C31"/>
    <mergeCell ref="M2:M3"/>
    <mergeCell ref="K2:K3"/>
    <mergeCell ref="J2:J3"/>
    <mergeCell ref="H2:H3"/>
    <mergeCell ref="I2:I3"/>
    <mergeCell ref="L2:L3"/>
    <mergeCell ref="B26:C26"/>
    <mergeCell ref="B18:C18"/>
    <mergeCell ref="B20:C20"/>
    <mergeCell ref="B21:C21"/>
    <mergeCell ref="G2:G3"/>
    <mergeCell ref="B13:C13"/>
    <mergeCell ref="E2:E3"/>
    <mergeCell ref="F2:F3"/>
    <mergeCell ref="P2:P3"/>
    <mergeCell ref="O2:O3"/>
    <mergeCell ref="B12:C12"/>
    <mergeCell ref="N2:N3"/>
    <mergeCell ref="Q2:Q3"/>
    <mergeCell ref="B30:C30"/>
    <mergeCell ref="B10:C10"/>
    <mergeCell ref="D2:D3"/>
    <mergeCell ref="B4:C4"/>
    <mergeCell ref="B5:C5"/>
    <mergeCell ref="B2:C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1"/>
  <sheetViews>
    <sheetView zoomScale="90" zoomScaleNormal="90" workbookViewId="0" topLeftCell="A1">
      <pane xSplit="3" ySplit="3" topLeftCell="D4" activePane="bottomRight" state="frozen"/>
      <selection pane="topRight" activeCell="D1" sqref="D1"/>
      <selection pane="bottomLeft" activeCell="A4" sqref="A4"/>
      <selection pane="bottomRight" activeCell="Q9" sqref="Q9"/>
    </sheetView>
  </sheetViews>
  <sheetFormatPr defaultColWidth="9.140625" defaultRowHeight="15"/>
  <cols>
    <col min="2" max="2" width="4.140625" style="0" customWidth="1"/>
    <col min="3" max="3" width="45.57421875" style="0" customWidth="1"/>
    <col min="6" max="15" width="9.140625" style="0" customWidth="1"/>
    <col min="16" max="16" width="9.28125" style="0" customWidth="1"/>
    <col min="17" max="17" width="11.57421875" style="27" bestFit="1" customWidth="1"/>
  </cols>
  <sheetData>
    <row r="1" spans="7:12" ht="15.75" thickBot="1">
      <c r="G1" s="4"/>
      <c r="H1" s="4"/>
      <c r="I1" s="4"/>
      <c r="J1" s="4"/>
      <c r="K1" s="4"/>
      <c r="L1" s="4"/>
    </row>
    <row r="2" spans="2:17" ht="14.45" customHeight="1">
      <c r="B2" s="49" t="s">
        <v>16</v>
      </c>
      <c r="C2" s="50"/>
      <c r="D2" s="45">
        <v>2008</v>
      </c>
      <c r="E2" s="45">
        <v>2009</v>
      </c>
      <c r="F2" s="45">
        <v>2010</v>
      </c>
      <c r="G2" s="45">
        <v>2011</v>
      </c>
      <c r="H2" s="45">
        <v>2012</v>
      </c>
      <c r="I2" s="45">
        <v>2013</v>
      </c>
      <c r="J2" s="53">
        <v>2014</v>
      </c>
      <c r="K2" s="53">
        <v>2015</v>
      </c>
      <c r="L2" s="53">
        <v>2016</v>
      </c>
      <c r="M2" s="53">
        <v>2017</v>
      </c>
      <c r="N2" s="53">
        <v>2018</v>
      </c>
      <c r="O2" s="53">
        <v>2019</v>
      </c>
      <c r="P2" s="53">
        <v>2020</v>
      </c>
      <c r="Q2" s="53">
        <v>2021</v>
      </c>
    </row>
    <row r="3" spans="2:17" ht="15.75" thickBot="1">
      <c r="B3" s="51"/>
      <c r="C3" s="52" t="s">
        <v>0</v>
      </c>
      <c r="D3" s="46"/>
      <c r="E3" s="46"/>
      <c r="F3" s="46"/>
      <c r="G3" s="46"/>
      <c r="H3" s="46"/>
      <c r="I3" s="46"/>
      <c r="J3" s="54"/>
      <c r="K3" s="54"/>
      <c r="L3" s="54"/>
      <c r="M3" s="54"/>
      <c r="N3" s="54"/>
      <c r="O3" s="54"/>
      <c r="P3" s="54"/>
      <c r="Q3" s="54"/>
    </row>
    <row r="4" spans="2:17" ht="25.5" customHeight="1">
      <c r="B4" s="47" t="s">
        <v>22</v>
      </c>
      <c r="C4" s="48"/>
      <c r="D4" s="15">
        <f aca="true" t="shared" si="0" ref="D4:E4">+D6+D11</f>
        <v>1035.63310322</v>
      </c>
      <c r="E4" s="15">
        <f t="shared" si="0"/>
        <v>950.8564659000001</v>
      </c>
      <c r="F4" s="15">
        <f>+F6+F11</f>
        <v>958.25408652</v>
      </c>
      <c r="G4" s="15">
        <f aca="true" t="shared" si="1" ref="G4:I4">+G6+G11</f>
        <v>900.4388508500002</v>
      </c>
      <c r="H4" s="15">
        <f t="shared" si="1"/>
        <v>764.9720045099999</v>
      </c>
      <c r="I4" s="15">
        <f t="shared" si="1"/>
        <v>597.51167651</v>
      </c>
      <c r="J4" s="15">
        <f>+J6+J11</f>
        <v>501.48592242000007</v>
      </c>
      <c r="K4" s="15">
        <f aca="true" t="shared" si="2" ref="K4">+K6+K11</f>
        <v>435.99189686</v>
      </c>
      <c r="L4" s="15">
        <f aca="true" t="shared" si="3" ref="L4:Q4">+L6+L11</f>
        <v>360.46302674000003</v>
      </c>
      <c r="M4" s="15">
        <f t="shared" si="3"/>
        <v>266.04318354</v>
      </c>
      <c r="N4" s="15">
        <f t="shared" si="3"/>
        <v>185.298506</v>
      </c>
      <c r="O4" s="15">
        <f t="shared" si="3"/>
        <v>143.73500091</v>
      </c>
      <c r="P4" s="15">
        <f t="shared" si="3"/>
        <v>253.77039397</v>
      </c>
      <c r="Q4" s="15">
        <f t="shared" si="3"/>
        <v>556.08719873</v>
      </c>
    </row>
    <row r="5" spans="2:17" ht="18" customHeight="1">
      <c r="B5" s="43" t="s">
        <v>9</v>
      </c>
      <c r="C5" s="44" t="s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ht="25.5" customHeight="1">
      <c r="B6" s="9"/>
      <c r="C6" s="16" t="s">
        <v>13</v>
      </c>
      <c r="D6" s="18">
        <f aca="true" t="shared" si="4" ref="D6:I9">+D14+D22</f>
        <v>1035.63310322</v>
      </c>
      <c r="E6" s="18">
        <f t="shared" si="4"/>
        <v>950.8564659000001</v>
      </c>
      <c r="F6" s="18">
        <f t="shared" si="4"/>
        <v>955.45555441</v>
      </c>
      <c r="G6" s="18">
        <f t="shared" si="4"/>
        <v>888.4937462700002</v>
      </c>
      <c r="H6" s="18">
        <f t="shared" si="4"/>
        <v>741.06502039</v>
      </c>
      <c r="I6" s="18">
        <f>+I14+I22</f>
        <v>561.33837772</v>
      </c>
      <c r="J6" s="18">
        <f>+J14+J22</f>
        <v>452.48613372000005</v>
      </c>
      <c r="K6" s="18">
        <f aca="true" t="shared" si="5" ref="J6:Q9">+K14+K22</f>
        <v>375.15046969</v>
      </c>
      <c r="L6" s="18">
        <f t="shared" si="5"/>
        <v>291.32370202000004</v>
      </c>
      <c r="M6" s="18">
        <f t="shared" si="5"/>
        <v>192.16832275</v>
      </c>
      <c r="N6" s="18">
        <f t="shared" si="5"/>
        <v>110.05399869</v>
      </c>
      <c r="O6" s="18">
        <f t="shared" si="5"/>
        <v>69.60827184</v>
      </c>
      <c r="P6" s="18">
        <f t="shared" si="5"/>
        <v>181.41304571999999</v>
      </c>
      <c r="Q6" s="18">
        <f t="shared" si="5"/>
        <v>488.93722046</v>
      </c>
    </row>
    <row r="7" spans="2:17" ht="25.5" customHeight="1">
      <c r="B7" s="1"/>
      <c r="C7" s="10" t="s">
        <v>12</v>
      </c>
      <c r="D7" s="12">
        <f t="shared" si="4"/>
        <v>921.071</v>
      </c>
      <c r="E7" s="12">
        <f t="shared" si="4"/>
        <v>845.5564659000001</v>
      </c>
      <c r="F7" s="12">
        <f t="shared" si="4"/>
        <v>841.72667414</v>
      </c>
      <c r="G7" s="12">
        <f t="shared" si="4"/>
        <v>775.84753133</v>
      </c>
      <c r="H7" s="12">
        <f t="shared" si="4"/>
        <v>644.15074704</v>
      </c>
      <c r="I7" s="12">
        <f t="shared" si="4"/>
        <v>500.02749971</v>
      </c>
      <c r="J7" s="12">
        <f t="shared" si="5"/>
        <v>407.93276493</v>
      </c>
      <c r="K7" s="12">
        <f t="shared" si="5"/>
        <v>329.97400327</v>
      </c>
      <c r="L7" s="12">
        <f t="shared" si="5"/>
        <v>247.16424338000002</v>
      </c>
      <c r="M7" s="30">
        <f t="shared" si="5"/>
        <v>155.38425944999997</v>
      </c>
      <c r="N7" s="30">
        <f t="shared" si="5"/>
        <v>74.83409283</v>
      </c>
      <c r="O7" s="30">
        <f t="shared" si="5"/>
        <v>37.39271368</v>
      </c>
      <c r="P7" s="30">
        <f t="shared" si="5"/>
        <v>70.96276738</v>
      </c>
      <c r="Q7" s="30">
        <f t="shared" si="5"/>
        <v>177.13896499999998</v>
      </c>
    </row>
    <row r="8" spans="2:17" ht="25.5" customHeight="1">
      <c r="B8" s="1"/>
      <c r="C8" s="10" t="s">
        <v>21</v>
      </c>
      <c r="D8" s="12">
        <f t="shared" si="4"/>
        <v>114.6</v>
      </c>
      <c r="E8" s="12">
        <f t="shared" si="4"/>
        <v>105.3</v>
      </c>
      <c r="F8" s="12">
        <f t="shared" si="4"/>
        <v>113.25604661</v>
      </c>
      <c r="G8" s="12">
        <f t="shared" si="4"/>
        <v>112.0121</v>
      </c>
      <c r="H8" s="12">
        <f t="shared" si="4"/>
        <v>96.05752822</v>
      </c>
      <c r="I8" s="12">
        <f t="shared" si="4"/>
        <v>60.13634673</v>
      </c>
      <c r="J8" s="12">
        <f t="shared" si="5"/>
        <v>42.97870547</v>
      </c>
      <c r="K8" s="12">
        <f t="shared" si="5"/>
        <v>43.15197918</v>
      </c>
      <c r="L8" s="12">
        <f>+L16+L24</f>
        <v>41.43623544</v>
      </c>
      <c r="M8" s="12">
        <f t="shared" si="5"/>
        <v>33.66500413</v>
      </c>
      <c r="N8" s="12">
        <f t="shared" si="5"/>
        <v>31.60088293</v>
      </c>
      <c r="O8" s="12">
        <f t="shared" si="5"/>
        <v>27.95496014</v>
      </c>
      <c r="P8" s="12">
        <f t="shared" si="5"/>
        <v>22.45775379</v>
      </c>
      <c r="Q8" s="12">
        <f t="shared" si="5"/>
        <v>117.66442039</v>
      </c>
    </row>
    <row r="9" spans="2:17" ht="25.5" customHeight="1">
      <c r="B9" s="2"/>
      <c r="C9" s="31" t="s">
        <v>11</v>
      </c>
      <c r="D9" s="12">
        <f t="shared" si="4"/>
        <v>0</v>
      </c>
      <c r="E9" s="12">
        <f t="shared" si="4"/>
        <v>0</v>
      </c>
      <c r="F9" s="12">
        <f t="shared" si="4"/>
        <v>0</v>
      </c>
      <c r="G9" s="12">
        <f t="shared" si="4"/>
        <v>0</v>
      </c>
      <c r="H9" s="12">
        <f t="shared" si="4"/>
        <v>0</v>
      </c>
      <c r="I9" s="12">
        <f t="shared" si="4"/>
        <v>0</v>
      </c>
      <c r="J9" s="12">
        <f t="shared" si="5"/>
        <v>0</v>
      </c>
      <c r="K9" s="12">
        <f t="shared" si="5"/>
        <v>0</v>
      </c>
      <c r="L9" s="12">
        <f>+L17+L25</f>
        <v>0</v>
      </c>
      <c r="M9" s="12">
        <f>+M17+M25</f>
        <v>0</v>
      </c>
      <c r="N9" s="12">
        <f>+N17+N25</f>
        <v>0</v>
      </c>
      <c r="O9" s="12">
        <f>+O17+O25</f>
        <v>0</v>
      </c>
      <c r="P9" s="12">
        <f>+P17+P25</f>
        <v>0</v>
      </c>
      <c r="Q9" s="12">
        <f>+Q17+Q25</f>
        <v>0</v>
      </c>
    </row>
    <row r="10" spans="2:17" ht="18" customHeight="1">
      <c r="B10" s="43" t="s">
        <v>10</v>
      </c>
      <c r="C10" s="4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2:17" ht="25.5" customHeight="1" thickBot="1">
      <c r="B11" s="8"/>
      <c r="C11" s="19" t="s">
        <v>18</v>
      </c>
      <c r="D11" s="20">
        <f aca="true" t="shared" si="6" ref="D11:H11">+D19+D27</f>
        <v>0</v>
      </c>
      <c r="E11" s="20">
        <f t="shared" si="6"/>
        <v>0</v>
      </c>
      <c r="F11" s="20">
        <f t="shared" si="6"/>
        <v>2.79853211</v>
      </c>
      <c r="G11" s="20">
        <f t="shared" si="6"/>
        <v>11.94510458</v>
      </c>
      <c r="H11" s="20">
        <f t="shared" si="6"/>
        <v>23.90698412</v>
      </c>
      <c r="I11" s="20">
        <f>+I19+I27</f>
        <v>36.17329879</v>
      </c>
      <c r="J11" s="20">
        <f>+J19+J27</f>
        <v>48.9997887</v>
      </c>
      <c r="K11" s="20">
        <f aca="true" t="shared" si="7" ref="K11">+K19+K27</f>
        <v>60.84142717</v>
      </c>
      <c r="L11" s="20">
        <f>+L19+L27</f>
        <v>69.13932472</v>
      </c>
      <c r="M11" s="20">
        <v>73.87486079</v>
      </c>
      <c r="N11" s="20">
        <v>75.24450731</v>
      </c>
      <c r="O11" s="20">
        <v>74.12672907</v>
      </c>
      <c r="P11" s="20">
        <v>72.35734825</v>
      </c>
      <c r="Q11" s="20">
        <v>67.14997827</v>
      </c>
    </row>
    <row r="12" spans="2:17" ht="25.5" customHeight="1">
      <c r="B12" s="55" t="s">
        <v>14</v>
      </c>
      <c r="C12" s="56"/>
      <c r="D12" s="15">
        <f aca="true" t="shared" si="8" ref="D12:K12">+D14+D19</f>
        <v>1035.46210322</v>
      </c>
      <c r="E12" s="15">
        <f t="shared" si="8"/>
        <v>950.8564659000001</v>
      </c>
      <c r="F12" s="15">
        <f t="shared" si="8"/>
        <v>958.25408652</v>
      </c>
      <c r="G12" s="15">
        <f t="shared" si="8"/>
        <v>900.4388508500002</v>
      </c>
      <c r="H12" s="15">
        <f t="shared" si="8"/>
        <v>764.9720045099999</v>
      </c>
      <c r="I12" s="15">
        <f t="shared" si="8"/>
        <v>597.51167651</v>
      </c>
      <c r="J12" s="15">
        <f>+J14+J19</f>
        <v>500.90992242000004</v>
      </c>
      <c r="K12" s="15">
        <f t="shared" si="8"/>
        <v>435.48172686</v>
      </c>
      <c r="L12" s="15">
        <f aca="true" t="shared" si="9" ref="L12:Q12">+L14+L19</f>
        <v>359.28868574</v>
      </c>
      <c r="M12" s="15">
        <f t="shared" si="9"/>
        <v>264.99550554</v>
      </c>
      <c r="N12" s="15">
        <f t="shared" si="9"/>
        <v>184.43832500000002</v>
      </c>
      <c r="O12" s="15">
        <f t="shared" si="9"/>
        <v>142.08752691</v>
      </c>
      <c r="P12" s="15">
        <f t="shared" si="9"/>
        <v>252.36183097</v>
      </c>
      <c r="Q12" s="15">
        <f t="shared" si="9"/>
        <v>554.97293373</v>
      </c>
    </row>
    <row r="13" spans="2:17" ht="18" customHeight="1">
      <c r="B13" s="43" t="s">
        <v>9</v>
      </c>
      <c r="C13" s="44" t="s">
        <v>2</v>
      </c>
      <c r="D13" s="7"/>
      <c r="E13" s="6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2:17" ht="25.5" customHeight="1">
      <c r="B14" s="1"/>
      <c r="C14" s="16" t="s">
        <v>13</v>
      </c>
      <c r="D14" s="17">
        <v>1035.46210322</v>
      </c>
      <c r="E14" s="14">
        <v>950.8564659000001</v>
      </c>
      <c r="F14" s="18">
        <v>955.45555441</v>
      </c>
      <c r="G14" s="18">
        <v>888.4937462700002</v>
      </c>
      <c r="H14" s="18">
        <v>741.06502039</v>
      </c>
      <c r="I14" s="18">
        <v>561.33837772</v>
      </c>
      <c r="J14" s="18">
        <v>451.91013372000003</v>
      </c>
      <c r="K14" s="18">
        <v>374.64029969</v>
      </c>
      <c r="L14" s="18">
        <v>290.14936102</v>
      </c>
      <c r="M14" s="18">
        <v>191.12064475</v>
      </c>
      <c r="N14" s="18">
        <v>109.19381769</v>
      </c>
      <c r="O14" s="18">
        <v>67.96079784</v>
      </c>
      <c r="P14" s="18">
        <v>180.00448272</v>
      </c>
      <c r="Q14" s="18">
        <v>487.82295546</v>
      </c>
    </row>
    <row r="15" spans="2:17" ht="25.5" customHeight="1">
      <c r="B15" s="1"/>
      <c r="C15" s="10" t="s">
        <v>12</v>
      </c>
      <c r="D15" s="3">
        <v>920.9</v>
      </c>
      <c r="E15" s="3">
        <v>845.5564659000001</v>
      </c>
      <c r="F15" s="12">
        <v>841.72667414</v>
      </c>
      <c r="G15" s="12">
        <v>775.84753133</v>
      </c>
      <c r="H15" s="12">
        <v>644.15074704</v>
      </c>
      <c r="I15" s="12">
        <v>500.02749971</v>
      </c>
      <c r="J15" s="12">
        <v>407.35676493</v>
      </c>
      <c r="K15" s="12">
        <v>329.46383327</v>
      </c>
      <c r="L15" s="12">
        <v>245.98990238000002</v>
      </c>
      <c r="M15" s="12">
        <v>154.33658144999998</v>
      </c>
      <c r="N15" s="12">
        <v>73.97391183</v>
      </c>
      <c r="O15" s="12">
        <v>35.74523968</v>
      </c>
      <c r="P15" s="12">
        <v>69.55420438</v>
      </c>
      <c r="Q15" s="12">
        <v>176.0247</v>
      </c>
    </row>
    <row r="16" spans="2:17" ht="25.5" customHeight="1">
      <c r="B16" s="2"/>
      <c r="C16" s="10" t="s">
        <v>21</v>
      </c>
      <c r="D16" s="5">
        <v>114.6</v>
      </c>
      <c r="E16" s="3">
        <v>105.3</v>
      </c>
      <c r="F16" s="12">
        <v>113.25604661</v>
      </c>
      <c r="G16" s="12">
        <v>112.0121</v>
      </c>
      <c r="H16" s="12">
        <v>96.05752822</v>
      </c>
      <c r="I16" s="12">
        <v>60.13634673</v>
      </c>
      <c r="J16" s="12">
        <v>42.97870547</v>
      </c>
      <c r="K16" s="12">
        <v>43.15197918</v>
      </c>
      <c r="L16" s="12">
        <v>41.43623544</v>
      </c>
      <c r="M16" s="12">
        <v>33.66500413</v>
      </c>
      <c r="N16" s="12">
        <v>31.60088293</v>
      </c>
      <c r="O16" s="12">
        <v>27.95496014</v>
      </c>
      <c r="P16" s="12">
        <v>22.45775379</v>
      </c>
      <c r="Q16" s="12">
        <v>117.66442039</v>
      </c>
    </row>
    <row r="17" spans="2:17" ht="25.5" customHeight="1">
      <c r="B17" s="2"/>
      <c r="C17" s="31" t="s">
        <v>11</v>
      </c>
      <c r="D17" s="5">
        <v>0</v>
      </c>
      <c r="E17" s="3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</row>
    <row r="18" spans="2:17" ht="18" customHeight="1">
      <c r="B18" s="43" t="s">
        <v>10</v>
      </c>
      <c r="C18" s="44"/>
      <c r="D18" s="7"/>
      <c r="E18" s="6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25.5" customHeight="1" thickBot="1">
      <c r="B19" s="8"/>
      <c r="C19" s="19" t="s">
        <v>18</v>
      </c>
      <c r="D19" s="24">
        <v>0</v>
      </c>
      <c r="E19" s="25">
        <v>0</v>
      </c>
      <c r="F19" s="26">
        <v>2.79853211</v>
      </c>
      <c r="G19" s="26">
        <v>11.94510458</v>
      </c>
      <c r="H19" s="26">
        <v>23.90698412</v>
      </c>
      <c r="I19" s="26">
        <v>36.17329879</v>
      </c>
      <c r="J19" s="26">
        <v>48.9997887</v>
      </c>
      <c r="K19" s="26">
        <v>60.84142717</v>
      </c>
      <c r="L19" s="26">
        <v>69.13932472</v>
      </c>
      <c r="M19" s="26">
        <v>73.87486079</v>
      </c>
      <c r="N19" s="26">
        <v>75.24450731</v>
      </c>
      <c r="O19" s="26">
        <v>74.12672907</v>
      </c>
      <c r="P19" s="26">
        <v>72.35734825</v>
      </c>
      <c r="Q19" s="26">
        <v>67.14997827</v>
      </c>
    </row>
    <row r="20" spans="2:17" ht="25.5" customHeight="1">
      <c r="B20" s="55" t="s">
        <v>15</v>
      </c>
      <c r="C20" s="56"/>
      <c r="D20" s="15">
        <f>+D22+D27</f>
        <v>0.171</v>
      </c>
      <c r="E20" s="15">
        <f aca="true" t="shared" si="10" ref="E20:I20">+E22+E27</f>
        <v>0</v>
      </c>
      <c r="F20" s="15">
        <f t="shared" si="10"/>
        <v>0</v>
      </c>
      <c r="G20" s="15">
        <f t="shared" si="10"/>
        <v>0</v>
      </c>
      <c r="H20" s="15">
        <f t="shared" si="10"/>
        <v>0</v>
      </c>
      <c r="I20" s="15">
        <f t="shared" si="10"/>
        <v>0</v>
      </c>
      <c r="J20" s="15">
        <f>+J22+J27</f>
        <v>0.576</v>
      </c>
      <c r="K20" s="15">
        <f aca="true" t="shared" si="11" ref="K20:Q20">+K22+K27</f>
        <v>0.51017</v>
      </c>
      <c r="L20" s="15">
        <f t="shared" si="11"/>
        <v>1.174341</v>
      </c>
      <c r="M20" s="15">
        <f t="shared" si="11"/>
        <v>1.047678</v>
      </c>
      <c r="N20" s="15">
        <f t="shared" si="11"/>
        <v>0.860181</v>
      </c>
      <c r="O20" s="15">
        <f t="shared" si="11"/>
        <v>1.6474739999999999</v>
      </c>
      <c r="P20" s="15">
        <f t="shared" si="11"/>
        <v>1.408563</v>
      </c>
      <c r="Q20" s="15">
        <f t="shared" si="11"/>
        <v>1.114265</v>
      </c>
    </row>
    <row r="21" spans="2:17" ht="18" customHeight="1">
      <c r="B21" s="43" t="s">
        <v>9</v>
      </c>
      <c r="C21" s="44" t="s">
        <v>2</v>
      </c>
      <c r="D21" s="7"/>
      <c r="E21" s="6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25.5" customHeight="1">
      <c r="B22" s="1"/>
      <c r="C22" s="16" t="s">
        <v>13</v>
      </c>
      <c r="D22" s="17">
        <v>0.171</v>
      </c>
      <c r="E22" s="14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0.576</v>
      </c>
      <c r="K22" s="18">
        <v>0.51017</v>
      </c>
      <c r="L22" s="18">
        <v>1.174341</v>
      </c>
      <c r="M22" s="18">
        <v>1.047678</v>
      </c>
      <c r="N22" s="18">
        <v>0.860181</v>
      </c>
      <c r="O22" s="18">
        <v>1.6474739999999999</v>
      </c>
      <c r="P22" s="18">
        <v>1.408563</v>
      </c>
      <c r="Q22" s="18">
        <v>1.114265</v>
      </c>
    </row>
    <row r="23" spans="2:17" ht="25.5" customHeight="1">
      <c r="B23" s="1"/>
      <c r="C23" s="10" t="s">
        <v>12</v>
      </c>
      <c r="D23" s="3">
        <v>0.171</v>
      </c>
      <c r="E23" s="3">
        <v>0</v>
      </c>
      <c r="F23" s="12">
        <v>0</v>
      </c>
      <c r="G23" s="12">
        <v>0</v>
      </c>
      <c r="H23" s="12">
        <v>0</v>
      </c>
      <c r="I23" s="12">
        <v>0</v>
      </c>
      <c r="J23" s="30">
        <v>0.576</v>
      </c>
      <c r="K23" s="30">
        <v>0.51017</v>
      </c>
      <c r="L23" s="30">
        <v>1.174341</v>
      </c>
      <c r="M23" s="30">
        <v>1.047678</v>
      </c>
      <c r="N23" s="30">
        <v>0.860181</v>
      </c>
      <c r="O23" s="30">
        <v>1.6474739999999999</v>
      </c>
      <c r="P23" s="30">
        <v>1.408563</v>
      </c>
      <c r="Q23" s="30">
        <v>1.114265</v>
      </c>
    </row>
    <row r="24" spans="2:17" ht="25.5" customHeight="1">
      <c r="B24" s="2"/>
      <c r="C24" s="10" t="s">
        <v>21</v>
      </c>
      <c r="D24" s="5">
        <v>0</v>
      </c>
      <c r="E24" s="3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2:17" ht="25.5" customHeight="1">
      <c r="B25" s="2"/>
      <c r="C25" s="31" t="s">
        <v>11</v>
      </c>
      <c r="D25" s="5">
        <v>0</v>
      </c>
      <c r="E25" s="3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30">
        <v>0</v>
      </c>
      <c r="Q25" s="30">
        <v>0</v>
      </c>
    </row>
    <row r="26" spans="2:17" ht="18" customHeight="1">
      <c r="B26" s="43" t="s">
        <v>10</v>
      </c>
      <c r="C26" s="44"/>
      <c r="D26" s="7"/>
      <c r="E26" s="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2:17" ht="25.5" customHeight="1" thickBot="1">
      <c r="B27" s="8"/>
      <c r="C27" s="19" t="s">
        <v>18</v>
      </c>
      <c r="D27" s="21">
        <v>0</v>
      </c>
      <c r="E27" s="22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</row>
    <row r="29" spans="9:13" ht="15">
      <c r="I29" s="27"/>
      <c r="J29" s="28"/>
      <c r="K29" s="28"/>
      <c r="L29" s="28"/>
      <c r="M29" s="28"/>
    </row>
    <row r="30" spans="2:13" ht="14.45" customHeight="1">
      <c r="B30" s="41" t="s">
        <v>26</v>
      </c>
      <c r="C30" s="42"/>
      <c r="I30" s="27"/>
      <c r="J30" s="29"/>
      <c r="K30" s="29"/>
      <c r="L30" s="29"/>
      <c r="M30" s="29"/>
    </row>
    <row r="31" spans="2:3" ht="46.5" customHeight="1">
      <c r="B31" s="57" t="s">
        <v>27</v>
      </c>
      <c r="C31" s="42"/>
    </row>
  </sheetData>
  <mergeCells count="26">
    <mergeCell ref="Q2:Q3"/>
    <mergeCell ref="B12:C12"/>
    <mergeCell ref="I2:I3"/>
    <mergeCell ref="J2:J3"/>
    <mergeCell ref="K2:K3"/>
    <mergeCell ref="L2:L3"/>
    <mergeCell ref="B2:C3"/>
    <mergeCell ref="D2:D3"/>
    <mergeCell ref="E2:E3"/>
    <mergeCell ref="F2:F3"/>
    <mergeCell ref="G2:G3"/>
    <mergeCell ref="H2:H3"/>
    <mergeCell ref="O2:O3"/>
    <mergeCell ref="P2:P3"/>
    <mergeCell ref="B4:C4"/>
    <mergeCell ref="B5:C5"/>
    <mergeCell ref="B10:C10"/>
    <mergeCell ref="M2:M3"/>
    <mergeCell ref="N2:N3"/>
    <mergeCell ref="B31:C31"/>
    <mergeCell ref="B13:C13"/>
    <mergeCell ref="B18:C18"/>
    <mergeCell ref="B20:C20"/>
    <mergeCell ref="B21:C21"/>
    <mergeCell ref="B26:C26"/>
    <mergeCell ref="B30:C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T.Parvanova@minfin.bg</dc:creator>
  <cp:keywords/>
  <dc:description/>
  <cp:lastModifiedBy>Александрина Цветанова</cp:lastModifiedBy>
  <cp:lastPrinted>2020-10-30T08:34:15Z</cp:lastPrinted>
  <dcterms:created xsi:type="dcterms:W3CDTF">2014-07-29T06:30:05Z</dcterms:created>
  <dcterms:modified xsi:type="dcterms:W3CDTF">2023-04-13T08:33:40Z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845005120</vt:i4>
  </property>
  <property fmtid="{D5CDD505-2E9C-101B-9397-08002B2CF9AE}" pid="3" name="_NewReviewCycle">
    <vt:lpwstr/>
  </property>
  <property fmtid="{D5CDD505-2E9C-101B-9397-08002B2CF9AE}" pid="4" name="_EmailSubject">
    <vt:lpwstr>Данни за гаранциите на сектор "Държавно управление" към края на 2020 г.</vt:lpwstr>
  </property>
  <property fmtid="{D5CDD505-2E9C-101B-9397-08002B2CF9AE}" pid="5" name="_AuthorEmail">
    <vt:lpwstr>T.Parvanova@minfin.bg</vt:lpwstr>
  </property>
  <property fmtid="{D5CDD505-2E9C-101B-9397-08002B2CF9AE}" pid="6" name="_AuthorEmailDisplayName">
    <vt:lpwstr>Теодора Първанова</vt:lpwstr>
  </property>
  <property fmtid="{D5CDD505-2E9C-101B-9397-08002B2CF9AE}" pid="7" name="_ReviewingToolsShownOnce">
    <vt:lpwstr/>
  </property>
</Properties>
</file>