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K11" i="5" l="1"/>
  <c r="H11" i="5"/>
  <c r="E11" i="5"/>
  <c r="M5" i="5" l="1"/>
  <c r="M8" i="5"/>
  <c r="M18" i="5" l="1"/>
  <c r="L8" i="5" l="1"/>
  <c r="L5" i="5"/>
  <c r="L18" i="5" l="1"/>
  <c r="K7" i="5" l="1"/>
  <c r="K6" i="5"/>
  <c r="H6" i="5" l="1"/>
  <c r="H7" i="5"/>
  <c r="H9" i="5"/>
  <c r="H10" i="5"/>
  <c r="H8" i="5" l="1"/>
  <c r="E13" i="5" l="1"/>
  <c r="E12" i="5" l="1"/>
  <c r="K17" i="5" l="1"/>
  <c r="J8" i="5" l="1"/>
  <c r="I8" i="5"/>
  <c r="H13" i="5" l="1"/>
  <c r="H14" i="5"/>
  <c r="E7" i="5" l="1"/>
  <c r="K13" i="5" l="1"/>
  <c r="K16" i="5"/>
  <c r="H17" i="5" l="1"/>
  <c r="E17" i="5"/>
  <c r="H16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D18" i="5" l="1"/>
  <c r="E8" i="5"/>
  <c r="C18" i="5"/>
  <c r="F18" i="5"/>
  <c r="H5" i="5"/>
  <c r="G18" i="5"/>
  <c r="E18" i="5" l="1"/>
  <c r="H18" i="5"/>
  <c r="K10" i="5"/>
  <c r="K9" i="5"/>
  <c r="K8" i="5" l="1"/>
  <c r="J5" i="5" l="1"/>
  <c r="I5" i="5"/>
  <c r="K5" i="5" l="1"/>
  <c r="K14" i="5" l="1"/>
  <c r="K12" i="5" l="1"/>
  <c r="K15" i="5" l="1"/>
  <c r="K18" i="5"/>
  <c r="J18" i="5"/>
  <c r="I18" i="5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<sst xmlns="http://schemas.openxmlformats.org/spreadsheetml/2006/main" count="43" uniqueCount="28">
  <si>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</si>
  <si>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</si>
  <si>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</si>
  <si>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</si>
  <si>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</si>
  <si>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</si>
  <si>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</si>
  <si>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</si>
  <si>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31.01.2023</t>
  </si>
  <si>
    <t>Получени средства от ЕК на основание изпратени заявления за плащане към 31.01.2023</t>
  </si>
  <si>
    <t>Общо получени средства от ЕК към 31.01.2023</t>
  </si>
  <si>
    <t>Платено към 31.01.2023</t>
  </si>
  <si>
    <t>Общо платено към 31.01.2023</t>
  </si>
  <si>
    <t>Обща сума на публичните разходи, декларирани пред ЕК със Заявления за плащане 
към 31.01.2023</t>
  </si>
  <si>
    <t>Обща сума на публичните разходи, декларирани пред ЕК с Годишни счетоводни отчети 
към 31.01.2023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</si>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</sst>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M17" sqref="C17:M17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18</v>
      </c>
      <c r="B2" s="46" t="s">
        <v>0</v>
      </c>
      <c r="C2" s="44" t="s">
        <v>15</v>
      </c>
      <c r="D2" s="49" t="s">
        <v>16</v>
      </c>
      <c r="E2" s="44" t="s">
        <v>17</v>
      </c>
      <c r="F2" s="44" t="s">
        <v>8</v>
      </c>
      <c r="G2" s="44" t="s">
        <v>9</v>
      </c>
      <c r="H2" s="44" t="s">
        <v>10</v>
      </c>
      <c r="I2" s="51" t="s">
        <v>11</v>
      </c>
      <c r="J2" s="52"/>
      <c r="K2" s="44" t="s">
        <v>12</v>
      </c>
      <c r="L2" s="44" t="s">
        <v>13</v>
      </c>
      <c r="M2" s="44" t="s">
        <v>14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29" t="s">
        <v>1</v>
      </c>
      <c r="J3" s="29" t="s">
        <v>4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19</v>
      </c>
      <c r="B5" s="19" t="s">
        <v>2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24239835</v>
      </c>
      <c r="G5" s="32">
        <f t="shared" si="0"/>
        <v>0</v>
      </c>
      <c r="H5" s="32">
        <f t="shared" si="0"/>
        <v>24239835</v>
      </c>
      <c r="I5" s="33">
        <f>+I6+I7</f>
        <v>0</v>
      </c>
      <c r="J5" s="33">
        <f>+J6+J7</f>
        <v>0</v>
      </c>
      <c r="K5" s="32">
        <f>K6+K7</f>
        <v>0</v>
      </c>
      <c r="L5" s="33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5</v>
      </c>
      <c r="B6" s="23" t="s">
        <v>2</v>
      </c>
      <c r="C6" s="34">
        <v>734610000</v>
      </c>
      <c r="D6" s="34">
        <v>129637059</v>
      </c>
      <c r="E6" s="35">
        <f>+C6+D6</f>
        <v>864247059</v>
      </c>
      <c r="F6" s="36">
        <v>11019150</v>
      </c>
      <c r="G6" s="35">
        <v>0</v>
      </c>
      <c r="H6" s="35">
        <f>F6+G6</f>
        <v>11019150</v>
      </c>
      <c r="I6" s="35">
        <v>0</v>
      </c>
      <c r="J6" s="35">
        <v>0</v>
      </c>
      <c r="K6" s="35">
        <f>+I6+J6</f>
        <v>0</v>
      </c>
      <c r="L6" s="35">
        <v>0</v>
      </c>
      <c r="M6" s="35">
        <v>0</v>
      </c>
      <c r="N6" s="1"/>
      <c r="O6" s="1"/>
    </row>
    <row r="7" spans="1:17" ht="29.25" customHeight="1" x14ac:dyDescent="0.25">
      <c r="A7" s="22" t="s">
        <v>6</v>
      </c>
      <c r="B7" s="23" t="s">
        <v>2</v>
      </c>
      <c r="C7" s="34">
        <v>881379000</v>
      </c>
      <c r="D7" s="34">
        <v>155537473</v>
      </c>
      <c r="E7" s="35">
        <f>+C7+D7</f>
        <v>1036916473</v>
      </c>
      <c r="F7" s="36">
        <v>13220685</v>
      </c>
      <c r="G7" s="35">
        <v>0</v>
      </c>
      <c r="H7" s="35">
        <f>F7+G7</f>
        <v>13220685</v>
      </c>
      <c r="I7" s="35">
        <v>0</v>
      </c>
      <c r="J7" s="35">
        <v>0</v>
      </c>
      <c r="K7" s="35">
        <f>+I7+J7</f>
        <v>0</v>
      </c>
      <c r="L7" s="35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20</v>
      </c>
      <c r="B8" s="19" t="s">
        <v>2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22973851.395000003</v>
      </c>
      <c r="G8" s="32">
        <f t="shared" si="1"/>
        <v>0</v>
      </c>
      <c r="H8" s="32">
        <f>H9+H10</f>
        <v>22973851.395000003</v>
      </c>
      <c r="I8" s="33">
        <f>+I9+I10</f>
        <v>0</v>
      </c>
      <c r="J8" s="33">
        <f>+J9+J10</f>
        <v>0</v>
      </c>
      <c r="K8" s="32">
        <f t="shared" si="1"/>
        <v>0</v>
      </c>
      <c r="L8" s="33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5</v>
      </c>
      <c r="B9" s="23" t="s">
        <v>2</v>
      </c>
      <c r="C9" s="34">
        <v>1171798777</v>
      </c>
      <c r="D9" s="34">
        <v>228123592</v>
      </c>
      <c r="E9" s="35">
        <f>+C9+D9</f>
        <v>1399922369</v>
      </c>
      <c r="F9" s="36">
        <v>17576981.655000001</v>
      </c>
      <c r="G9" s="35">
        <v>0</v>
      </c>
      <c r="H9" s="35">
        <f>F9+G9</f>
        <v>17576981.655000001</v>
      </c>
      <c r="I9" s="35">
        <v>0</v>
      </c>
      <c r="J9" s="35">
        <v>0</v>
      </c>
      <c r="K9" s="35">
        <f>I9+J9</f>
        <v>0</v>
      </c>
      <c r="L9" s="35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6</v>
      </c>
      <c r="B10" s="23" t="s">
        <v>2</v>
      </c>
      <c r="C10" s="34">
        <v>359791316</v>
      </c>
      <c r="D10" s="34">
        <v>63492586</v>
      </c>
      <c r="E10" s="35">
        <f>+C10+D10</f>
        <v>423283902</v>
      </c>
      <c r="F10" s="36">
        <v>5396869.7400000002</v>
      </c>
      <c r="G10" s="37">
        <v>0</v>
      </c>
      <c r="H10" s="35">
        <f>F10+G10</f>
        <v>5396869.7400000002</v>
      </c>
      <c r="I10" s="35">
        <v>0</v>
      </c>
      <c r="J10" s="35">
        <v>0</v>
      </c>
      <c r="K10" s="35">
        <f>I10+J10</f>
        <v>0</v>
      </c>
      <c r="L10" s="35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21</v>
      </c>
      <c r="B11" s="19" t="s">
        <v>2</v>
      </c>
      <c r="C11" s="32">
        <v>100279500</v>
      </c>
      <c r="D11" s="32">
        <v>21200840</v>
      </c>
      <c r="E11" s="32">
        <f>+C11+D11</f>
        <v>121480340</v>
      </c>
      <c r="F11" s="32">
        <v>1504192.5</v>
      </c>
      <c r="G11" s="32">
        <v>0</v>
      </c>
      <c r="H11" s="32">
        <f>+F11+G11</f>
        <v>1504192.5</v>
      </c>
      <c r="I11" s="33">
        <v>0</v>
      </c>
      <c r="J11" s="33">
        <v>0</v>
      </c>
      <c r="K11" s="32">
        <f>+I11+J11</f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22</v>
      </c>
      <c r="B12" s="19" t="s">
        <v>2</v>
      </c>
      <c r="C12" s="33">
        <v>1228150000</v>
      </c>
      <c r="D12" s="33">
        <v>271443382</v>
      </c>
      <c r="E12" s="32">
        <f t="shared" ref="E12:E17" si="2">+C12+D12</f>
        <v>1499593382</v>
      </c>
      <c r="F12" s="38">
        <v>18422250</v>
      </c>
      <c r="G12" s="33">
        <v>0</v>
      </c>
      <c r="H12" s="33">
        <f t="shared" ref="H12:H17" si="3">F12+G12</f>
        <v>18422250</v>
      </c>
      <c r="I12" s="33">
        <v>5543123.6354897926</v>
      </c>
      <c r="J12" s="33">
        <v>1175814.1044978348</v>
      </c>
      <c r="K12" s="33">
        <f t="shared" ref="K12:K16" si="4">I12+J12</f>
        <v>6718937.7399876276</v>
      </c>
      <c r="L12" s="33">
        <v>0</v>
      </c>
      <c r="M12" s="33">
        <v>0</v>
      </c>
      <c r="N12" s="1"/>
      <c r="O12" s="1"/>
      <c r="P12" s="24"/>
    </row>
    <row r="13" spans="1:17" s="25" customFormat="1" ht="29.25" customHeight="1" x14ac:dyDescent="0.25">
      <c r="A13" s="12" t="s">
        <v>27</v>
      </c>
      <c r="B13" s="19" t="s">
        <v>2</v>
      </c>
      <c r="C13" s="33">
        <v>1521070000</v>
      </c>
      <c r="D13" s="33">
        <v>322424120</v>
      </c>
      <c r="E13" s="33">
        <f>+C13+D13</f>
        <v>1843494120</v>
      </c>
      <c r="F13" s="33">
        <v>22816050</v>
      </c>
      <c r="G13" s="35">
        <v>0</v>
      </c>
      <c r="H13" s="33">
        <f t="shared" si="3"/>
        <v>22816050</v>
      </c>
      <c r="I13" s="33">
        <v>0</v>
      </c>
      <c r="J13" s="33">
        <v>0</v>
      </c>
      <c r="K13" s="33">
        <f t="shared" si="4"/>
        <v>0</v>
      </c>
      <c r="L13" s="33">
        <v>0</v>
      </c>
      <c r="M13" s="33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23</v>
      </c>
      <c r="B14" s="19" t="s">
        <v>2</v>
      </c>
      <c r="C14" s="33">
        <v>885510000</v>
      </c>
      <c r="D14" s="33">
        <v>207936113</v>
      </c>
      <c r="E14" s="33">
        <f t="shared" si="2"/>
        <v>1093446113</v>
      </c>
      <c r="F14" s="33">
        <v>13282650</v>
      </c>
      <c r="G14" s="33">
        <v>0</v>
      </c>
      <c r="H14" s="33">
        <f>F14+G14</f>
        <v>13282650</v>
      </c>
      <c r="I14" s="33">
        <v>0</v>
      </c>
      <c r="J14" s="33">
        <v>0</v>
      </c>
      <c r="K14" s="33">
        <f>I14+J14</f>
        <v>0</v>
      </c>
      <c r="L14" s="33">
        <v>0</v>
      </c>
      <c r="M14" s="33">
        <v>0</v>
      </c>
      <c r="N14" s="1"/>
      <c r="O14" s="1"/>
      <c r="P14" s="24"/>
    </row>
    <row r="15" spans="1:17" s="25" customFormat="1" ht="29.25" customHeight="1" x14ac:dyDescent="0.25">
      <c r="A15" s="26" t="s">
        <v>24</v>
      </c>
      <c r="B15" s="19" t="s">
        <v>2</v>
      </c>
      <c r="C15" s="33">
        <v>1648947711</v>
      </c>
      <c r="D15" s="33">
        <v>318564355</v>
      </c>
      <c r="E15" s="33">
        <f t="shared" si="2"/>
        <v>1967512066</v>
      </c>
      <c r="F15" s="33">
        <v>24734215.665000003</v>
      </c>
      <c r="G15" s="33">
        <v>0</v>
      </c>
      <c r="H15" s="33">
        <f t="shared" si="3"/>
        <v>24734215.665000003</v>
      </c>
      <c r="I15" s="33">
        <v>10345625.539796405</v>
      </c>
      <c r="J15" s="33">
        <v>2133431.880101806</v>
      </c>
      <c r="K15" s="33">
        <f t="shared" si="4"/>
        <v>12479057.41989821</v>
      </c>
      <c r="L15" s="33">
        <v>0</v>
      </c>
      <c r="M15" s="33">
        <v>0</v>
      </c>
      <c r="N15" s="1"/>
      <c r="O15" s="1"/>
      <c r="P15" s="24"/>
    </row>
    <row r="16" spans="1:17" s="25" customFormat="1" ht="29.25" customHeight="1" x14ac:dyDescent="0.25">
      <c r="A16" s="13" t="s">
        <v>25</v>
      </c>
      <c r="B16" s="19" t="s">
        <v>2</v>
      </c>
      <c r="C16" s="33">
        <v>786795000</v>
      </c>
      <c r="D16" s="33">
        <v>178124788</v>
      </c>
      <c r="E16" s="33">
        <f t="shared" si="2"/>
        <v>964919788</v>
      </c>
      <c r="F16" s="33">
        <v>11801925</v>
      </c>
      <c r="G16" s="33">
        <v>0</v>
      </c>
      <c r="H16" s="33">
        <f t="shared" si="3"/>
        <v>11801925</v>
      </c>
      <c r="I16" s="33">
        <v>0</v>
      </c>
      <c r="J16" s="33">
        <v>0</v>
      </c>
      <c r="K16" s="33">
        <f t="shared" si="4"/>
        <v>0</v>
      </c>
      <c r="L16" s="33">
        <v>0</v>
      </c>
      <c r="M16" s="33">
        <v>0</v>
      </c>
      <c r="N16" s="1"/>
      <c r="O16" s="1"/>
      <c r="P16" s="24"/>
    </row>
    <row r="17" spans="1:16" s="25" customFormat="1" ht="46.15" customHeight="1" x14ac:dyDescent="0.25">
      <c r="A17" s="13" t="s">
        <v>26</v>
      </c>
      <c r="B17" s="19" t="s">
        <v>2</v>
      </c>
      <c r="C17" s="33">
        <v>189450000</v>
      </c>
      <c r="D17" s="33">
        <v>21050001</v>
      </c>
      <c r="E17" s="33">
        <f t="shared" si="2"/>
        <v>210500001</v>
      </c>
      <c r="F17" s="33">
        <v>2841750</v>
      </c>
      <c r="G17" s="33">
        <v>0</v>
      </c>
      <c r="H17" s="33">
        <f t="shared" si="3"/>
        <v>2841750</v>
      </c>
      <c r="I17" s="33">
        <v>5826100.4473803965</v>
      </c>
      <c r="J17" s="33">
        <v>647344.49415337748</v>
      </c>
      <c r="K17" s="33">
        <f>I17+J17</f>
        <v>6473444.9415337741</v>
      </c>
      <c r="L17" s="33">
        <v>0</v>
      </c>
      <c r="M17" s="33">
        <v>0</v>
      </c>
      <c r="N17" s="1"/>
      <c r="O17" s="1"/>
      <c r="P17" s="24"/>
    </row>
    <row r="18" spans="1:16" s="21" customFormat="1" ht="36" customHeight="1" x14ac:dyDescent="0.25">
      <c r="A18" s="39" t="s">
        <v>3</v>
      </c>
      <c r="B18" s="40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 t="shared" ref="F18:M18" si="5">+F5+F8+F11+F12+F13+F14+F15+F16+F17</f>
        <v>142616719.56</v>
      </c>
      <c r="G18" s="32">
        <f t="shared" si="5"/>
        <v>0</v>
      </c>
      <c r="H18" s="32">
        <f t="shared" si="5"/>
        <v>142616719.56</v>
      </c>
      <c r="I18" s="33">
        <f t="shared" si="5"/>
        <v>21714849.622666594</v>
      </c>
      <c r="J18" s="33">
        <f t="shared" si="5"/>
        <v>3956590.4787530182</v>
      </c>
      <c r="K18" s="33">
        <f t="shared" si="5"/>
        <v>25671440.101419613</v>
      </c>
      <c r="L18" s="32">
        <f t="shared" si="5"/>
        <v>0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41" t="s">
        <v>7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9" t="s">
        <v>3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2023-03-06T07:09:26Z</dcterms:modified>
</cp:coreProperties>
</file>