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2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NF'!$A$1:$D$1079</definedName>
  </definedNames>
  <calcPr calcId="162913"/>
</workbook>
</file>

<file path=xl/calcChain.xml><?xml version="1.0" encoding="utf-8"?>
<calcChain xmlns="http://schemas.openxmlformats.org/spreadsheetml/2006/main">
  <c r="C679" i="4" l="1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674" i="4" l="1"/>
  <c r="D673" i="4"/>
  <c r="D672" i="4"/>
  <c r="D671" i="4"/>
  <c r="D670" i="4"/>
  <c r="D669" i="4"/>
  <c r="D668" i="4"/>
  <c r="D667" i="4"/>
  <c r="D666" i="4"/>
  <c r="D665" i="4"/>
  <c r="D664" i="4"/>
  <c r="D663" i="4"/>
  <c r="D662" i="4"/>
  <c r="D675" i="4" l="1"/>
  <c r="D676" i="4"/>
  <c r="D677" i="4"/>
  <c r="D678" i="4"/>
  <c r="D679" i="4"/>
  <c r="D1078" i="4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<sst xmlns="http://schemas.openxmlformats.org/spreadsheetml/2006/main" count="2003" uniqueCount="92">
  <si>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</si>
  <si>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</si>
  <si>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</si>
  <si>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</si>
  <si>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</si>
  <si>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</si>
  <si>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</si>
  <si>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</si>
  <si>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</si>
  <si>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</si>
  <si>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</si>
  <si>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</si>
  <si>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</si>
  <si>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</si>
  <si>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</si>
  <si>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</si>
  <si>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</si>
  <si>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</si>
  <si>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</si>
  <si>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</si>
  <si>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</si>
  <si>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</si>
  <si>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</si>
  <si>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</si>
  <si>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</si>
  <si>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</si>
  <si>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</si>
  <si>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</si>
  <si>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</si>
  <si>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</si>
  <si>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</si>
  <si>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</si>
  <si>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</si>
  <si>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</si>
  <si>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</si>
  <si>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</si>
  <si>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</si>
  <si>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</si>
  <si>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</si>
  <si>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</si>
  <si>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</si>
  <si>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</si>
  <si>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</si>
  <si>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</si>
  <si>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</si>
  <si>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</si>
  <si>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</si>
  <si>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</si>
  <si>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</si>
  <si>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</si>
  <si>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</si>
  <si>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</si>
  <si>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</si>
  <si>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</si>
  <si>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</si>
  <si>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</si>
  <si>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</si>
  <si>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</si>
  <si>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</si>
  <si>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</si>
  <si>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</si>
  <si>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</si>
  <si>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</si>
  <si>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</si>
  <si>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</si>
  <si>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</si>
  <si>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</si>
  <si>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</si>
  <si>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</si>
  <si>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</si>
  <si>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</si>
  <si>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</si>
  <si>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</si>
  <si>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</si>
  <si>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</si>
  <si>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</si>
  <si>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</si>
  <si>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</si>
  <si>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</si>
  <si>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</si>
  <si>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</si>
  <si>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</si>
  <si>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</si>
  <si>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</si>
  <si>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</si>
  <si>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</si>
  <si>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</si>
  <si>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</si>
  <si>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</si>
  <si>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</si>
  <si>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</si>
  <si>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Период: 23/12/2022-23/12/2022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</si>
</sst>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8"/>
  <sheetViews>
    <sheetView tabSelected="1" view="pageBreakPreview" zoomScaleNormal="85" workbookViewId="0">
      <selection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91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46</v>
      </c>
      <c r="D4" s="13">
        <f>+D26+D162+D231+D278+D544+D612+D680</f>
        <v>153999421.55000001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1</v>
      </c>
      <c r="D213" s="35">
        <f>D237</f>
        <v>2483.14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2</v>
      </c>
      <c r="D224" s="35">
        <f t="shared" si="5"/>
        <v>32681687.100000001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3</v>
      </c>
      <c r="D231" s="52">
        <f>SUM(D213:D230)</f>
        <v>32684170.240000002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>
        <v>1</v>
      </c>
      <c r="D237" s="35">
        <v>2483.14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>
        <v>2</v>
      </c>
      <c r="D248" s="35">
        <v>32681687.100000001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3</v>
      </c>
      <c r="D255" s="42">
        <f>SUM(D237:D254)</f>
        <v>32684170.240000002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</f>
        <v>2</v>
      </c>
      <c r="D662" s="6">
        <f>D686+D708+D730+D752+D774+D796+D818+D840+D862+D884+D906+D928+D950+D972+D994+D1016+D1038+D1060</f>
        <v>3069.46</v>
      </c>
      <c r="E662" s="6"/>
    </row>
    <row r="663" spans="1:5" outlineLevel="1" x14ac:dyDescent="0.25">
      <c r="A663" s="1" t="s">
        <v>6</v>
      </c>
      <c r="B663" s="1" t="s">
        <v>7</v>
      </c>
      <c r="C663" s="14">
        <f>C687+C709+C731+C753+C775+C797+C819+C841+C863+C885+C907+C929+C951+C973+C995+C1017+C1039+C1061</f>
        <v>4</v>
      </c>
      <c r="D663" s="6">
        <f>D687+D709+D731+D753+D775+D797+D819+D841+D863+D885+D907+D929+D951+D973+D995+D1017+D1039+D1061</f>
        <v>8194.2900000000009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ref="C664" si="25">C688+C710+C732+C754+C776+C798+C820+C842+C864+C886+C908+C930+C952+C974+C996+C1018+C1040+C1062</f>
        <v>0</v>
      </c>
      <c r="D664" s="6">
        <f t="shared" ref="D664:D674" si="26">D688+D710+D732+D754+D776+D798+D820+D842+D864+D886+D908+D930+D952+D974+D996+D1018+D1040+D1062</f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ref="C665" si="27">C689+C711+C733+C755+C777+C799+C821+C843+C865+C887+C909+C931+C953+C975+C997+C1019+C1041+C1063</f>
        <v>2</v>
      </c>
      <c r="D665" s="6">
        <f t="shared" si="26"/>
        <v>22413.72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ref="C666" si="28">C690+C712+C734+C756+C778+C800+C822+C844+C866+C888+C910+C932+C954+C976+C998+C1020+C1042+C1064</f>
        <v>3</v>
      </c>
      <c r="D666" s="6">
        <f t="shared" si="26"/>
        <v>4103.63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ref="C667" si="29">C691+C713+C735+C757+C779+C801+C823+C845+C867+C889+C911+C933+C955+C977+C999+C1021+C1043+C1065</f>
        <v>0</v>
      </c>
      <c r="D667" s="6">
        <f t="shared" si="26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ref="C668" si="30">C692+C714+C736+C758+C780+C802+C824+C846+C868+C890+C912+C934+C956+C978+C1000+C1022+C1044+C1066</f>
        <v>4</v>
      </c>
      <c r="D668" s="6">
        <f t="shared" si="26"/>
        <v>114998900.43000001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ref="C669" si="31">C693+C715+C737+C759+C781+C803+C825+C847+C869+C891+C913+C935+C957+C979+C1001+C1023+C1045+C1067</f>
        <v>0</v>
      </c>
      <c r="D669" s="6">
        <f t="shared" si="26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ref="C670" si="32">C694+C716+C738+C760+C782+C804+C826+C848+C870+C892+C914+C936+C958+C980+C1002+C1024+C1046+C1068</f>
        <v>6</v>
      </c>
      <c r="D670" s="6">
        <f t="shared" si="26"/>
        <v>1848896.81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ref="C671" si="33">C695+C717+C739+C761+C783+C805+C827+C849+C871+C893+C915+C937+C959+C981+C1003+C1025+C1047+C1069</f>
        <v>21</v>
      </c>
      <c r="D671" s="6">
        <f t="shared" si="26"/>
        <v>4409221.8000000007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ref="C672" si="34">C696+C718+C740+C762+C784+C806+C828+C850+C872+C894+C916+C938+C960+C982+C1004+C1026+C1048+C1070</f>
        <v>0</v>
      </c>
      <c r="D672" s="6">
        <f t="shared" si="26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ref="C673" si="35">C697+C719+C741+C763+C785+C807+C829+C851+C873+C895+C917+C939+C961+C983+C1005+C1027+C1049+C1071</f>
        <v>0</v>
      </c>
      <c r="D673" s="6">
        <f t="shared" si="26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ref="C674" si="36">C698+C720+C742+C764+C786+C808+C830+C852+C874+C896+C918+C940+C962+C984+C1006+C1028+C1050+C1072</f>
        <v>1</v>
      </c>
      <c r="D674" s="6">
        <f t="shared" si="26"/>
        <v>20451.169999999998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ref="C675" si="37">C699+C721+C743+C765+C787+C809+C831+C853+C875+C897+C919+C941+C963+C985+C1007+C1029+C1051+C1073</f>
        <v>0</v>
      </c>
      <c r="D675" s="6">
        <f t="shared" ref="D675:D679" si="38">D699+D721+D743+D765+D787+D809+D831+D853+D875+D897+D919+D941+D963+D985+D1007+D1029+D1051+D1073</f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ref="C676" si="39">C700+C722+C744+C766+C788+C810+C832+C854+C876+C898+C920+C942+C964+C986+C1008+C1030+C1052+C1074</f>
        <v>0</v>
      </c>
      <c r="D676" s="6">
        <f t="shared" si="38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ref="C677" si="40">C701+C723+C745+C767+C789+C811+C833+C855+C877+C899+C921+C943+C965+C987+C1009+C1031+C1053+C1075</f>
        <v>0</v>
      </c>
      <c r="D677" s="6">
        <f t="shared" si="38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ref="C678" si="41">C702+C724+C746+C768+C790+C812+C834+C856+C878+C900+C922+C944+C966+C988+C1010+C1032+C1054+C1076</f>
        <v>0</v>
      </c>
      <c r="D678" s="6">
        <f t="shared" si="38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ref="C679" si="42">C703+C725+C747+C769+C791+C813+C835+C857+C879+C901+C923+C945+C967+C989+C1011+C1033+C1055+C1077</f>
        <v>0</v>
      </c>
      <c r="D679" s="6">
        <f t="shared" si="38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43</v>
      </c>
      <c r="D680" s="57">
        <f>SUM(D662:D679)</f>
        <v>121315251.31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>
        <v>1</v>
      </c>
      <c r="D694" s="15">
        <v>1641984.81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1</v>
      </c>
      <c r="D704" s="13">
        <f>SUM(D686:D703)</f>
        <v>1641984.81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C717" s="2">
        <v>1</v>
      </c>
      <c r="D717" s="6">
        <v>29937.11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1</v>
      </c>
      <c r="D726" s="13">
        <f>SUM(D708:D725)</f>
        <v>29937.11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C739" s="2">
        <v>10</v>
      </c>
      <c r="D739" s="6">
        <v>3613164.29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10</v>
      </c>
      <c r="D748" s="13">
        <f>SUM(D730:D747)</f>
        <v>3613164.29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C758" s="2">
        <v>1</v>
      </c>
      <c r="D758" s="6">
        <v>114905012.5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C760" s="2">
        <v>1</v>
      </c>
      <c r="D760" s="6">
        <v>30800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2</v>
      </c>
      <c r="D770" s="13">
        <f>SUM(D752:D769)</f>
        <v>114935812.5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C782" s="2">
        <v>2</v>
      </c>
      <c r="D782" s="6">
        <v>60000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2</v>
      </c>
      <c r="D792" s="13">
        <f>SUM(D774:D791)</f>
        <v>60000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C805" s="2">
        <v>2</v>
      </c>
      <c r="D805" s="6">
        <v>88581.67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C808" s="2">
        <v>1</v>
      </c>
      <c r="D808" s="6">
        <v>20451.169999999998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3</v>
      </c>
      <c r="D814" s="13">
        <f>SUM(D796:D813)</f>
        <v>109032.84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C819" s="2">
        <v>2</v>
      </c>
      <c r="D819" s="6">
        <v>6513.81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C821" s="2">
        <v>2</v>
      </c>
      <c r="D821" s="6">
        <v>22413.72</v>
      </c>
      <c r="E821" s="6"/>
    </row>
    <row r="822" spans="1:5" outlineLevel="1" x14ac:dyDescent="0.25">
      <c r="A822" s="1" t="s">
        <v>12</v>
      </c>
      <c r="B822" s="1" t="s">
        <v>13</v>
      </c>
      <c r="C822" s="2">
        <v>2</v>
      </c>
      <c r="D822" s="6">
        <v>893.5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C826" s="2">
        <v>2</v>
      </c>
      <c r="D826" s="6">
        <v>116112</v>
      </c>
      <c r="E826" s="6"/>
    </row>
    <row r="827" spans="1:5" outlineLevel="1" x14ac:dyDescent="0.25">
      <c r="A827" s="1" t="s">
        <v>22</v>
      </c>
      <c r="B827" s="1" t="s">
        <v>23</v>
      </c>
      <c r="C827" s="2">
        <v>3</v>
      </c>
      <c r="D827" s="6">
        <v>8603.08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11</v>
      </c>
      <c r="D836" s="28">
        <f>SUM(D818:D835)</f>
        <v>154536.10999999999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C868" s="2">
        <v>2</v>
      </c>
      <c r="D868" s="6">
        <v>18441.650000000001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2</v>
      </c>
      <c r="D880" s="13">
        <f>SUM(D862:D879)</f>
        <v>18441.650000000001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1</v>
      </c>
      <c r="D890" s="6">
        <v>75446.28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4</v>
      </c>
      <c r="D893" s="6">
        <v>585577.67000000004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5</v>
      </c>
      <c r="D902" s="28">
        <f>SUM(D884:D901)</f>
        <v>661023.95000000007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C906" s="2">
        <v>2</v>
      </c>
      <c r="D906" s="6">
        <v>3069.46</v>
      </c>
      <c r="E906" s="6"/>
    </row>
    <row r="907" spans="1:5" outlineLevel="1" x14ac:dyDescent="0.25">
      <c r="A907" s="1" t="s">
        <v>6</v>
      </c>
      <c r="B907" s="1" t="s">
        <v>7</v>
      </c>
      <c r="C907" s="2">
        <v>2</v>
      </c>
      <c r="D907" s="6">
        <v>1680.48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D910" s="6">
        <v>0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D915" s="6">
        <v>0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4</v>
      </c>
      <c r="D924" s="28">
        <f>SUM(D906:D923)</f>
        <v>4749.9400000000005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C932" s="2">
        <v>1</v>
      </c>
      <c r="D932" s="6">
        <v>3210.13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1</v>
      </c>
      <c r="D946" s="21">
        <f>SUM(D928:D945)</f>
        <v>3210.13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C981" s="2">
        <v>1</v>
      </c>
      <c r="D981" s="6">
        <v>83357.98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1</v>
      </c>
      <c r="D990" s="21">
        <f>SUM(D972:D989)</f>
        <v>83357.98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2022-12-29T06:46:07Z</dcterms:modified>
</cp:coreProperties>
</file>