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-Държавно съкровище\0-Данни-Държавно съкровище\GFS &amp; SDDS for IMF\New folder\New folder\"/>
    </mc:Choice>
  </mc:AlternateContent>
  <bookViews>
    <workbookView xWindow="0" yWindow="0" windowWidth="24000" windowHeight="9030"/>
  </bookViews>
  <sheets>
    <sheet name="Local" sheetId="1" r:id="rId1"/>
  </sheets>
  <definedNames>
    <definedName name="_xlnm.Print_Area" localSheetId="0">Local!$A$1:$I$73</definedName>
    <definedName name="_xlnm.Print_Titles" localSheetId="0">Local!$A:$B,Local!$1:$3</definedName>
  </definedNames>
  <calcPr calcId="162913"/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D72" i="1" l="1"/>
  <c r="E72" i="1"/>
  <c r="C72" i="1"/>
  <c r="E71" i="1"/>
  <c r="C71" i="1"/>
  <c r="E70" i="1"/>
  <c r="C70" i="1"/>
  <c r="E69" i="1"/>
  <c r="D69" i="1"/>
  <c r="C69" i="1"/>
  <c r="E68" i="1"/>
  <c r="C68" i="1"/>
  <c r="E67" i="1"/>
  <c r="C67" i="1"/>
  <c r="E66" i="1"/>
  <c r="C66" i="1"/>
  <c r="E65" i="1"/>
  <c r="D65" i="1"/>
  <c r="C65" i="1"/>
  <c r="E64" i="1"/>
  <c r="C64" i="1"/>
  <c r="E63" i="1"/>
  <c r="C63" i="1"/>
  <c r="E62" i="1"/>
  <c r="C62" i="1"/>
  <c r="E61" i="1"/>
  <c r="D61" i="1"/>
  <c r="C61" i="1"/>
  <c r="E60" i="1"/>
  <c r="C60" i="1"/>
  <c r="E59" i="1"/>
  <c r="C59" i="1"/>
  <c r="E58" i="1"/>
  <c r="C58" i="1"/>
  <c r="E57" i="1"/>
  <c r="D57" i="1"/>
  <c r="C57" i="1"/>
  <c r="E56" i="1"/>
  <c r="C56" i="1"/>
  <c r="E55" i="1"/>
  <c r="C55" i="1"/>
  <c r="E54" i="1"/>
  <c r="C54" i="1"/>
  <c r="E53" i="1"/>
  <c r="D53" i="1"/>
  <c r="C53" i="1"/>
  <c r="E52" i="1"/>
  <c r="C52" i="1"/>
  <c r="E51" i="1"/>
  <c r="C51" i="1"/>
  <c r="E50" i="1"/>
  <c r="C50" i="1"/>
  <c r="E49" i="1"/>
  <c r="D49" i="1"/>
  <c r="C49" i="1"/>
  <c r="E48" i="1"/>
  <c r="C48" i="1"/>
  <c r="E47" i="1"/>
  <c r="C47" i="1"/>
  <c r="E46" i="1"/>
  <c r="C46" i="1"/>
  <c r="E45" i="1"/>
  <c r="D45" i="1"/>
  <c r="C45" i="1"/>
  <c r="E44" i="1"/>
  <c r="C44" i="1"/>
  <c r="E43" i="1"/>
  <c r="C43" i="1"/>
  <c r="E42" i="1"/>
  <c r="C42" i="1"/>
  <c r="D43" i="1" l="1"/>
  <c r="D47" i="1"/>
  <c r="D51" i="1"/>
  <c r="D55" i="1"/>
  <c r="D59" i="1"/>
  <c r="D63" i="1"/>
  <c r="D67" i="1"/>
  <c r="D71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</calcChain>
</file>

<file path=xl/sharedStrings.xml><?xml version="1.0" encoding="utf-8"?>
<sst xmlns="http://schemas.openxmlformats.org/spreadsheetml/2006/main" count="131" uniqueCount="68">
  <si>
    <t xml:space="preserve">918 Bulgaria: </t>
  </si>
  <si>
    <t>Statement of sources and uses of cash                                Local Government                                                                             (GFSM 2014 Definition)</t>
  </si>
  <si>
    <t>mln. BGN</t>
  </si>
  <si>
    <t>CASH FLOWS FROM OPERATING ACTIVITIES:</t>
  </si>
  <si>
    <t>C1</t>
  </si>
  <si>
    <t>Revenue cash flows</t>
  </si>
  <si>
    <t>C11</t>
  </si>
  <si>
    <t>Taxes</t>
  </si>
  <si>
    <t>C12</t>
  </si>
  <si>
    <t xml:space="preserve">Social contributions </t>
  </si>
  <si>
    <t>C13</t>
  </si>
  <si>
    <t xml:space="preserve">Grants </t>
  </si>
  <si>
    <t>C14</t>
  </si>
  <si>
    <t xml:space="preserve">Other receipts </t>
  </si>
  <si>
    <t>C2</t>
  </si>
  <si>
    <t>Expense cash flows</t>
  </si>
  <si>
    <t>C21</t>
  </si>
  <si>
    <t xml:space="preserve">Compensation of employees </t>
  </si>
  <si>
    <t>C22</t>
  </si>
  <si>
    <t xml:space="preserve">Purchases of goods and services </t>
  </si>
  <si>
    <t>C24</t>
  </si>
  <si>
    <t>Interest</t>
  </si>
  <si>
    <t>C25</t>
  </si>
  <si>
    <t xml:space="preserve">Subsidies </t>
  </si>
  <si>
    <t>C26</t>
  </si>
  <si>
    <t>C27</t>
  </si>
  <si>
    <t xml:space="preserve">Social benefits </t>
  </si>
  <si>
    <t>C28</t>
  </si>
  <si>
    <t xml:space="preserve">Other payments </t>
  </si>
  <si>
    <t>CIO</t>
  </si>
  <si>
    <t>Net cash inflow from operating activities (1-2)</t>
  </si>
  <si>
    <t>x</t>
  </si>
  <si>
    <t>CASH FLOWS FROM TRANSACTIONS IN NONFINANCIAL ASSETS:</t>
  </si>
  <si>
    <t>C31</t>
  </si>
  <si>
    <t xml:space="preserve">Net cash outflow from investment in nonfinancial assets </t>
  </si>
  <si>
    <t>C311</t>
  </si>
  <si>
    <t xml:space="preserve">Fixed assets </t>
  </si>
  <si>
    <t>C312</t>
  </si>
  <si>
    <t xml:space="preserve">Inventories </t>
  </si>
  <si>
    <t>C313</t>
  </si>
  <si>
    <t xml:space="preserve">Valuables </t>
  </si>
  <si>
    <t>C314</t>
  </si>
  <si>
    <t xml:space="preserve">Nonproduced assets </t>
  </si>
  <si>
    <t>C2M</t>
  </si>
  <si>
    <t xml:space="preserve">Expenditure cash flows (2+31) </t>
  </si>
  <si>
    <t>CSD</t>
  </si>
  <si>
    <t>Cash surplus (+) / Cash deficit (-) (1-2-31)</t>
  </si>
  <si>
    <t>CASH FLOWS FROM TRANSACTIONS IN FINANCIAL ASSETS AND LIABILITIES (FINANCING):</t>
  </si>
  <si>
    <t>C32x</t>
  </si>
  <si>
    <t xml:space="preserve">Net acquisition of financial assets other than cash </t>
  </si>
  <si>
    <t>C321x</t>
  </si>
  <si>
    <t xml:space="preserve">Domestic debtors </t>
  </si>
  <si>
    <t>C322x</t>
  </si>
  <si>
    <t xml:space="preserve">External debtors </t>
  </si>
  <si>
    <t>C33</t>
  </si>
  <si>
    <r>
      <t>Net incurrence of liabilities</t>
    </r>
    <r>
      <rPr>
        <sz val="7.5"/>
        <rFont val="Segoe UI"/>
        <family val="2"/>
      </rPr>
      <t xml:space="preserve"> </t>
    </r>
  </si>
  <si>
    <t>C331</t>
  </si>
  <si>
    <t>Domestic creditors</t>
  </si>
  <si>
    <t>C332</t>
  </si>
  <si>
    <t xml:space="preserve">External creditors </t>
  </si>
  <si>
    <t>NFB</t>
  </si>
  <si>
    <t xml:space="preserve">Net cash inflow from financing activities (33-32x) </t>
  </si>
  <si>
    <t>NCB</t>
  </si>
  <si>
    <t xml:space="preserve">Net change in the stock of cash (CSD+NFB=3202=3212+3222) </t>
  </si>
  <si>
    <t>Notes: * The scope of the units covers only those included in the Consolidated fiscal program.</t>
  </si>
  <si>
    <t>* Fiscal year ends in December 31st</t>
  </si>
  <si>
    <t>% of GDP</t>
  </si>
  <si>
    <t>Nominal GDP (in millions of leva)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</si>
</sst>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Times New Roman"/>
    </font>
    <font>
      <b/>
      <sz val="12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9"/>
      <color indexed="10"/>
      <name val="Arial Narrow"/>
      <family val="2"/>
    </font>
    <font>
      <sz val="7.5"/>
      <name val="Segoe UI"/>
      <family val="2"/>
    </font>
    <font>
      <b/>
      <sz val="9"/>
      <name val="Arial Narrow"/>
      <family val="2"/>
    </font>
    <font>
      <b/>
      <sz val="9"/>
      <name val="Arial Narrow"/>
      <family val="2"/>
      <charset val="204"/>
    </font>
    <font>
      <b/>
      <sz val="7.5"/>
      <name val="Segoe UI"/>
      <family val="2"/>
    </font>
    <font>
      <sz val="9"/>
      <name val="Arial Narrow"/>
      <family val="2"/>
      <charset val="204"/>
    </font>
    <font>
      <b/>
      <i/>
      <sz val="7.5"/>
      <name val="Segoe UI"/>
      <family val="2"/>
    </font>
    <font>
      <b/>
      <sz val="7.5"/>
      <color theme="0"/>
      <name val="Segoe UI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10"/>
      <color indexed="18"/>
      <name val="Times New Roman"/>
      <family val="1"/>
      <charset val="204"/>
    </font>
    <font>
      <b/>
      <i/>
      <sz val="9"/>
      <name val="Arial Narrow"/>
      <family val="2"/>
      <charset val="204"/>
    </font>
    <font>
      <b/>
      <sz val="8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9"/>
      <color indexed="18"/>
      <name val="Arial Narrow"/>
      <family val="2"/>
    </font>
    <font>
      <b/>
      <sz val="9"/>
      <color indexed="18"/>
      <name val="Arial Narrow"/>
      <family val="2"/>
      <charset val="204"/>
    </font>
    <font>
      <sz val="9"/>
      <color indexed="1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right" indent="1"/>
    </xf>
    <xf numFmtId="0" fontId="6" fillId="0" borderId="0" xfId="0" applyFont="1" applyFill="1" applyBorder="1"/>
    <xf numFmtId="0" fontId="7" fillId="0" borderId="0" xfId="0" applyFont="1" applyFill="1" applyBorder="1"/>
    <xf numFmtId="49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164" fontId="9" fillId="0" borderId="0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1"/>
    </xf>
    <xf numFmtId="0" fontId="5" fillId="0" borderId="3" xfId="0" applyFont="1" applyBorder="1" applyAlignment="1" applyProtection="1">
      <alignment horizontal="left" indent="1"/>
    </xf>
    <xf numFmtId="49" fontId="10" fillId="0" borderId="0" xfId="0" applyNumberFormat="1" applyFont="1" applyBorder="1" applyAlignment="1" applyProtection="1">
      <alignment horizontal="left"/>
    </xf>
    <xf numFmtId="0" fontId="10" fillId="0" borderId="4" xfId="0" applyFont="1" applyBorder="1" applyProtection="1"/>
    <xf numFmtId="49" fontId="11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3" xfId="0" applyFont="1" applyBorder="1" applyProtection="1"/>
    <xf numFmtId="49" fontId="11" fillId="0" borderId="0" xfId="0" applyNumberFormat="1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center" wrapText="1"/>
    </xf>
    <xf numFmtId="49" fontId="10" fillId="0" borderId="6" xfId="0" applyNumberFormat="1" applyFont="1" applyBorder="1" applyAlignment="1" applyProtection="1">
      <alignment horizontal="left"/>
    </xf>
    <xf numFmtId="0" fontId="10" fillId="0" borderId="7" xfId="0" applyFont="1" applyBorder="1" applyProtection="1"/>
    <xf numFmtId="164" fontId="9" fillId="0" borderId="6" xfId="0" quotePrefix="1" applyNumberFormat="1" applyFont="1" applyFill="1" applyBorder="1" applyAlignment="1">
      <alignment horizontal="right"/>
    </xf>
    <xf numFmtId="0" fontId="14" fillId="0" borderId="0" xfId="0" applyFont="1" applyFill="1"/>
    <xf numFmtId="164" fontId="9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/>
    <xf numFmtId="164" fontId="9" fillId="0" borderId="8" xfId="0" quotePrefix="1" applyNumberFormat="1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0" xfId="0" applyFont="1" applyFill="1" applyBorder="1"/>
    <xf numFmtId="164" fontId="20" fillId="0" borderId="0" xfId="0" applyNumberFormat="1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6" xfId="0" applyFont="1" applyFill="1" applyBorder="1"/>
    <xf numFmtId="164" fontId="20" fillId="0" borderId="6" xfId="0" applyNumberFormat="1" applyFont="1" applyFill="1" applyBorder="1"/>
    <xf numFmtId="0" fontId="18" fillId="0" borderId="0" xfId="0" applyFont="1" applyFill="1" applyBorder="1" applyAlignment="1">
      <alignment horizontal="left"/>
    </xf>
    <xf numFmtId="164" fontId="20" fillId="0" borderId="0" xfId="0" applyNumberFormat="1" applyFont="1" applyFill="1"/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pane xSplit="2" ySplit="3" topLeftCell="C58" activePane="bottomRight" state="frozen"/>
      <selection activeCell="Q3" sqref="Q3:Q4"/>
      <selection pane="topRight" activeCell="Q3" sqref="Q3:Q4"/>
      <selection pane="bottomLeft" activeCell="Q3" sqref="Q3:Q4"/>
      <selection pane="bottomRight" activeCell="I32" sqref="I32"/>
    </sheetView>
  </sheetViews>
  <sheetFormatPr defaultRowHeight="12.75" x14ac:dyDescent="0.2"/>
  <cols>
    <col min="1" max="1" width="5.33203125" style="45" customWidth="1"/>
    <col min="2" max="2" width="52.1640625" style="1" customWidth="1"/>
    <col min="3" max="9" width="14" style="1" customWidth="1"/>
    <col min="10" max="16384" width="9.33203125" style="1"/>
  </cols>
  <sheetData>
    <row r="1" spans="1:9" ht="18.75" customHeight="1" x14ac:dyDescent="0.2">
      <c r="A1" s="46" t="s">
        <v>0</v>
      </c>
      <c r="B1" s="46"/>
    </row>
    <row r="2" spans="1:9" ht="51.75" customHeight="1" thickBot="1" x14ac:dyDescent="0.25">
      <c r="A2" s="47" t="s">
        <v>1</v>
      </c>
      <c r="B2" s="47"/>
    </row>
    <row r="3" spans="1:9" ht="24" customHeight="1" x14ac:dyDescent="0.2">
      <c r="A3" s="48"/>
      <c r="B3" s="49"/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</row>
    <row r="4" spans="1:9" ht="16.5" x14ac:dyDescent="0.2">
      <c r="A4" s="3"/>
      <c r="B4" s="3"/>
      <c r="C4" s="4" t="s">
        <v>2</v>
      </c>
      <c r="D4" s="4"/>
      <c r="E4" s="4"/>
      <c r="F4" s="4"/>
      <c r="G4" s="4"/>
      <c r="H4" s="4"/>
      <c r="I4" s="4"/>
    </row>
    <row r="5" spans="1:9" ht="15.75" customHeight="1" x14ac:dyDescent="0.25">
      <c r="A5" s="5"/>
      <c r="B5" s="6" t="s">
        <v>3</v>
      </c>
    </row>
    <row r="6" spans="1:9" ht="15" customHeight="1" x14ac:dyDescent="0.25">
      <c r="A6" s="7" t="s">
        <v>4</v>
      </c>
      <c r="B6" s="8" t="s">
        <v>5</v>
      </c>
      <c r="C6" s="9">
        <v>7167.5379999999996</v>
      </c>
      <c r="D6" s="9">
        <v>8185.6400000000012</v>
      </c>
      <c r="E6" s="9">
        <v>5973.0470000000005</v>
      </c>
      <c r="F6" s="9">
        <v>6425.1529999999993</v>
      </c>
      <c r="G6" s="9">
        <v>7403.2129999999997</v>
      </c>
      <c r="H6" s="9">
        <v>8338.4170000000013</v>
      </c>
      <c r="I6" s="9">
        <v>9308.8169999999991</v>
      </c>
    </row>
    <row r="7" spans="1:9" ht="13.5" x14ac:dyDescent="0.25">
      <c r="A7" s="10" t="s">
        <v>6</v>
      </c>
      <c r="B7" s="11" t="s">
        <v>7</v>
      </c>
      <c r="C7" s="9">
        <v>1222.845</v>
      </c>
      <c r="D7" s="9">
        <v>1270.0450000000003</v>
      </c>
      <c r="E7" s="9">
        <v>1428.56</v>
      </c>
      <c r="F7" s="9">
        <v>924.99900000000002</v>
      </c>
      <c r="G7" s="9">
        <v>1579.8429999999998</v>
      </c>
      <c r="H7" s="9">
        <v>1653.8140000000001</v>
      </c>
      <c r="I7" s="9">
        <v>1706.6890000000001</v>
      </c>
    </row>
    <row r="8" spans="1:9" ht="13.5" x14ac:dyDescent="0.25">
      <c r="A8" s="10" t="s">
        <v>8</v>
      </c>
      <c r="B8" s="11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ht="13.5" x14ac:dyDescent="0.25">
      <c r="A9" s="10" t="s">
        <v>10</v>
      </c>
      <c r="B9" s="11" t="s">
        <v>11</v>
      </c>
      <c r="C9" s="9">
        <v>5420.2509999999993</v>
      </c>
      <c r="D9" s="9">
        <v>6388.3070000000007</v>
      </c>
      <c r="E9" s="9">
        <v>3924.5440000000003</v>
      </c>
      <c r="F9" s="9">
        <v>4339.7459999999992</v>
      </c>
      <c r="G9" s="9">
        <v>5167.5</v>
      </c>
      <c r="H9" s="9">
        <v>5972.7840000000006</v>
      </c>
      <c r="I9" s="9">
        <v>6952.7559999999994</v>
      </c>
    </row>
    <row r="10" spans="1:9" ht="13.5" x14ac:dyDescent="0.25">
      <c r="A10" s="10" t="s">
        <v>12</v>
      </c>
      <c r="B10" s="11" t="s">
        <v>13</v>
      </c>
      <c r="C10" s="9">
        <v>524.44199999999989</v>
      </c>
      <c r="D10" s="9">
        <v>527.28800000000001</v>
      </c>
      <c r="E10" s="9">
        <v>619.94299999999998</v>
      </c>
      <c r="F10" s="9">
        <v>1160.4080000000001</v>
      </c>
      <c r="G10" s="9">
        <v>655.87</v>
      </c>
      <c r="H10" s="9">
        <v>711.81900000000007</v>
      </c>
      <c r="I10" s="9">
        <v>649.37199999999996</v>
      </c>
    </row>
    <row r="11" spans="1:9" ht="15" customHeight="1" x14ac:dyDescent="0.25">
      <c r="A11" s="7" t="s">
        <v>14</v>
      </c>
      <c r="B11" s="8" t="s">
        <v>15</v>
      </c>
      <c r="C11" s="9">
        <v>4851.9960000000001</v>
      </c>
      <c r="D11" s="9">
        <v>5710.5490000000009</v>
      </c>
      <c r="E11" s="9">
        <v>4875.8059999999996</v>
      </c>
      <c r="F11" s="9">
        <v>5241.2570000000005</v>
      </c>
      <c r="G11" s="9">
        <v>5806.7029999999995</v>
      </c>
      <c r="H11" s="9">
        <v>6536.8519999999999</v>
      </c>
      <c r="I11" s="9">
        <v>7349.5609999999988</v>
      </c>
    </row>
    <row r="12" spans="1:9" ht="13.5" x14ac:dyDescent="0.25">
      <c r="A12" s="10" t="s">
        <v>16</v>
      </c>
      <c r="B12" s="11" t="s">
        <v>17</v>
      </c>
      <c r="C12" s="9">
        <v>2271.694</v>
      </c>
      <c r="D12" s="9">
        <v>2345.8620000000001</v>
      </c>
      <c r="E12" s="9">
        <v>2529.7959999999998</v>
      </c>
      <c r="F12" s="9">
        <v>2874.6570000000002</v>
      </c>
      <c r="G12" s="9">
        <v>3192.1099999999997</v>
      </c>
      <c r="H12" s="9">
        <v>3752.0030000000002</v>
      </c>
      <c r="I12" s="9">
        <v>4339.0809999999992</v>
      </c>
    </row>
    <row r="13" spans="1:9" ht="13.5" x14ac:dyDescent="0.25">
      <c r="A13" s="10" t="s">
        <v>18</v>
      </c>
      <c r="B13" s="11" t="s">
        <v>19</v>
      </c>
      <c r="C13" s="9">
        <v>1706.1990000000001</v>
      </c>
      <c r="D13" s="9">
        <v>1333.2179999999998</v>
      </c>
      <c r="E13" s="9">
        <v>1622.616</v>
      </c>
      <c r="F13" s="9">
        <v>1807.8579999999999</v>
      </c>
      <c r="G13" s="9">
        <v>1941.83</v>
      </c>
      <c r="H13" s="9">
        <v>2013.136</v>
      </c>
      <c r="I13" s="9">
        <v>1926.6870000000001</v>
      </c>
    </row>
    <row r="14" spans="1:9" ht="13.5" x14ac:dyDescent="0.25">
      <c r="A14" s="10" t="s">
        <v>20</v>
      </c>
      <c r="B14" s="11" t="s">
        <v>21</v>
      </c>
      <c r="C14" s="9">
        <v>37.280999999999999</v>
      </c>
      <c r="D14" s="9">
        <v>42.975000000000001</v>
      </c>
      <c r="E14" s="9">
        <v>40.488999999999997</v>
      </c>
      <c r="F14" s="9">
        <v>36.747</v>
      </c>
      <c r="G14" s="9">
        <v>37.796999999999997</v>
      </c>
      <c r="H14" s="9">
        <v>37.043999999999997</v>
      </c>
      <c r="I14" s="9">
        <v>37.147999999999996</v>
      </c>
    </row>
    <row r="15" spans="1:9" ht="13.5" x14ac:dyDescent="0.25">
      <c r="A15" s="10" t="s">
        <v>22</v>
      </c>
      <c r="B15" s="11" t="s">
        <v>23</v>
      </c>
      <c r="C15" s="9">
        <v>145.05099999999999</v>
      </c>
      <c r="D15" s="9">
        <v>150.66500000000002</v>
      </c>
      <c r="E15" s="9">
        <v>159.43099999999998</v>
      </c>
      <c r="F15" s="9">
        <v>174.82799999999997</v>
      </c>
      <c r="G15" s="9">
        <v>189.131</v>
      </c>
      <c r="H15" s="9">
        <v>228.678</v>
      </c>
      <c r="I15" s="9">
        <v>277.346</v>
      </c>
    </row>
    <row r="16" spans="1:9" ht="13.5" x14ac:dyDescent="0.25">
      <c r="A16" s="10" t="s">
        <v>24</v>
      </c>
      <c r="B16" s="11" t="s">
        <v>11</v>
      </c>
      <c r="C16" s="9">
        <v>377.36699999999996</v>
      </c>
      <c r="D16" s="9">
        <v>1537.5010000000004</v>
      </c>
      <c r="E16" s="9">
        <v>288.38899999999995</v>
      </c>
      <c r="F16" s="9">
        <v>147.36199999999999</v>
      </c>
      <c r="G16" s="9">
        <v>198.55799999999999</v>
      </c>
      <c r="H16" s="9">
        <v>228.96800000000002</v>
      </c>
      <c r="I16" s="9">
        <v>469.21099999999996</v>
      </c>
    </row>
    <row r="17" spans="1:9" ht="13.5" x14ac:dyDescent="0.25">
      <c r="A17" s="10" t="s">
        <v>25</v>
      </c>
      <c r="B17" s="11" t="s">
        <v>26</v>
      </c>
      <c r="C17" s="9">
        <v>0.129</v>
      </c>
      <c r="D17" s="9">
        <v>0.40300000000000002</v>
      </c>
      <c r="E17" s="9">
        <v>4.5789999999999997</v>
      </c>
      <c r="F17" s="9">
        <v>5.91</v>
      </c>
      <c r="G17" s="9">
        <v>6.42</v>
      </c>
      <c r="H17" s="9">
        <v>6.1890000000000001</v>
      </c>
      <c r="I17" s="9">
        <v>5.7279999999999998</v>
      </c>
    </row>
    <row r="18" spans="1:9" ht="13.5" x14ac:dyDescent="0.25">
      <c r="A18" s="10" t="s">
        <v>27</v>
      </c>
      <c r="B18" s="12" t="s">
        <v>28</v>
      </c>
      <c r="C18" s="9">
        <v>314.27499999999998</v>
      </c>
      <c r="D18" s="9">
        <v>299.92500000000001</v>
      </c>
      <c r="E18" s="9">
        <v>230.50600000000003</v>
      </c>
      <c r="F18" s="9">
        <v>193.89500000000001</v>
      </c>
      <c r="G18" s="9">
        <v>240.857</v>
      </c>
      <c r="H18" s="9">
        <v>270.834</v>
      </c>
      <c r="I18" s="9">
        <v>294.36</v>
      </c>
    </row>
    <row r="19" spans="1:9" ht="16.5" customHeight="1" x14ac:dyDescent="0.25">
      <c r="A19" s="13" t="s">
        <v>29</v>
      </c>
      <c r="B19" s="14" t="s">
        <v>30</v>
      </c>
      <c r="C19" s="9">
        <v>2315.5419999999995</v>
      </c>
      <c r="D19" s="9">
        <v>2475.0910000000003</v>
      </c>
      <c r="E19" s="9">
        <v>1097.2410000000009</v>
      </c>
      <c r="F19" s="9">
        <v>1183.8959999999988</v>
      </c>
      <c r="G19" s="9">
        <v>1596.5100000000002</v>
      </c>
      <c r="H19" s="9">
        <v>1801.5650000000014</v>
      </c>
      <c r="I19" s="9">
        <v>1959.2560000000003</v>
      </c>
    </row>
    <row r="20" spans="1:9" ht="24.75" customHeight="1" x14ac:dyDescent="0.25">
      <c r="A20" s="15" t="s">
        <v>31</v>
      </c>
      <c r="B20" s="16" t="s">
        <v>32</v>
      </c>
      <c r="C20" s="9"/>
      <c r="D20" s="9"/>
      <c r="E20" s="9"/>
      <c r="F20" s="9"/>
      <c r="G20" s="9"/>
      <c r="H20" s="9"/>
      <c r="I20" s="9"/>
    </row>
    <row r="21" spans="1:9" ht="14.25" customHeight="1" x14ac:dyDescent="0.25">
      <c r="A21" s="7" t="s">
        <v>33</v>
      </c>
      <c r="B21" s="8" t="s">
        <v>34</v>
      </c>
      <c r="C21" s="9">
        <v>2473.7289999999998</v>
      </c>
      <c r="D21" s="9">
        <v>3573.1530000000002</v>
      </c>
      <c r="E21" s="9">
        <v>644.96400000000006</v>
      </c>
      <c r="F21" s="9">
        <v>875.17899999999997</v>
      </c>
      <c r="G21" s="9">
        <v>1402.1899999999998</v>
      </c>
      <c r="H21" s="9">
        <v>1661.0960000000002</v>
      </c>
      <c r="I21" s="9">
        <v>1545.9479999999999</v>
      </c>
    </row>
    <row r="22" spans="1:9" ht="13.5" customHeight="1" x14ac:dyDescent="0.25">
      <c r="A22" s="17" t="s">
        <v>35</v>
      </c>
      <c r="B22" s="18" t="s">
        <v>36</v>
      </c>
      <c r="C22" s="9">
        <v>2560.8000000000002</v>
      </c>
      <c r="D22" s="9">
        <v>3639.26</v>
      </c>
      <c r="E22" s="9">
        <v>833.50400000000002</v>
      </c>
      <c r="F22" s="9">
        <v>957.83100000000002</v>
      </c>
      <c r="G22" s="9">
        <v>1470.4299999999998</v>
      </c>
      <c r="H22" s="9">
        <v>1725.5980000000002</v>
      </c>
      <c r="I22" s="9">
        <v>1589.08</v>
      </c>
    </row>
    <row r="23" spans="1:9" ht="13.5" x14ac:dyDescent="0.25">
      <c r="A23" s="19" t="s">
        <v>37</v>
      </c>
      <c r="B23" s="20" t="s">
        <v>38</v>
      </c>
      <c r="C23" s="9">
        <v>-1E-3</v>
      </c>
      <c r="D23" s="9">
        <v>0</v>
      </c>
      <c r="E23" s="9">
        <v>-140.65799999999999</v>
      </c>
      <c r="F23" s="9">
        <v>0</v>
      </c>
      <c r="G23" s="9">
        <v>0</v>
      </c>
      <c r="H23" s="9">
        <v>0</v>
      </c>
      <c r="I23" s="9">
        <v>0</v>
      </c>
    </row>
    <row r="24" spans="1:9" ht="13.5" x14ac:dyDescent="0.25">
      <c r="A24" s="19" t="s">
        <v>39</v>
      </c>
      <c r="B24" s="20" t="s">
        <v>40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ht="13.5" customHeight="1" x14ac:dyDescent="0.25">
      <c r="A25" s="21" t="s">
        <v>41</v>
      </c>
      <c r="B25" s="22" t="s">
        <v>42</v>
      </c>
      <c r="C25" s="9">
        <v>-87.070000000000007</v>
      </c>
      <c r="D25" s="9">
        <v>-66.106999999999999</v>
      </c>
      <c r="E25" s="9">
        <v>-47.881999999999991</v>
      </c>
      <c r="F25" s="9">
        <v>-82.652000000000001</v>
      </c>
      <c r="G25" s="9">
        <v>-68.239999999999981</v>
      </c>
      <c r="H25" s="9">
        <v>-64.50200000000001</v>
      </c>
      <c r="I25" s="9">
        <v>-43.132000000000005</v>
      </c>
    </row>
    <row r="26" spans="1:9" ht="15.75" customHeight="1" x14ac:dyDescent="0.25">
      <c r="A26" s="13" t="s">
        <v>43</v>
      </c>
      <c r="B26" s="23" t="s">
        <v>44</v>
      </c>
      <c r="C26" s="9">
        <v>7325.7250000000004</v>
      </c>
      <c r="D26" s="9">
        <v>9283.7020000000011</v>
      </c>
      <c r="E26" s="9">
        <v>5520.7699999999995</v>
      </c>
      <c r="F26" s="9">
        <v>6116.4360000000006</v>
      </c>
      <c r="G26" s="9">
        <v>7208.8929999999991</v>
      </c>
      <c r="H26" s="9">
        <v>8197.9480000000003</v>
      </c>
      <c r="I26" s="9">
        <v>8895.5089999999982</v>
      </c>
    </row>
    <row r="27" spans="1:9" ht="20.25" customHeight="1" x14ac:dyDescent="0.25">
      <c r="A27" s="13" t="s">
        <v>45</v>
      </c>
      <c r="B27" s="23" t="s">
        <v>46</v>
      </c>
      <c r="C27" s="9">
        <v>-158.18700000000035</v>
      </c>
      <c r="D27" s="9">
        <v>-1098.0619999999999</v>
      </c>
      <c r="E27" s="9">
        <v>452.27700000000084</v>
      </c>
      <c r="F27" s="9">
        <v>308.71699999999885</v>
      </c>
      <c r="G27" s="9">
        <v>194.32000000000039</v>
      </c>
      <c r="H27" s="9">
        <v>140.46900000000119</v>
      </c>
      <c r="I27" s="9">
        <v>413.30800000000045</v>
      </c>
    </row>
    <row r="28" spans="1:9" ht="23.25" customHeight="1" x14ac:dyDescent="0.25">
      <c r="A28" s="24" t="s">
        <v>31</v>
      </c>
      <c r="B28" s="25" t="s">
        <v>47</v>
      </c>
      <c r="C28" s="9"/>
      <c r="D28" s="9"/>
      <c r="E28" s="9"/>
      <c r="F28" s="9"/>
      <c r="G28" s="9"/>
      <c r="H28" s="9"/>
      <c r="I28" s="9"/>
    </row>
    <row r="29" spans="1:9" ht="13.5" x14ac:dyDescent="0.25">
      <c r="A29" s="7" t="s">
        <v>48</v>
      </c>
      <c r="B29" s="8" t="s">
        <v>49</v>
      </c>
      <c r="C29" s="9">
        <v>-10.114999999999995</v>
      </c>
      <c r="D29" s="9">
        <v>-766.09400000000005</v>
      </c>
      <c r="E29" s="9">
        <v>138.274</v>
      </c>
      <c r="F29" s="9">
        <v>349.67099999999999</v>
      </c>
      <c r="G29" s="9">
        <v>13.267999999999972</v>
      </c>
      <c r="H29" s="9">
        <v>38.740000000000009</v>
      </c>
      <c r="I29" s="9">
        <v>-67.475999999999999</v>
      </c>
    </row>
    <row r="30" spans="1:9" ht="13.5" x14ac:dyDescent="0.25">
      <c r="A30" s="10" t="s">
        <v>50</v>
      </c>
      <c r="B30" s="11" t="s">
        <v>51</v>
      </c>
      <c r="C30" s="9">
        <v>-10.114999999999995</v>
      </c>
      <c r="D30" s="9">
        <v>-766.15700000000004</v>
      </c>
      <c r="E30" s="9">
        <v>138.16800000000001</v>
      </c>
      <c r="F30" s="9">
        <v>349.67099999999999</v>
      </c>
      <c r="G30" s="9">
        <v>13.267999999999972</v>
      </c>
      <c r="H30" s="9">
        <v>38.740000000000009</v>
      </c>
      <c r="I30" s="9">
        <v>-67.475999999999999</v>
      </c>
    </row>
    <row r="31" spans="1:9" ht="13.5" x14ac:dyDescent="0.25">
      <c r="A31" s="10" t="s">
        <v>52</v>
      </c>
      <c r="B31" s="11" t="s">
        <v>53</v>
      </c>
      <c r="C31" s="9">
        <v>0</v>
      </c>
      <c r="D31" s="9">
        <v>6.3E-2</v>
      </c>
      <c r="E31" s="9">
        <v>0.106</v>
      </c>
      <c r="F31" s="9">
        <v>0</v>
      </c>
      <c r="G31" s="9">
        <v>0</v>
      </c>
      <c r="H31" s="9">
        <v>0</v>
      </c>
      <c r="I31" s="9">
        <v>0</v>
      </c>
    </row>
    <row r="32" spans="1:9" ht="13.5" x14ac:dyDescent="0.25">
      <c r="A32" s="7" t="s">
        <v>54</v>
      </c>
      <c r="B32" s="8" t="s">
        <v>55</v>
      </c>
      <c r="C32" s="9">
        <v>89.936000000000007</v>
      </c>
      <c r="D32" s="9">
        <v>171.07000000000002</v>
      </c>
      <c r="E32" s="9">
        <v>-67.447000000000003</v>
      </c>
      <c r="F32" s="9">
        <v>19.227999999999998</v>
      </c>
      <c r="G32" s="9">
        <v>156.84099999999998</v>
      </c>
      <c r="H32" s="9">
        <v>60.883999999999993</v>
      </c>
      <c r="I32" s="9">
        <v>1.2119999999999962</v>
      </c>
    </row>
    <row r="33" spans="1:9" ht="13.5" x14ac:dyDescent="0.25">
      <c r="A33" s="10" t="s">
        <v>56</v>
      </c>
      <c r="B33" s="11" t="s">
        <v>57</v>
      </c>
      <c r="C33" s="9">
        <v>0.57699999999999907</v>
      </c>
      <c r="D33" s="9">
        <v>142.05600000000001</v>
      </c>
      <c r="E33" s="9">
        <v>-134.21</v>
      </c>
      <c r="F33" s="9">
        <v>19.295000000000002</v>
      </c>
      <c r="G33" s="9">
        <v>58.181000000000004</v>
      </c>
      <c r="H33" s="9">
        <v>52.082999999999998</v>
      </c>
      <c r="I33" s="9">
        <v>44.238</v>
      </c>
    </row>
    <row r="34" spans="1:9" ht="13.5" x14ac:dyDescent="0.25">
      <c r="A34" s="10" t="s">
        <v>58</v>
      </c>
      <c r="B34" s="12" t="s">
        <v>59</v>
      </c>
      <c r="C34" s="9">
        <v>89.359000000000009</v>
      </c>
      <c r="D34" s="9">
        <v>29.014000000000003</v>
      </c>
      <c r="E34" s="9">
        <v>66.763000000000005</v>
      </c>
      <c r="F34" s="9">
        <v>-6.7000000000002169E-2</v>
      </c>
      <c r="G34" s="9">
        <v>98.659999999999982</v>
      </c>
      <c r="H34" s="9">
        <v>8.8009999999999948</v>
      </c>
      <c r="I34" s="9">
        <v>-43.026000000000003</v>
      </c>
    </row>
    <row r="35" spans="1:9" ht="13.5" x14ac:dyDescent="0.25">
      <c r="A35" s="13" t="s">
        <v>60</v>
      </c>
      <c r="B35" s="23" t="s">
        <v>61</v>
      </c>
      <c r="C35" s="9">
        <v>100.051</v>
      </c>
      <c r="D35" s="9">
        <v>937.1640000000001</v>
      </c>
      <c r="E35" s="9">
        <v>-205.721</v>
      </c>
      <c r="F35" s="9">
        <v>-330.44299999999998</v>
      </c>
      <c r="G35" s="9">
        <v>143.57300000000001</v>
      </c>
      <c r="H35" s="9">
        <v>22.143999999999984</v>
      </c>
      <c r="I35" s="9">
        <v>68.687999999999988</v>
      </c>
    </row>
    <row r="36" spans="1:9" ht="15" customHeight="1" x14ac:dyDescent="0.25">
      <c r="A36" s="26" t="s">
        <v>62</v>
      </c>
      <c r="B36" s="27" t="s">
        <v>63</v>
      </c>
      <c r="C36" s="28">
        <v>-79.781999999999996</v>
      </c>
      <c r="D36" s="28">
        <v>-774.68300000000011</v>
      </c>
      <c r="E36" s="28">
        <v>95.988</v>
      </c>
      <c r="F36" s="28">
        <v>316.803</v>
      </c>
      <c r="G36" s="28">
        <v>319.928</v>
      </c>
      <c r="H36" s="28">
        <v>116.137</v>
      </c>
      <c r="I36" s="28">
        <v>379.166</v>
      </c>
    </row>
    <row r="37" spans="1:9" ht="15" customHeight="1" x14ac:dyDescent="0.25">
      <c r="A37" s="29"/>
      <c r="B37" s="29"/>
      <c r="C37" s="30"/>
      <c r="D37" s="30"/>
      <c r="E37" s="30"/>
      <c r="F37" s="30"/>
      <c r="G37" s="30"/>
      <c r="H37" s="30"/>
      <c r="I37" s="30"/>
    </row>
    <row r="38" spans="1:9" ht="15" customHeight="1" x14ac:dyDescent="0.25">
      <c r="A38" s="31" t="s">
        <v>64</v>
      </c>
      <c r="B38" s="18"/>
      <c r="C38" s="30"/>
      <c r="D38" s="30"/>
      <c r="E38" s="30"/>
      <c r="F38" s="30"/>
      <c r="G38" s="30"/>
      <c r="H38" s="30"/>
      <c r="I38" s="30"/>
    </row>
    <row r="39" spans="1:9" ht="15" customHeight="1" x14ac:dyDescent="0.25">
      <c r="A39" s="29"/>
      <c r="B39" s="31" t="s">
        <v>65</v>
      </c>
      <c r="C39" s="9"/>
      <c r="D39" s="9"/>
      <c r="E39" s="9"/>
      <c r="F39" s="9"/>
      <c r="G39" s="9"/>
      <c r="H39" s="9"/>
      <c r="I39" s="9"/>
    </row>
    <row r="40" spans="1:9" ht="13.5" x14ac:dyDescent="0.25">
      <c r="A40" s="32"/>
      <c r="B40" s="33"/>
      <c r="C40" s="34" t="s">
        <v>66</v>
      </c>
      <c r="D40" s="34"/>
      <c r="E40" s="34"/>
      <c r="F40" s="34"/>
      <c r="G40" s="34"/>
      <c r="H40" s="34"/>
      <c r="I40" s="34"/>
    </row>
    <row r="41" spans="1:9" ht="15" customHeight="1" x14ac:dyDescent="0.25">
      <c r="A41" s="35"/>
      <c r="B41" s="36" t="s">
        <v>3</v>
      </c>
      <c r="C41" s="9"/>
      <c r="D41" s="9"/>
      <c r="E41" s="9"/>
      <c r="F41" s="9"/>
      <c r="G41" s="9"/>
      <c r="H41" s="9"/>
      <c r="I41" s="9"/>
    </row>
    <row r="42" spans="1:9" ht="15" customHeight="1" x14ac:dyDescent="0.25">
      <c r="A42" s="36" t="s">
        <v>4</v>
      </c>
      <c r="B42" s="36" t="s">
        <v>5</v>
      </c>
      <c r="C42" s="37">
        <f t="shared" ref="C42:H42" si="0">C6/C$73*100</f>
        <v>8.547334152187652</v>
      </c>
      <c r="D42" s="37">
        <f t="shared" si="0"/>
        <v>9.1630640412837376</v>
      </c>
      <c r="E42" s="37">
        <f t="shared" si="0"/>
        <v>6.2813349177638509</v>
      </c>
      <c r="F42" s="37">
        <f t="shared" si="0"/>
        <v>6.2537623879946187</v>
      </c>
      <c r="G42" s="37">
        <f t="shared" si="0"/>
        <v>6.7323847215730206</v>
      </c>
      <c r="H42" s="37">
        <f t="shared" si="0"/>
        <v>6.9258716294337326</v>
      </c>
      <c r="I42" s="37">
        <f t="shared" ref="I42" si="1">I6/I$73*100</f>
        <v>7.760509907787422</v>
      </c>
    </row>
    <row r="43" spans="1:9" ht="15" customHeight="1" x14ac:dyDescent="0.25">
      <c r="A43" s="38" t="s">
        <v>6</v>
      </c>
      <c r="B43" s="38" t="s">
        <v>7</v>
      </c>
      <c r="C43" s="37">
        <f t="shared" ref="C43:E58" si="2">C7/C$73*100</f>
        <v>1.4582503547706214</v>
      </c>
      <c r="D43" s="37">
        <f t="shared" si="2"/>
        <v>1.4216974690204072</v>
      </c>
      <c r="E43" s="37">
        <f t="shared" si="2"/>
        <v>1.5022925167206496</v>
      </c>
      <c r="F43" s="37">
        <f t="shared" ref="F43:H43" si="3">F7/F$73*100</f>
        <v>0.90032470123787478</v>
      </c>
      <c r="G43" s="37">
        <f t="shared" si="3"/>
        <v>1.4366884858890439</v>
      </c>
      <c r="H43" s="37">
        <f t="shared" si="3"/>
        <v>1.3736544314059034</v>
      </c>
      <c r="I43" s="37">
        <f t="shared" ref="I43" si="4">I7/I$73*100</f>
        <v>1.4228206327411754</v>
      </c>
    </row>
    <row r="44" spans="1:9" ht="15" customHeight="1" x14ac:dyDescent="0.25">
      <c r="A44" s="38" t="s">
        <v>8</v>
      </c>
      <c r="B44" s="38" t="s">
        <v>9</v>
      </c>
      <c r="C44" s="37">
        <f t="shared" si="2"/>
        <v>0</v>
      </c>
      <c r="D44" s="37">
        <f t="shared" si="2"/>
        <v>0</v>
      </c>
      <c r="E44" s="37">
        <f t="shared" si="2"/>
        <v>0</v>
      </c>
      <c r="F44" s="37">
        <f t="shared" ref="F44:H44" si="5">F8/F$73*100</f>
        <v>0</v>
      </c>
      <c r="G44" s="37">
        <f t="shared" si="5"/>
        <v>0</v>
      </c>
      <c r="H44" s="37">
        <f t="shared" si="5"/>
        <v>0</v>
      </c>
      <c r="I44" s="37">
        <f t="shared" ref="I44" si="6">I8/I$73*100</f>
        <v>0</v>
      </c>
    </row>
    <row r="45" spans="1:9" s="29" customFormat="1" ht="22.5" customHeight="1" x14ac:dyDescent="0.25">
      <c r="A45" s="38" t="s">
        <v>10</v>
      </c>
      <c r="B45" s="38" t="s">
        <v>11</v>
      </c>
      <c r="C45" s="37">
        <f t="shared" si="2"/>
        <v>6.4636834134300045</v>
      </c>
      <c r="D45" s="37">
        <f t="shared" si="2"/>
        <v>7.1511166086440632</v>
      </c>
      <c r="E45" s="37">
        <f t="shared" si="2"/>
        <v>4.1271021747360459</v>
      </c>
      <c r="F45" s="37">
        <f t="shared" ref="F45:H45" si="7">F9/F$73*100</f>
        <v>4.2239835079802912</v>
      </c>
      <c r="G45" s="37">
        <f t="shared" si="7"/>
        <v>4.6992566671698608</v>
      </c>
      <c r="H45" s="37">
        <f t="shared" si="7"/>
        <v>4.9609818331627844</v>
      </c>
      <c r="I45" s="37">
        <f t="shared" ref="I45" si="8">I9/I$73*100</f>
        <v>5.7963253359077154</v>
      </c>
    </row>
    <row r="46" spans="1:9" s="29" customFormat="1" ht="19.5" customHeight="1" x14ac:dyDescent="0.25">
      <c r="A46" s="38" t="s">
        <v>12</v>
      </c>
      <c r="B46" s="38" t="s">
        <v>13</v>
      </c>
      <c r="C46" s="37">
        <f t="shared" si="2"/>
        <v>0.62540038398702547</v>
      </c>
      <c r="D46" s="37">
        <f t="shared" si="2"/>
        <v>0.59024996361926729</v>
      </c>
      <c r="E46" s="37">
        <f t="shared" si="2"/>
        <v>0.65194022630715509</v>
      </c>
      <c r="F46" s="37">
        <f t="shared" ref="F46:H46" si="9">F10/F$73*100</f>
        <v>1.1294541787764525</v>
      </c>
      <c r="G46" s="37">
        <f t="shared" si="9"/>
        <v>0.59643956851411639</v>
      </c>
      <c r="H46" s="37">
        <f t="shared" si="9"/>
        <v>0.59123536486504458</v>
      </c>
      <c r="I46" s="37">
        <f t="shared" ref="I46" si="10">I10/I$73*100</f>
        <v>0.5413639391385322</v>
      </c>
    </row>
    <row r="47" spans="1:9" s="29" customFormat="1" ht="15" customHeight="1" x14ac:dyDescent="0.25">
      <c r="A47" s="36" t="s">
        <v>14</v>
      </c>
      <c r="B47" s="36" t="s">
        <v>15</v>
      </c>
      <c r="C47" s="37">
        <f t="shared" si="2"/>
        <v>5.7860357513385887</v>
      </c>
      <c r="D47" s="37">
        <f t="shared" si="2"/>
        <v>6.3924294493636182</v>
      </c>
      <c r="E47" s="37">
        <f t="shared" si="2"/>
        <v>5.1274618264417615</v>
      </c>
      <c r="F47" s="37">
        <f t="shared" ref="F47:H47" si="11">F11/F$73*100</f>
        <v>5.1014467503596439</v>
      </c>
      <c r="G47" s="37">
        <f t="shared" si="11"/>
        <v>5.2805394846686466</v>
      </c>
      <c r="H47" s="37">
        <f t="shared" si="11"/>
        <v>5.4294955280609196</v>
      </c>
      <c r="I47" s="37">
        <f t="shared" ref="I47" si="12">I11/I$73*100</f>
        <v>6.1271309725379748</v>
      </c>
    </row>
    <row r="48" spans="1:9" s="29" customFormat="1" ht="13.5" x14ac:dyDescent="0.25">
      <c r="A48" s="38" t="s">
        <v>16</v>
      </c>
      <c r="B48" s="38" t="s">
        <v>17</v>
      </c>
      <c r="C48" s="37">
        <f t="shared" si="2"/>
        <v>2.7090093850245061</v>
      </c>
      <c r="D48" s="37">
        <f t="shared" si="2"/>
        <v>2.6259747237862832</v>
      </c>
      <c r="E48" s="37">
        <f t="shared" si="2"/>
        <v>2.6603668026753038</v>
      </c>
      <c r="F48" s="37">
        <f t="shared" ref="F48:H48" si="13">F12/F$73*100</f>
        <v>2.797975678553561</v>
      </c>
      <c r="G48" s="37">
        <f t="shared" si="13"/>
        <v>2.9028629317541523</v>
      </c>
      <c r="H48" s="37">
        <f t="shared" si="13"/>
        <v>3.1164058035536302</v>
      </c>
      <c r="I48" s="37">
        <f t="shared" ref="I48" si="14">I12/I$73*100</f>
        <v>3.6173749136106292</v>
      </c>
    </row>
    <row r="49" spans="1:9" s="29" customFormat="1" ht="13.5" x14ac:dyDescent="0.25">
      <c r="A49" s="38" t="s">
        <v>18</v>
      </c>
      <c r="B49" s="38" t="s">
        <v>19</v>
      </c>
      <c r="C49" s="37">
        <f t="shared" si="2"/>
        <v>2.034653040294788</v>
      </c>
      <c r="D49" s="37">
        <f t="shared" si="2"/>
        <v>1.4924137776633493</v>
      </c>
      <c r="E49" s="37">
        <f t="shared" si="2"/>
        <v>1.706364362932739</v>
      </c>
      <c r="F49" s="37">
        <f t="shared" ref="F49:H49" si="15">F13/F$73*100</f>
        <v>1.7596334847178232</v>
      </c>
      <c r="G49" s="37">
        <f t="shared" si="15"/>
        <v>1.765874711951708</v>
      </c>
      <c r="H49" s="37">
        <f t="shared" si="15"/>
        <v>1.6721065291639532</v>
      </c>
      <c r="I49" s="37">
        <f t="shared" ref="I49" si="16">I13/I$73*100</f>
        <v>1.6062270375177885</v>
      </c>
    </row>
    <row r="50" spans="1:9" s="29" customFormat="1" ht="13.5" x14ac:dyDescent="0.25">
      <c r="A50" s="38" t="s">
        <v>20</v>
      </c>
      <c r="B50" s="38" t="s">
        <v>21</v>
      </c>
      <c r="C50" s="37">
        <f t="shared" si="2"/>
        <v>4.4457827015037504E-2</v>
      </c>
      <c r="D50" s="37">
        <f t="shared" si="2"/>
        <v>4.8106522785532783E-2</v>
      </c>
      <c r="E50" s="37">
        <f t="shared" si="2"/>
        <v>4.2578765826778275E-2</v>
      </c>
      <c r="F50" s="37">
        <f t="shared" ref="F50:H50" si="17">F14/F$73*100</f>
        <v>3.5766775743961005E-2</v>
      </c>
      <c r="G50" s="37">
        <f t="shared" si="17"/>
        <v>3.437209564567377E-2</v>
      </c>
      <c r="H50" s="37">
        <f t="shared" si="17"/>
        <v>3.0768668518346243E-2</v>
      </c>
      <c r="I50" s="37">
        <f t="shared" ref="I50" si="18">I14/I$73*100</f>
        <v>3.0969286650976934E-2</v>
      </c>
    </row>
    <row r="51" spans="1:9" s="29" customFormat="1" ht="13.5" x14ac:dyDescent="0.25">
      <c r="A51" s="38" t="s">
        <v>22</v>
      </c>
      <c r="B51" s="38" t="s">
        <v>23</v>
      </c>
      <c r="C51" s="37">
        <f t="shared" si="2"/>
        <v>0.17297422993906292</v>
      </c>
      <c r="D51" s="37">
        <f t="shared" si="2"/>
        <v>0.16865548005776143</v>
      </c>
      <c r="E51" s="37">
        <f t="shared" si="2"/>
        <v>0.16765974004122322</v>
      </c>
      <c r="F51" s="37">
        <f t="shared" ref="F51:H51" si="19">F15/F$73*100</f>
        <v>0.17016447246755417</v>
      </c>
      <c r="G51" s="37">
        <f t="shared" si="19"/>
        <v>0.17199324871185348</v>
      </c>
      <c r="H51" s="37">
        <f t="shared" si="19"/>
        <v>0.1899394660252236</v>
      </c>
      <c r="I51" s="37">
        <f t="shared" ref="I51" si="20">I15/I$73*100</f>
        <v>0.23121588714067648</v>
      </c>
    </row>
    <row r="52" spans="1:9" s="29" customFormat="1" ht="13.5" x14ac:dyDescent="0.25">
      <c r="A52" s="38" t="s">
        <v>24</v>
      </c>
      <c r="B52" s="38" t="s">
        <v>11</v>
      </c>
      <c r="C52" s="37">
        <f t="shared" si="2"/>
        <v>0.45001252131604985</v>
      </c>
      <c r="D52" s="37">
        <f t="shared" si="2"/>
        <v>1.7210896309314592</v>
      </c>
      <c r="E52" s="37">
        <f t="shared" si="2"/>
        <v>0.30327367181256037</v>
      </c>
      <c r="F52" s="37">
        <f t="shared" ref="F52:H52" si="21">F16/F$73*100</f>
        <v>0.1434311265458835</v>
      </c>
      <c r="G52" s="37">
        <f t="shared" si="21"/>
        <v>0.18056603876534363</v>
      </c>
      <c r="H52" s="37">
        <f t="shared" si="21"/>
        <v>0.1901803394155249</v>
      </c>
      <c r="I52" s="37">
        <f t="shared" ref="I52" si="22">I16/I$73*100</f>
        <v>0.39116856785806881</v>
      </c>
    </row>
    <row r="53" spans="1:9" s="29" customFormat="1" ht="13.5" x14ac:dyDescent="0.25">
      <c r="A53" s="38" t="s">
        <v>25</v>
      </c>
      <c r="B53" s="38" t="s">
        <v>26</v>
      </c>
      <c r="C53" s="37">
        <f t="shared" si="2"/>
        <v>1.5383331147071801E-4</v>
      </c>
      <c r="D53" s="37">
        <f t="shared" si="2"/>
        <v>4.5112108627270997E-4</v>
      </c>
      <c r="E53" s="37">
        <f t="shared" si="2"/>
        <v>4.8153367265385098E-3</v>
      </c>
      <c r="F53" s="37">
        <f t="shared" ref="F53:H53" si="23">F17/F$73*100</f>
        <v>5.7523510666669265E-3</v>
      </c>
      <c r="G53" s="37">
        <f t="shared" si="23"/>
        <v>5.8382637258307703E-3</v>
      </c>
      <c r="H53" s="37">
        <f t="shared" si="23"/>
        <v>5.1405703881882338E-3</v>
      </c>
      <c r="I53" s="37">
        <f t="shared" ref="I53" si="24">I17/I$73*100</f>
        <v>4.7752792596316334E-3</v>
      </c>
    </row>
    <row r="54" spans="1:9" s="29" customFormat="1" ht="13.5" x14ac:dyDescent="0.25">
      <c r="A54" s="38" t="s">
        <v>27</v>
      </c>
      <c r="B54" s="38" t="s">
        <v>28</v>
      </c>
      <c r="C54" s="37">
        <f t="shared" si="2"/>
        <v>0.37477491443767363</v>
      </c>
      <c r="D54" s="37">
        <f t="shared" si="2"/>
        <v>0.33573819305295916</v>
      </c>
      <c r="E54" s="37">
        <f t="shared" si="2"/>
        <v>0.24240314642661848</v>
      </c>
      <c r="F54" s="37">
        <f t="shared" ref="F54:H54" si="25">F18/F$73*100</f>
        <v>0.18872286126419352</v>
      </c>
      <c r="G54" s="37">
        <f t="shared" si="25"/>
        <v>0.21903219411408439</v>
      </c>
      <c r="H54" s="37">
        <f t="shared" si="25"/>
        <v>0.22495415099605304</v>
      </c>
      <c r="I54" s="37">
        <f t="shared" ref="I54" si="26">I18/I$73*100</f>
        <v>0.24540000050020383</v>
      </c>
    </row>
    <row r="55" spans="1:9" s="29" customFormat="1" ht="13.5" x14ac:dyDescent="0.25">
      <c r="A55" s="36" t="s">
        <v>29</v>
      </c>
      <c r="B55" s="36" t="s">
        <v>30</v>
      </c>
      <c r="C55" s="37">
        <f t="shared" si="2"/>
        <v>2.7612984008490637</v>
      </c>
      <c r="D55" s="37">
        <f t="shared" si="2"/>
        <v>2.7706345919201194</v>
      </c>
      <c r="E55" s="37">
        <f t="shared" si="2"/>
        <v>1.1538730913220889</v>
      </c>
      <c r="F55" s="37">
        <f t="shared" ref="F55:H55" si="27">F19/F$73*100</f>
        <v>1.1523156376349746</v>
      </c>
      <c r="G55" s="37">
        <f t="shared" si="27"/>
        <v>1.4518452369043746</v>
      </c>
      <c r="H55" s="37">
        <f t="shared" si="27"/>
        <v>1.4963761013728134</v>
      </c>
      <c r="I55" s="37">
        <f t="shared" ref="I55" si="28">I19/I$73*100</f>
        <v>1.6333789352494477</v>
      </c>
    </row>
    <row r="56" spans="1:9" s="29" customFormat="1" ht="27" x14ac:dyDescent="0.25">
      <c r="A56" s="36"/>
      <c r="B56" s="39" t="s">
        <v>32</v>
      </c>
      <c r="C56" s="37">
        <f t="shared" si="2"/>
        <v>0</v>
      </c>
      <c r="D56" s="37">
        <f t="shared" si="2"/>
        <v>0</v>
      </c>
      <c r="E56" s="37">
        <f t="shared" si="2"/>
        <v>0</v>
      </c>
      <c r="F56" s="37">
        <f t="shared" ref="F56:H56" si="29">F20/F$73*100</f>
        <v>0</v>
      </c>
      <c r="G56" s="37">
        <f t="shared" si="29"/>
        <v>0</v>
      </c>
      <c r="H56" s="37">
        <f t="shared" si="29"/>
        <v>0</v>
      </c>
      <c r="I56" s="37">
        <f t="shared" ref="I56" si="30">I20/I$73*100</f>
        <v>0</v>
      </c>
    </row>
    <row r="57" spans="1:9" s="29" customFormat="1" ht="13.5" x14ac:dyDescent="0.25">
      <c r="A57" s="36" t="s">
        <v>33</v>
      </c>
      <c r="B57" s="36" t="s">
        <v>34</v>
      </c>
      <c r="C57" s="37">
        <f t="shared" si="2"/>
        <v>2.9499373934197499</v>
      </c>
      <c r="D57" s="37">
        <f t="shared" si="2"/>
        <v>3.9998130590039516</v>
      </c>
      <c r="E57" s="37">
        <f t="shared" si="2"/>
        <v>0.67825263954906834</v>
      </c>
      <c r="F57" s="37">
        <f t="shared" ref="F57:H57" si="31">F21/F$73*100</f>
        <v>0.85183364706844211</v>
      </c>
      <c r="G57" s="37">
        <f t="shared" si="31"/>
        <v>1.2751331797075776</v>
      </c>
      <c r="H57" s="37">
        <f t="shared" si="31"/>
        <v>1.3797028452961582</v>
      </c>
      <c r="I57" s="37">
        <f t="shared" ref="I57" si="32">I21/I$73*100</f>
        <v>1.2888151921908175</v>
      </c>
    </row>
    <row r="58" spans="1:9" s="29" customFormat="1" ht="13.5" x14ac:dyDescent="0.25">
      <c r="A58" s="36" t="s">
        <v>35</v>
      </c>
      <c r="B58" s="38" t="s">
        <v>36</v>
      </c>
      <c r="C58" s="37">
        <f t="shared" si="2"/>
        <v>3.0537701086373232</v>
      </c>
      <c r="D58" s="37">
        <f t="shared" si="2"/>
        <v>4.073813708260106</v>
      </c>
      <c r="E58" s="37">
        <f t="shared" si="2"/>
        <v>0.8765237874900097</v>
      </c>
      <c r="F58" s="37">
        <f t="shared" ref="F58:H58" si="33">F22/F$73*100</f>
        <v>0.93228090939706398</v>
      </c>
      <c r="G58" s="37">
        <f t="shared" si="33"/>
        <v>1.337189739933542</v>
      </c>
      <c r="H58" s="37">
        <f t="shared" si="33"/>
        <v>1.4332780708865471</v>
      </c>
      <c r="I58" s="37">
        <f t="shared" ref="I58" si="34">I22/I$73*100</f>
        <v>1.3247731784035326</v>
      </c>
    </row>
    <row r="59" spans="1:9" s="29" customFormat="1" ht="13.5" x14ac:dyDescent="0.25">
      <c r="A59" s="36" t="s">
        <v>37</v>
      </c>
      <c r="B59" s="38" t="s">
        <v>38</v>
      </c>
      <c r="C59" s="37">
        <f t="shared" ref="C59:E72" si="35">C23/C$73*100</f>
        <v>-1.1925062904706822E-6</v>
      </c>
      <c r="D59" s="37">
        <f t="shared" si="35"/>
        <v>0</v>
      </c>
      <c r="E59" s="37">
        <f t="shared" si="35"/>
        <v>-0.14791780591427248</v>
      </c>
      <c r="F59" s="37">
        <f t="shared" ref="F59:H59" si="36">F23/F$73*100</f>
        <v>0</v>
      </c>
      <c r="G59" s="37">
        <f t="shared" si="36"/>
        <v>0</v>
      </c>
      <c r="H59" s="37">
        <f t="shared" si="36"/>
        <v>0</v>
      </c>
      <c r="I59" s="37">
        <f t="shared" ref="I59" si="37">I23/I$73*100</f>
        <v>0</v>
      </c>
    </row>
    <row r="60" spans="1:9" s="29" customFormat="1" ht="13.5" x14ac:dyDescent="0.25">
      <c r="A60" s="36" t="s">
        <v>39</v>
      </c>
      <c r="B60" s="38" t="s">
        <v>40</v>
      </c>
      <c r="C60" s="37">
        <f t="shared" si="35"/>
        <v>0</v>
      </c>
      <c r="D60" s="37">
        <f t="shared" si="35"/>
        <v>0</v>
      </c>
      <c r="E60" s="37">
        <f t="shared" si="35"/>
        <v>0</v>
      </c>
      <c r="F60" s="37">
        <f t="shared" ref="F60:H60" si="38">F24/F$73*100</f>
        <v>0</v>
      </c>
      <c r="G60" s="37">
        <f t="shared" si="38"/>
        <v>0</v>
      </c>
      <c r="H60" s="37">
        <f t="shared" si="38"/>
        <v>0</v>
      </c>
      <c r="I60" s="37">
        <f t="shared" ref="I60" si="39">I24/I$73*100</f>
        <v>0</v>
      </c>
    </row>
    <row r="61" spans="1:9" s="29" customFormat="1" ht="20.25" customHeight="1" x14ac:dyDescent="0.25">
      <c r="A61" s="36" t="s">
        <v>41</v>
      </c>
      <c r="B61" s="38" t="s">
        <v>42</v>
      </c>
      <c r="C61" s="37">
        <f t="shared" si="35"/>
        <v>-0.10383152271128231</v>
      </c>
      <c r="D61" s="37">
        <f t="shared" si="35"/>
        <v>-7.4000649256153933E-2</v>
      </c>
      <c r="E61" s="37">
        <f t="shared" si="35"/>
        <v>-5.0353342026668899E-2</v>
      </c>
      <c r="F61" s="37">
        <f t="shared" ref="F61:H61" si="40">F25/F$73*100</f>
        <v>-8.0447262328621788E-2</v>
      </c>
      <c r="G61" s="37">
        <f t="shared" si="40"/>
        <v>-6.2056560225964438E-2</v>
      </c>
      <c r="H61" s="37">
        <f t="shared" si="40"/>
        <v>-5.3575225590388999E-2</v>
      </c>
      <c r="I61" s="37">
        <f t="shared" ref="I61" si="41">I25/I$73*100</f>
        <v>-3.5957986212715017E-2</v>
      </c>
    </row>
    <row r="62" spans="1:9" s="29" customFormat="1" ht="13.5" x14ac:dyDescent="0.25">
      <c r="A62" s="36" t="s">
        <v>43</v>
      </c>
      <c r="B62" s="36" t="s">
        <v>44</v>
      </c>
      <c r="C62" s="37">
        <f t="shared" si="35"/>
        <v>8.73597314475834</v>
      </c>
      <c r="D62" s="37">
        <f t="shared" si="35"/>
        <v>10.39224250836757</v>
      </c>
      <c r="E62" s="37">
        <f t="shared" si="35"/>
        <v>5.8057144659908291</v>
      </c>
      <c r="F62" s="37">
        <f t="shared" ref="F62:H62" si="42">F26/F$73*100</f>
        <v>5.9532803974280863</v>
      </c>
      <c r="G62" s="37">
        <f t="shared" si="42"/>
        <v>6.5556726643762238</v>
      </c>
      <c r="H62" s="37">
        <f t="shared" si="42"/>
        <v>6.809198373357078</v>
      </c>
      <c r="I62" s="37">
        <f t="shared" ref="I62" si="43">I26/I$73*100</f>
        <v>7.4159461647287914</v>
      </c>
    </row>
    <row r="63" spans="1:9" s="29" customFormat="1" ht="13.5" x14ac:dyDescent="0.25">
      <c r="A63" s="36" t="s">
        <v>45</v>
      </c>
      <c r="B63" s="36" t="s">
        <v>46</v>
      </c>
      <c r="C63" s="37">
        <f t="shared" si="35"/>
        <v>-0.18863899257068623</v>
      </c>
      <c r="D63" s="37">
        <f t="shared" si="35"/>
        <v>-1.2291784670838322</v>
      </c>
      <c r="E63" s="37">
        <f t="shared" si="35"/>
        <v>0.4756204517730207</v>
      </c>
      <c r="F63" s="37">
        <f t="shared" ref="F63:H63" si="44">F27/F$73*100</f>
        <v>0.30048199056653246</v>
      </c>
      <c r="G63" s="37">
        <f t="shared" si="44"/>
        <v>0.17671205719679714</v>
      </c>
      <c r="H63" s="37">
        <f t="shared" si="44"/>
        <v>0.11667325607665521</v>
      </c>
      <c r="I63" s="37">
        <f t="shared" ref="I63" si="45">I27/I$73*100</f>
        <v>0.34456374305863008</v>
      </c>
    </row>
    <row r="64" spans="1:9" s="29" customFormat="1" ht="27" x14ac:dyDescent="0.25">
      <c r="A64" s="36"/>
      <c r="B64" s="39" t="s">
        <v>47</v>
      </c>
      <c r="C64" s="37">
        <f t="shared" si="35"/>
        <v>0</v>
      </c>
      <c r="D64" s="37">
        <f t="shared" si="35"/>
        <v>0</v>
      </c>
      <c r="E64" s="37">
        <f t="shared" si="35"/>
        <v>0</v>
      </c>
      <c r="F64" s="37">
        <f t="shared" ref="F64:H64" si="46">F28/F$73*100</f>
        <v>0</v>
      </c>
      <c r="G64" s="37">
        <f t="shared" si="46"/>
        <v>0</v>
      </c>
      <c r="H64" s="37">
        <f t="shared" si="46"/>
        <v>0</v>
      </c>
      <c r="I64" s="37">
        <f t="shared" ref="I64" si="47">I28/I$73*100</f>
        <v>0</v>
      </c>
    </row>
    <row r="65" spans="1:9" s="29" customFormat="1" ht="13.5" x14ac:dyDescent="0.25">
      <c r="A65" s="36" t="s">
        <v>48</v>
      </c>
      <c r="B65" s="36" t="s">
        <v>49</v>
      </c>
      <c r="C65" s="37">
        <f t="shared" si="35"/>
        <v>-1.2062201128110944E-2</v>
      </c>
      <c r="D65" s="37">
        <f t="shared" si="35"/>
        <v>-0.85757111033996392</v>
      </c>
      <c r="E65" s="37">
        <f t="shared" si="35"/>
        <v>0.1454107601060026</v>
      </c>
      <c r="F65" s="37">
        <f t="shared" ref="F65:H65" si="48">F29/F$73*100</f>
        <v>0.34034354481091211</v>
      </c>
      <c r="G65" s="37">
        <f t="shared" si="48"/>
        <v>1.2065745033383568E-2</v>
      </c>
      <c r="H65" s="37">
        <f t="shared" si="48"/>
        <v>3.2177362552659912E-2</v>
      </c>
      <c r="I65" s="37">
        <f t="shared" ref="I65" si="49">I29/I$73*100</f>
        <v>-5.6252923066149457E-2</v>
      </c>
    </row>
    <row r="66" spans="1:9" s="29" customFormat="1" ht="13.5" x14ac:dyDescent="0.25">
      <c r="A66" s="38" t="s">
        <v>50</v>
      </c>
      <c r="B66" s="38" t="s">
        <v>51</v>
      </c>
      <c r="C66" s="37">
        <f t="shared" si="35"/>
        <v>-1.2062201128110944E-2</v>
      </c>
      <c r="D66" s="37">
        <f t="shared" si="35"/>
        <v>-0.85764163299116791</v>
      </c>
      <c r="E66" s="37">
        <f t="shared" si="35"/>
        <v>0.14529928910949397</v>
      </c>
      <c r="F66" s="37">
        <f t="shared" ref="F66:H66" si="50">F30/F$73*100</f>
        <v>0.34034354481091211</v>
      </c>
      <c r="G66" s="37">
        <f t="shared" si="50"/>
        <v>1.2065745033383568E-2</v>
      </c>
      <c r="H66" s="37">
        <f t="shared" si="50"/>
        <v>3.2177362552659912E-2</v>
      </c>
      <c r="I66" s="37">
        <f t="shared" ref="I66" si="51">I30/I$73*100</f>
        <v>-5.6252923066149457E-2</v>
      </c>
    </row>
    <row r="67" spans="1:9" s="29" customFormat="1" ht="13.5" x14ac:dyDescent="0.25">
      <c r="A67" s="38" t="s">
        <v>52</v>
      </c>
      <c r="B67" s="38" t="s">
        <v>53</v>
      </c>
      <c r="C67" s="37">
        <f t="shared" si="35"/>
        <v>0</v>
      </c>
      <c r="D67" s="37">
        <f t="shared" si="35"/>
        <v>7.052265120392241E-5</v>
      </c>
      <c r="E67" s="37">
        <f t="shared" si="35"/>
        <v>1.1147099650864427E-4</v>
      </c>
      <c r="F67" s="37">
        <f t="shared" ref="F67:H67" si="52">F31/F$73*100</f>
        <v>0</v>
      </c>
      <c r="G67" s="37">
        <f t="shared" si="52"/>
        <v>0</v>
      </c>
      <c r="H67" s="37">
        <f t="shared" si="52"/>
        <v>0</v>
      </c>
      <c r="I67" s="37">
        <f t="shared" ref="I67" si="53">I31/I$73*100</f>
        <v>0</v>
      </c>
    </row>
    <row r="68" spans="1:9" s="29" customFormat="1" ht="18.75" customHeight="1" x14ac:dyDescent="0.25">
      <c r="A68" s="36" t="s">
        <v>54</v>
      </c>
      <c r="B68" s="36" t="s">
        <v>55</v>
      </c>
      <c r="C68" s="37">
        <f t="shared" si="35"/>
        <v>0.10724924573977128</v>
      </c>
      <c r="D68" s="37">
        <f t="shared" si="35"/>
        <v>0.19149698319769853</v>
      </c>
      <c r="E68" s="37">
        <f t="shared" si="35"/>
        <v>-7.0928153787910661E-2</v>
      </c>
      <c r="F68" s="37">
        <f t="shared" ref="F68:H68" si="54">F32/F$73*100</f>
        <v>1.8715094130265928E-2</v>
      </c>
      <c r="G68" s="37">
        <f t="shared" si="54"/>
        <v>0.14262914657679496</v>
      </c>
      <c r="H68" s="37">
        <f t="shared" si="54"/>
        <v>5.0570122396906184E-2</v>
      </c>
      <c r="I68" s="37">
        <f t="shared" ref="I68" si="55">I32/I$73*100</f>
        <v>1.0104117427851818E-3</v>
      </c>
    </row>
    <row r="69" spans="1:9" s="29" customFormat="1" ht="13.5" x14ac:dyDescent="0.25">
      <c r="A69" s="38" t="s">
        <v>56</v>
      </c>
      <c r="B69" s="38" t="s">
        <v>57</v>
      </c>
      <c r="C69" s="37">
        <f t="shared" si="35"/>
        <v>6.8807612960158253E-4</v>
      </c>
      <c r="D69" s="37">
        <f t="shared" si="35"/>
        <v>0.15901850380038732</v>
      </c>
      <c r="E69" s="37">
        <f t="shared" si="35"/>
        <v>-0.14113700416438818</v>
      </c>
      <c r="F69" s="37">
        <f t="shared" ref="F69:H69" si="56">F33/F$73*100</f>
        <v>1.8780306908855897E-2</v>
      </c>
      <c r="G69" s="37">
        <f t="shared" si="56"/>
        <v>5.2909037668623066E-2</v>
      </c>
      <c r="H69" s="37">
        <f t="shared" si="56"/>
        <v>4.3260030300211305E-2</v>
      </c>
      <c r="I69" s="37">
        <f t="shared" ref="I69" si="57">I33/I$73*100</f>
        <v>3.6880028611659253E-2</v>
      </c>
    </row>
    <row r="70" spans="1:9" s="29" customFormat="1" ht="13.5" x14ac:dyDescent="0.25">
      <c r="A70" s="38" t="s">
        <v>58</v>
      </c>
      <c r="B70" s="38" t="s">
        <v>59</v>
      </c>
      <c r="C70" s="37">
        <f t="shared" si="35"/>
        <v>0.1065611696101697</v>
      </c>
      <c r="D70" s="37">
        <f t="shared" si="35"/>
        <v>3.2478479397311188E-2</v>
      </c>
      <c r="E70" s="37">
        <f t="shared" si="35"/>
        <v>7.0208850376477519E-2</v>
      </c>
      <c r="F70" s="37">
        <f t="shared" ref="F70:H70" si="58">F34/F$73*100</f>
        <v>-6.521277858996557E-5</v>
      </c>
      <c r="G70" s="37">
        <f t="shared" si="58"/>
        <v>8.9720108908171919E-2</v>
      </c>
      <c r="H70" s="37">
        <f t="shared" si="58"/>
        <v>7.3100920966948811E-3</v>
      </c>
      <c r="I70" s="37">
        <f t="shared" ref="I70" si="59">I34/I$73*100</f>
        <v>-3.586961686887407E-2</v>
      </c>
    </row>
    <row r="71" spans="1:9" s="29" customFormat="1" ht="13.5" x14ac:dyDescent="0.25">
      <c r="A71" s="36" t="s">
        <v>60</v>
      </c>
      <c r="B71" s="36" t="s">
        <v>61</v>
      </c>
      <c r="C71" s="37">
        <f t="shared" si="35"/>
        <v>0.11931144686788223</v>
      </c>
      <c r="D71" s="37">
        <f t="shared" si="35"/>
        <v>1.0490680935376626</v>
      </c>
      <c r="E71" s="37">
        <f t="shared" si="35"/>
        <v>-0.21633891389391327</v>
      </c>
      <c r="F71" s="37">
        <f t="shared" ref="F71:H71" si="60">F35/F$73*100</f>
        <v>-0.32162845068064616</v>
      </c>
      <c r="G71" s="37">
        <f t="shared" si="60"/>
        <v>0.13056340154341139</v>
      </c>
      <c r="H71" s="37">
        <f t="shared" si="60"/>
        <v>1.8392759844246272E-2</v>
      </c>
      <c r="I71" s="37">
        <f t="shared" ref="I71" si="61">I35/I$73*100</f>
        <v>5.7263334808934634E-2</v>
      </c>
    </row>
    <row r="72" spans="1:9" s="29" customFormat="1" ht="13.5" x14ac:dyDescent="0.25">
      <c r="A72" s="40" t="s">
        <v>62</v>
      </c>
      <c r="B72" s="40" t="s">
        <v>63</v>
      </c>
      <c r="C72" s="41">
        <f t="shared" si="35"/>
        <v>-9.5140536866331976E-2</v>
      </c>
      <c r="D72" s="41">
        <f t="shared" si="35"/>
        <v>-0.86718569845409887</v>
      </c>
      <c r="E72" s="41">
        <f t="shared" si="35"/>
        <v>0.10094224540445043</v>
      </c>
      <c r="F72" s="41">
        <f t="shared" ref="F72:H72" si="62">F36/F$73*100</f>
        <v>0.30835229694979394</v>
      </c>
      <c r="G72" s="41">
        <f t="shared" si="62"/>
        <v>0.29093832356348703</v>
      </c>
      <c r="H72" s="41">
        <f t="shared" si="62"/>
        <v>9.6463148032479712E-2</v>
      </c>
      <c r="I72" s="41">
        <f t="shared" ref="I72" si="63">I36/I$73*100</f>
        <v>0.31610047761129323</v>
      </c>
    </row>
    <row r="73" spans="1:9" s="29" customFormat="1" ht="21.75" customHeight="1" x14ac:dyDescent="0.25">
      <c r="A73" s="42"/>
      <c r="B73" s="35" t="s">
        <v>67</v>
      </c>
      <c r="C73" s="43">
        <v>83857</v>
      </c>
      <c r="D73" s="43">
        <v>89333</v>
      </c>
      <c r="E73" s="43">
        <v>95092</v>
      </c>
      <c r="F73" s="43">
        <v>102740.6</v>
      </c>
      <c r="G73" s="43">
        <v>109964.2</v>
      </c>
      <c r="H73" s="43">
        <v>120395.2</v>
      </c>
      <c r="I73" s="43">
        <v>119951.1</v>
      </c>
    </row>
    <row r="74" spans="1:9" s="29" customFormat="1" x14ac:dyDescent="0.2">
      <c r="A74" s="44"/>
    </row>
  </sheetData>
  <mergeCells count="3">
    <mergeCell ref="A1:B1"/>
    <mergeCell ref="A2:B2"/>
    <mergeCell ref="A3:B3"/>
  </mergeCells>
  <pageMargins left="0.98425196850393704" right="0" top="0.39370078740157483" bottom="0.43307086614173229" header="0.19685039370078741" footer="0.19685039370078741"/>
  <pageSetup paperSize="9" scale="47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Local</vt:lpstr>
      <vt:lpstr>Local!Print_Area</vt:lpstr>
      <vt:lpstr>Local!Print_Titles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Мирела Живкова</dc:creator>
  <cp:lastModifiedBy>Боряна Владимирова</cp:lastModifiedBy>
  <dcterms:created xsi:type="dcterms:W3CDTF">2018-01-10T13:35:19Z</dcterms:created>
  <dcterms:modified xsi:type="dcterms:W3CDTF">2022-06-15T13:49:02Z</dcterms:modified>
</cp:coreProperties>
</file>