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-Държавно съкровище\1-GFS\1\"/>
    </mc:Choice>
  </mc:AlternateContent>
  <bookViews>
    <workbookView xWindow="0" yWindow="0" windowWidth="16155" windowHeight="4350"/>
  </bookViews>
  <sheets>
    <sheet name="General" sheetId="1" r:id="rId1"/>
  </sheets>
  <definedNames>
    <definedName name="_xlnm.Print_Area" localSheetId="0">General!$A$1:$H$74</definedName>
    <definedName name="_xlnm.Print_Titles" localSheetId="0">General!$A:$B,General!$1:$3</definedName>
  </definedNames>
  <calcPr calcId="162913"/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73" i="1" l="1"/>
  <c r="E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</calcChain>
</file>

<file path=xl/sharedStrings.xml><?xml version="1.0" encoding="utf-8"?>
<sst xmlns="http://schemas.openxmlformats.org/spreadsheetml/2006/main" count="131" uniqueCount="68">
  <si>
    <t xml:space="preserve">918 Bulgaria: </t>
  </si>
  <si>
    <t>Statement of sources and uses of cash                                 Consolidated General Government                                              (GFSM 2014 Definition)</t>
  </si>
  <si>
    <t>mln. BGN</t>
  </si>
  <si>
    <t>CASH FLOWS FROM OPERATING ACTIVITIES:</t>
  </si>
  <si>
    <t>C1</t>
  </si>
  <si>
    <t>Revenue cash flows</t>
  </si>
  <si>
    <t>C11</t>
  </si>
  <si>
    <t>Taxes</t>
  </si>
  <si>
    <t>C12</t>
  </si>
  <si>
    <t xml:space="preserve">Social contributions </t>
  </si>
  <si>
    <t>C13</t>
  </si>
  <si>
    <t xml:space="preserve">Grants </t>
  </si>
  <si>
    <t>C14</t>
  </si>
  <si>
    <t xml:space="preserve">Other receipts </t>
  </si>
  <si>
    <t>C2</t>
  </si>
  <si>
    <t>Expense cash flows</t>
  </si>
  <si>
    <t>C21</t>
  </si>
  <si>
    <t xml:space="preserve">Compensation of employees </t>
  </si>
  <si>
    <t>C22</t>
  </si>
  <si>
    <t xml:space="preserve">Purchases of goods and services </t>
  </si>
  <si>
    <t>C24</t>
  </si>
  <si>
    <t>Interest</t>
  </si>
  <si>
    <t>C25</t>
  </si>
  <si>
    <t xml:space="preserve">Subsidies </t>
  </si>
  <si>
    <t>C26</t>
  </si>
  <si>
    <t>C27</t>
  </si>
  <si>
    <t xml:space="preserve">Social benefits </t>
  </si>
  <si>
    <t>C28</t>
  </si>
  <si>
    <t xml:space="preserve">Other payments </t>
  </si>
  <si>
    <t>CIO</t>
  </si>
  <si>
    <t>Net cash inflow from operating activities (1-2)</t>
  </si>
  <si>
    <t>x</t>
  </si>
  <si>
    <t>CASH FLOWS FROM TRANSACTIONS IN NONFINANCIAL ASSETS:</t>
  </si>
  <si>
    <t>C31</t>
  </si>
  <si>
    <t xml:space="preserve">Net cash outflow from investment in nonfinancial assets </t>
  </si>
  <si>
    <t>C311</t>
  </si>
  <si>
    <t xml:space="preserve">Fixed assets </t>
  </si>
  <si>
    <t>C312</t>
  </si>
  <si>
    <t xml:space="preserve">Inventories </t>
  </si>
  <si>
    <t>C313</t>
  </si>
  <si>
    <t xml:space="preserve">Valuables </t>
  </si>
  <si>
    <t>C314</t>
  </si>
  <si>
    <t xml:space="preserve">Nonproduced assets </t>
  </si>
  <si>
    <t>C2M</t>
  </si>
  <si>
    <t xml:space="preserve">Expenditure cash flows (2+31) </t>
  </si>
  <si>
    <t>CSD</t>
  </si>
  <si>
    <t>Cash surplus (+) / Cash deficit (-) (1-2-31)</t>
  </si>
  <si>
    <t>CASH FLOWS FROM TRANSACTIONS IN FINANCIAL ASSETS AND LIABILITIES (FINANCING):</t>
  </si>
  <si>
    <t>C32x</t>
  </si>
  <si>
    <t xml:space="preserve">Net acquisition of financial assets other than cash </t>
  </si>
  <si>
    <t>C321x</t>
  </si>
  <si>
    <t xml:space="preserve">Domestic debtors </t>
  </si>
  <si>
    <t>C322x</t>
  </si>
  <si>
    <t xml:space="preserve">External debtors </t>
  </si>
  <si>
    <t>C33</t>
  </si>
  <si>
    <r>
      <t>Net incurrence of liabilities</t>
    </r>
    <r>
      <rPr>
        <sz val="7.5"/>
        <rFont val="Segoe UI"/>
        <family val="2"/>
      </rPr>
      <t xml:space="preserve"> </t>
    </r>
  </si>
  <si>
    <t>C331</t>
  </si>
  <si>
    <t>Domestic creditors</t>
  </si>
  <si>
    <t>C332</t>
  </si>
  <si>
    <t xml:space="preserve">External creditors </t>
  </si>
  <si>
    <t>NFB</t>
  </si>
  <si>
    <t xml:space="preserve">Net cash inflow from financing activities (33-32x) </t>
  </si>
  <si>
    <t>NCB</t>
  </si>
  <si>
    <t xml:space="preserve">Net change in the stock of cash (CSD+NFB=3202=3212+3222) </t>
  </si>
  <si>
    <t>Notes: 1/ The scope of the units covers only those included in the Consolidated fiscal program.</t>
  </si>
  <si>
    <t>2/ Fiscal year ends in December 31st</t>
  </si>
  <si>
    <t>% of GDP</t>
  </si>
  <si>
    <t>Nominal GDP (in millions of leva)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</si>
</sst>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0"/>
      <name val="Times New Roman"/>
    </font>
    <font>
      <b/>
      <sz val="12"/>
      <name val="Arial Narrow"/>
      <family val="2"/>
      <charset val="204"/>
    </font>
    <font>
      <b/>
      <sz val="13"/>
      <name val="Arial Narrow"/>
      <family val="2"/>
    </font>
    <font>
      <sz val="1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8"/>
      <color indexed="10"/>
      <name val="Arial Narrow"/>
      <family val="2"/>
    </font>
    <font>
      <sz val="7.5"/>
      <name val="Segoe UI"/>
      <family val="2"/>
    </font>
    <font>
      <b/>
      <sz val="9"/>
      <name val="Arial Narrow"/>
      <family val="2"/>
    </font>
    <font>
      <b/>
      <sz val="9"/>
      <name val="Arial Narrow"/>
      <family val="2"/>
      <charset val="204"/>
    </font>
    <font>
      <sz val="7.5"/>
      <color indexed="12"/>
      <name val="Arial"/>
      <family val="2"/>
    </font>
    <font>
      <b/>
      <sz val="7.5"/>
      <name val="Segoe UI"/>
      <family val="2"/>
    </font>
    <font>
      <sz val="9"/>
      <name val="Arial Narrow"/>
      <family val="2"/>
      <charset val="204"/>
    </font>
    <font>
      <b/>
      <i/>
      <sz val="7.5"/>
      <name val="Segoe UI"/>
      <family val="2"/>
    </font>
    <font>
      <b/>
      <sz val="7.5"/>
      <color theme="0"/>
      <name val="Segoe UI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10"/>
      <color indexed="18"/>
      <name val="Times New Roman"/>
      <family val="1"/>
      <charset val="204"/>
    </font>
    <font>
      <b/>
      <i/>
      <sz val="9"/>
      <name val="Arial Narrow"/>
      <family val="2"/>
      <charset val="204"/>
    </font>
    <font>
      <sz val="9"/>
      <color indexed="18"/>
      <name val="Arial Narrow"/>
      <family val="2"/>
      <charset val="204"/>
    </font>
    <font>
      <b/>
      <sz val="8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9"/>
      <color indexed="18"/>
      <name val="Arial Narrow"/>
      <family val="2"/>
    </font>
    <font>
      <b/>
      <sz val="9"/>
      <color indexed="18"/>
      <name val="Arial Narrow"/>
      <family val="2"/>
      <charset val="204"/>
    </font>
    <font>
      <b/>
      <i/>
      <sz val="9"/>
      <color indexed="1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right" indent="1"/>
    </xf>
    <xf numFmtId="0" fontId="8" fillId="0" borderId="0" xfId="0" applyFont="1" applyFill="1" applyBorder="1"/>
    <xf numFmtId="0" fontId="9" fillId="0" borderId="0" xfId="0" applyFont="1" applyFill="1" applyBorder="1"/>
    <xf numFmtId="4" fontId="10" fillId="0" borderId="0" xfId="0" applyNumberFormat="1" applyFont="1" applyFill="1" applyBorder="1" applyProtection="1">
      <protection locked="0"/>
    </xf>
    <xf numFmtId="49" fontId="11" fillId="0" borderId="0" xfId="0" applyNumberFormat="1" applyFont="1" applyBorder="1" applyAlignment="1" applyProtection="1">
      <alignment horizontal="left"/>
    </xf>
    <xf numFmtId="0" fontId="11" fillId="0" borderId="0" xfId="0" applyFont="1" applyBorder="1" applyProtection="1"/>
    <xf numFmtId="164" fontId="12" fillId="0" borderId="0" xfId="0" quotePrefix="1" applyNumberFormat="1" applyFont="1" applyFill="1" applyBorder="1" applyAlignment="1">
      <alignment horizontal="righ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164" fontId="12" fillId="0" borderId="0" xfId="0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left" indent="1"/>
    </xf>
    <xf numFmtId="49" fontId="13" fillId="0" borderId="0" xfId="0" applyNumberFormat="1" applyFont="1" applyBorder="1" applyAlignment="1" applyProtection="1">
      <alignment horizontal="left"/>
    </xf>
    <xf numFmtId="0" fontId="13" fillId="0" borderId="4" xfId="0" applyFont="1" applyBorder="1" applyProtection="1"/>
    <xf numFmtId="49" fontId="14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 wrapText="1"/>
    </xf>
    <xf numFmtId="164" fontId="12" fillId="0" borderId="0" xfId="0" quotePrefix="1" applyNumberFormat="1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3" fillId="0" borderId="3" xfId="0" applyFont="1" applyBorder="1" applyProtection="1"/>
    <xf numFmtId="49" fontId="14" fillId="0" borderId="0" xfId="0" applyNumberFormat="1" applyFont="1" applyBorder="1" applyAlignment="1" applyProtection="1">
      <alignment vertical="top" wrapText="1"/>
    </xf>
    <xf numFmtId="0" fontId="11" fillId="0" borderId="5" xfId="0" applyFont="1" applyBorder="1" applyAlignment="1" applyProtection="1">
      <alignment vertical="center" wrapText="1"/>
    </xf>
    <xf numFmtId="164" fontId="12" fillId="0" borderId="0" xfId="0" applyNumberFormat="1" applyFont="1" applyFill="1"/>
    <xf numFmtId="49" fontId="13" fillId="0" borderId="6" xfId="0" applyNumberFormat="1" applyFont="1" applyBorder="1" applyAlignment="1" applyProtection="1">
      <alignment horizontal="left"/>
    </xf>
    <xf numFmtId="0" fontId="13" fillId="0" borderId="7" xfId="0" applyFont="1" applyBorder="1" applyProtection="1"/>
    <xf numFmtId="164" fontId="12" fillId="0" borderId="6" xfId="0" quotePrefix="1" applyNumberFormat="1" applyFont="1" applyFill="1" applyBorder="1" applyAlignment="1">
      <alignment horizontal="right"/>
    </xf>
    <xf numFmtId="0" fontId="17" fillId="0" borderId="0" xfId="0" applyFont="1" applyFill="1"/>
    <xf numFmtId="0" fontId="18" fillId="0" borderId="0" xfId="0" applyFont="1" applyAlignment="1">
      <alignment vertical="center"/>
    </xf>
    <xf numFmtId="164" fontId="19" fillId="0" borderId="0" xfId="0" applyNumberFormat="1" applyFont="1" applyFill="1"/>
    <xf numFmtId="0" fontId="18" fillId="0" borderId="6" xfId="0" applyFont="1" applyBorder="1" applyAlignment="1">
      <alignment vertical="center"/>
    </xf>
    <xf numFmtId="0" fontId="15" fillId="0" borderId="6" xfId="0" applyFont="1" applyFill="1" applyBorder="1"/>
    <xf numFmtId="164" fontId="19" fillId="0" borderId="6" xfId="0" quotePrefix="1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3" fillId="0" borderId="0" xfId="0" applyFont="1" applyFill="1" applyBorder="1"/>
    <xf numFmtId="164" fontId="19" fillId="0" borderId="0" xfId="0" applyNumberFormat="1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23" fillId="0" borderId="6" xfId="0" applyFont="1" applyFill="1" applyBorder="1"/>
    <xf numFmtId="164" fontId="19" fillId="0" borderId="6" xfId="0" applyNumberFormat="1" applyFont="1" applyFill="1" applyBorder="1" applyAlignment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9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Normal="100" zoomScaleSheetLayoutView="100" workbookViewId="0">
      <pane xSplit="2" ySplit="3" topLeftCell="C34" activePane="bottomRight" state="frozen"/>
      <selection activeCell="Q3" sqref="Q3:Q4"/>
      <selection pane="topRight" activeCell="Q3" sqref="Q3:Q4"/>
      <selection pane="bottomLeft" activeCell="Q3" sqref="Q3:Q4"/>
      <selection pane="bottomRight" activeCell="H25" sqref="H25"/>
    </sheetView>
  </sheetViews>
  <sheetFormatPr defaultRowHeight="12.75" x14ac:dyDescent="0.2"/>
  <cols>
    <col min="1" max="1" width="5.33203125" style="55" customWidth="1"/>
    <col min="2" max="2" width="51.83203125" style="1" customWidth="1"/>
    <col min="3" max="8" width="15.1640625" style="1" customWidth="1"/>
    <col min="9" max="16384" width="9.33203125" style="1"/>
  </cols>
  <sheetData>
    <row r="1" spans="1:8" ht="18.75" customHeight="1" x14ac:dyDescent="0.2">
      <c r="A1" s="61" t="s">
        <v>0</v>
      </c>
      <c r="B1" s="61"/>
      <c r="C1" s="57"/>
      <c r="D1" s="57"/>
      <c r="E1" s="57"/>
      <c r="F1" s="57"/>
      <c r="G1" s="57"/>
      <c r="H1" s="57"/>
    </row>
    <row r="2" spans="1:8" ht="50.25" customHeight="1" thickBot="1" x14ac:dyDescent="0.25">
      <c r="A2" s="62" t="s">
        <v>1</v>
      </c>
      <c r="B2" s="62"/>
      <c r="C2" s="58"/>
      <c r="D2" s="58"/>
      <c r="E2" s="58"/>
      <c r="F2" s="58"/>
      <c r="G2" s="58"/>
      <c r="H2" s="58"/>
    </row>
    <row r="3" spans="1:8" ht="21.75" customHeight="1" x14ac:dyDescent="0.2">
      <c r="A3" s="59"/>
      <c r="B3" s="60"/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</row>
    <row r="4" spans="1:8" ht="16.5" x14ac:dyDescent="0.2">
      <c r="A4" s="3"/>
      <c r="B4" s="3"/>
      <c r="C4" s="4" t="s">
        <v>2</v>
      </c>
      <c r="D4" s="4"/>
      <c r="E4" s="4"/>
      <c r="F4" s="4"/>
      <c r="G4" s="4"/>
      <c r="H4" s="4"/>
    </row>
    <row r="5" spans="1:8" ht="18.75" customHeight="1" x14ac:dyDescent="0.25">
      <c r="A5" s="5"/>
      <c r="B5" s="6" t="s">
        <v>3</v>
      </c>
      <c r="C5" s="7"/>
      <c r="D5" s="7"/>
      <c r="E5" s="7"/>
      <c r="F5" s="7"/>
      <c r="G5" s="7"/>
      <c r="H5" s="7"/>
    </row>
    <row r="6" spans="1:8" ht="15" customHeight="1" x14ac:dyDescent="0.25">
      <c r="A6" s="8" t="s">
        <v>4</v>
      </c>
      <c r="B6" s="9" t="s">
        <v>5</v>
      </c>
      <c r="C6" s="10">
        <v>29107.167999999998</v>
      </c>
      <c r="D6" s="10">
        <v>28270.465</v>
      </c>
      <c r="E6" s="10">
        <v>33645.157999999996</v>
      </c>
      <c r="F6" s="10">
        <v>34987.414000000004</v>
      </c>
      <c r="G6" s="10">
        <v>39442.428</v>
      </c>
      <c r="H6" s="10">
        <v>42248.792999999991</v>
      </c>
    </row>
    <row r="7" spans="1:8" ht="13.5" x14ac:dyDescent="0.25">
      <c r="A7" s="11" t="s">
        <v>6</v>
      </c>
      <c r="B7" s="12" t="s">
        <v>7</v>
      </c>
      <c r="C7" s="13">
        <v>17043.629000000001</v>
      </c>
      <c r="D7" s="13">
        <v>18542.75</v>
      </c>
      <c r="E7" s="13">
        <v>20149.379999999997</v>
      </c>
      <c r="F7" s="13">
        <v>21322.947000000004</v>
      </c>
      <c r="G7" s="13">
        <v>24088.593000000001</v>
      </c>
      <c r="H7" s="13">
        <v>26028.709999999995</v>
      </c>
    </row>
    <row r="8" spans="1:8" ht="13.5" x14ac:dyDescent="0.25">
      <c r="A8" s="11" t="s">
        <v>8</v>
      </c>
      <c r="B8" s="12" t="s">
        <v>9</v>
      </c>
      <c r="C8" s="13">
        <v>6448.7970000000005</v>
      </c>
      <c r="D8" s="13">
        <v>6947.1089999999995</v>
      </c>
      <c r="E8" s="13">
        <v>7317.8</v>
      </c>
      <c r="F8" s="13">
        <v>8365.1779999999999</v>
      </c>
      <c r="G8" s="13">
        <v>9458.2590000000018</v>
      </c>
      <c r="H8" s="13">
        <v>10546.928</v>
      </c>
    </row>
    <row r="9" spans="1:8" ht="13.5" x14ac:dyDescent="0.25">
      <c r="A9" s="11" t="s">
        <v>10</v>
      </c>
      <c r="B9" s="12" t="s">
        <v>11</v>
      </c>
      <c r="C9" s="13">
        <v>1859.8059999999987</v>
      </c>
      <c r="D9" s="13">
        <v>0</v>
      </c>
      <c r="E9" s="13">
        <v>0</v>
      </c>
      <c r="F9" s="13">
        <v>1459.723</v>
      </c>
      <c r="G9" s="13">
        <v>0</v>
      </c>
      <c r="H9" s="13">
        <v>0</v>
      </c>
    </row>
    <row r="10" spans="1:8" ht="13.5" x14ac:dyDescent="0.25">
      <c r="A10" s="11" t="s">
        <v>12</v>
      </c>
      <c r="B10" s="12" t="s">
        <v>13</v>
      </c>
      <c r="C10" s="13">
        <v>3754.9360000000001</v>
      </c>
      <c r="D10" s="13">
        <v>2780.6059999999998</v>
      </c>
      <c r="E10" s="13">
        <v>6177.9780000000001</v>
      </c>
      <c r="F10" s="13">
        <v>3839.5660000000003</v>
      </c>
      <c r="G10" s="13">
        <v>5895.576</v>
      </c>
      <c r="H10" s="13">
        <v>5673.1550000000007</v>
      </c>
    </row>
    <row r="11" spans="1:8" ht="15" customHeight="1" x14ac:dyDescent="0.25">
      <c r="A11" s="8" t="s">
        <v>14</v>
      </c>
      <c r="B11" s="9" t="s">
        <v>15</v>
      </c>
      <c r="C11" s="10">
        <v>28540.668000000005</v>
      </c>
      <c r="D11" s="10">
        <v>29059.883999999998</v>
      </c>
      <c r="E11" s="10">
        <v>30367.027000000002</v>
      </c>
      <c r="F11" s="10">
        <v>32448.517</v>
      </c>
      <c r="G11" s="10">
        <v>34992.14699999999</v>
      </c>
      <c r="H11" s="10">
        <v>38847.108999999997</v>
      </c>
    </row>
    <row r="12" spans="1:8" ht="13.5" x14ac:dyDescent="0.25">
      <c r="A12" s="11" t="s">
        <v>16</v>
      </c>
      <c r="B12" s="12" t="s">
        <v>17</v>
      </c>
      <c r="C12" s="10">
        <v>6964.1419999999998</v>
      </c>
      <c r="D12" s="10">
        <v>7015.1639999999998</v>
      </c>
      <c r="E12" s="10">
        <v>7134.9950000000008</v>
      </c>
      <c r="F12" s="10">
        <v>7919.2670000000007</v>
      </c>
      <c r="G12" s="10">
        <v>8783.9419999999991</v>
      </c>
      <c r="H12" s="10">
        <v>10042.244999999999</v>
      </c>
    </row>
    <row r="13" spans="1:8" ht="13.5" x14ac:dyDescent="0.25">
      <c r="A13" s="11" t="s">
        <v>18</v>
      </c>
      <c r="B13" s="12" t="s">
        <v>19</v>
      </c>
      <c r="C13" s="10">
        <v>3723.1880000000001</v>
      </c>
      <c r="D13" s="10">
        <v>3464.0639999999994</v>
      </c>
      <c r="E13" s="10">
        <v>3684.1080000000002</v>
      </c>
      <c r="F13" s="10">
        <v>3879.5479999999998</v>
      </c>
      <c r="G13" s="10">
        <v>4340.5380000000005</v>
      </c>
      <c r="H13" s="10">
        <v>4478.4879999999994</v>
      </c>
    </row>
    <row r="14" spans="1:8" ht="13.5" x14ac:dyDescent="0.25">
      <c r="A14" s="11" t="s">
        <v>20</v>
      </c>
      <c r="B14" s="12" t="s">
        <v>21</v>
      </c>
      <c r="C14" s="10">
        <v>579.85099999999989</v>
      </c>
      <c r="D14" s="10">
        <v>698.31900000000007</v>
      </c>
      <c r="E14" s="10">
        <v>734.32100000000003</v>
      </c>
      <c r="F14" s="10">
        <v>792.37499999999989</v>
      </c>
      <c r="G14" s="10">
        <v>688.2349999999999</v>
      </c>
      <c r="H14" s="10">
        <v>648.77499999999998</v>
      </c>
    </row>
    <row r="15" spans="1:8" ht="13.5" x14ac:dyDescent="0.25">
      <c r="A15" s="11" t="s">
        <v>22</v>
      </c>
      <c r="B15" s="12" t="s">
        <v>23</v>
      </c>
      <c r="C15" s="10">
        <v>1521.1129999999998</v>
      </c>
      <c r="D15" s="10">
        <v>1628.4749999999999</v>
      </c>
      <c r="E15" s="10">
        <v>1623.3419999999999</v>
      </c>
      <c r="F15" s="10">
        <v>1962.58</v>
      </c>
      <c r="G15" s="10">
        <v>2990.0969999999998</v>
      </c>
      <c r="H15" s="10">
        <v>3813.3129999999996</v>
      </c>
    </row>
    <row r="16" spans="1:8" ht="13.5" x14ac:dyDescent="0.25">
      <c r="A16" s="11" t="s">
        <v>24</v>
      </c>
      <c r="B16" s="12" t="s">
        <v>11</v>
      </c>
      <c r="C16" s="10">
        <v>874.06200000000172</v>
      </c>
      <c r="D16" s="10">
        <v>851.16599999999926</v>
      </c>
      <c r="E16" s="10">
        <v>726.32099999999809</v>
      </c>
      <c r="F16" s="10">
        <v>739.64800000000002</v>
      </c>
      <c r="G16" s="10">
        <v>894.56699999999989</v>
      </c>
      <c r="H16" s="10">
        <v>1014.099</v>
      </c>
    </row>
    <row r="17" spans="1:8" ht="13.5" x14ac:dyDescent="0.25">
      <c r="A17" s="11" t="s">
        <v>25</v>
      </c>
      <c r="B17" s="12" t="s">
        <v>26</v>
      </c>
      <c r="C17" s="10">
        <v>13306.001000000002</v>
      </c>
      <c r="D17" s="10">
        <v>13580.782999999999</v>
      </c>
      <c r="E17" s="10">
        <v>14133.889000000001</v>
      </c>
      <c r="F17" s="10">
        <v>14771.062999999998</v>
      </c>
      <c r="G17" s="10">
        <v>15742.637999999999</v>
      </c>
      <c r="H17" s="10">
        <v>16914.663</v>
      </c>
    </row>
    <row r="18" spans="1:8" ht="13.5" x14ac:dyDescent="0.25">
      <c r="A18" s="11" t="s">
        <v>27</v>
      </c>
      <c r="B18" s="14" t="s">
        <v>28</v>
      </c>
      <c r="C18" s="10">
        <v>1572.3109999999997</v>
      </c>
      <c r="D18" s="10">
        <v>1821.913</v>
      </c>
      <c r="E18" s="10">
        <v>2330.0509999999999</v>
      </c>
      <c r="F18" s="10">
        <v>2384.0360000000001</v>
      </c>
      <c r="G18" s="10">
        <v>1552.13</v>
      </c>
      <c r="H18" s="10">
        <v>1935.5260000000003</v>
      </c>
    </row>
    <row r="19" spans="1:8" ht="16.5" customHeight="1" x14ac:dyDescent="0.25">
      <c r="A19" s="15" t="s">
        <v>29</v>
      </c>
      <c r="B19" s="16" t="s">
        <v>30</v>
      </c>
      <c r="C19" s="10">
        <v>566.49999999999272</v>
      </c>
      <c r="D19" s="10">
        <v>-789.41899999999805</v>
      </c>
      <c r="E19" s="10">
        <v>3278.1309999999939</v>
      </c>
      <c r="F19" s="10">
        <v>2538.8970000000045</v>
      </c>
      <c r="G19" s="10">
        <v>4450.28100000001</v>
      </c>
      <c r="H19" s="10">
        <v>3401.6839999999938</v>
      </c>
    </row>
    <row r="20" spans="1:8" ht="19.5" x14ac:dyDescent="0.25">
      <c r="A20" s="17" t="s">
        <v>31</v>
      </c>
      <c r="B20" s="18" t="s">
        <v>32</v>
      </c>
      <c r="C20" s="19"/>
      <c r="D20" s="19"/>
      <c r="E20" s="19"/>
      <c r="F20" s="19"/>
      <c r="G20" s="19"/>
      <c r="H20" s="19"/>
    </row>
    <row r="21" spans="1:8" ht="14.25" customHeight="1" x14ac:dyDescent="0.25">
      <c r="A21" s="8" t="s">
        <v>33</v>
      </c>
      <c r="B21" s="9" t="s">
        <v>34</v>
      </c>
      <c r="C21" s="13">
        <v>3610.8440000000001</v>
      </c>
      <c r="D21" s="13">
        <v>5342.6710000000003</v>
      </c>
      <c r="E21" s="13">
        <v>1503.7060000000001</v>
      </c>
      <c r="F21" s="13">
        <v>1693.3249999999998</v>
      </c>
      <c r="G21" s="13">
        <v>4126.1930000000002</v>
      </c>
      <c r="H21" s="13">
        <v>6009.0860000000002</v>
      </c>
    </row>
    <row r="22" spans="1:8" ht="15.75" customHeight="1" x14ac:dyDescent="0.25">
      <c r="A22" s="20" t="s">
        <v>35</v>
      </c>
      <c r="B22" s="21" t="s">
        <v>36</v>
      </c>
      <c r="C22" s="13">
        <v>3667.4350000000004</v>
      </c>
      <c r="D22" s="13">
        <v>5298.9830000000002</v>
      </c>
      <c r="E22" s="13">
        <v>1801.502</v>
      </c>
      <c r="F22" s="13">
        <v>1670.7149999999999</v>
      </c>
      <c r="G22" s="13">
        <v>4124.9539999999997</v>
      </c>
      <c r="H22" s="13">
        <v>5884.4679999999998</v>
      </c>
    </row>
    <row r="23" spans="1:8" ht="20.25" customHeight="1" x14ac:dyDescent="0.25">
      <c r="A23" s="22" t="s">
        <v>37</v>
      </c>
      <c r="B23" s="23" t="s">
        <v>38</v>
      </c>
      <c r="C23" s="10">
        <v>-1E-3</v>
      </c>
      <c r="D23" s="10">
        <v>18.097000000000008</v>
      </c>
      <c r="E23" s="10">
        <v>-286.51299999999998</v>
      </c>
      <c r="F23" s="10">
        <v>25.983999999999995</v>
      </c>
      <c r="G23" s="10">
        <v>20.64</v>
      </c>
      <c r="H23" s="10">
        <v>54.201999999999998</v>
      </c>
    </row>
    <row r="24" spans="1:8" ht="13.5" customHeight="1" x14ac:dyDescent="0.25">
      <c r="A24" s="22" t="s">
        <v>39</v>
      </c>
      <c r="B24" s="23" t="s">
        <v>40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3.5" customHeight="1" x14ac:dyDescent="0.25">
      <c r="A25" s="24" t="s">
        <v>41</v>
      </c>
      <c r="B25" s="25" t="s">
        <v>42</v>
      </c>
      <c r="C25" s="10">
        <v>-56.59</v>
      </c>
      <c r="D25" s="10">
        <v>25.590999999999994</v>
      </c>
      <c r="E25" s="10">
        <v>-11.282999999999994</v>
      </c>
      <c r="F25" s="10">
        <v>-3.3739999999999952</v>
      </c>
      <c r="G25" s="10">
        <v>-19.400999999999996</v>
      </c>
      <c r="H25" s="10">
        <v>70.415999999999983</v>
      </c>
    </row>
    <row r="26" spans="1:8" ht="13.5" x14ac:dyDescent="0.25">
      <c r="A26" s="15" t="s">
        <v>43</v>
      </c>
      <c r="B26" s="26" t="s">
        <v>44</v>
      </c>
      <c r="C26" s="10">
        <v>32151.512000000006</v>
      </c>
      <c r="D26" s="10">
        <v>34402.555</v>
      </c>
      <c r="E26" s="10">
        <v>31870.733</v>
      </c>
      <c r="F26" s="10">
        <v>34141.841999999997</v>
      </c>
      <c r="G26" s="10">
        <v>39118.339999999989</v>
      </c>
      <c r="H26" s="10">
        <v>44856.195</v>
      </c>
    </row>
    <row r="27" spans="1:8" ht="13.5" x14ac:dyDescent="0.25">
      <c r="A27" s="15" t="s">
        <v>45</v>
      </c>
      <c r="B27" s="26" t="s">
        <v>46</v>
      </c>
      <c r="C27" s="10">
        <v>-3044.3440000000073</v>
      </c>
      <c r="D27" s="10">
        <v>-6132.0899999999983</v>
      </c>
      <c r="E27" s="10">
        <v>1774.4249999999938</v>
      </c>
      <c r="F27" s="10">
        <v>845.57200000000466</v>
      </c>
      <c r="G27" s="10">
        <v>324.08800000000974</v>
      </c>
      <c r="H27" s="10">
        <v>-2607.4020000000064</v>
      </c>
    </row>
    <row r="28" spans="1:8" ht="26.25" customHeight="1" x14ac:dyDescent="0.25">
      <c r="A28" s="27" t="s">
        <v>31</v>
      </c>
      <c r="B28" s="28" t="s">
        <v>47</v>
      </c>
      <c r="C28" s="19"/>
      <c r="D28" s="19"/>
      <c r="E28" s="19"/>
      <c r="F28" s="19"/>
      <c r="G28" s="19"/>
      <c r="H28" s="19"/>
    </row>
    <row r="29" spans="1:8" ht="13.5" x14ac:dyDescent="0.25">
      <c r="A29" s="8" t="s">
        <v>48</v>
      </c>
      <c r="B29" s="9" t="s">
        <v>49</v>
      </c>
      <c r="C29" s="10">
        <v>4642.8550000000014</v>
      </c>
      <c r="D29" s="10">
        <v>-1838.3049999999998</v>
      </c>
      <c r="E29" s="10">
        <v>4376.6819999999998</v>
      </c>
      <c r="F29" s="10">
        <v>-729.25699999999927</v>
      </c>
      <c r="G29" s="10">
        <v>570.33899999999994</v>
      </c>
      <c r="H29" s="10">
        <v>-951.94199999999989</v>
      </c>
    </row>
    <row r="30" spans="1:8" ht="13.5" x14ac:dyDescent="0.25">
      <c r="A30" s="11" t="s">
        <v>50</v>
      </c>
      <c r="B30" s="12" t="s">
        <v>51</v>
      </c>
      <c r="C30" s="10">
        <v>4645.6770000000015</v>
      </c>
      <c r="D30" s="10">
        <v>-1829.3669999999997</v>
      </c>
      <c r="E30" s="10">
        <v>3860.0479999999998</v>
      </c>
      <c r="F30" s="10">
        <v>-863.15499999999929</v>
      </c>
      <c r="G30" s="10">
        <v>548.68999999999994</v>
      </c>
      <c r="H30" s="10">
        <v>-825.65699999999993</v>
      </c>
    </row>
    <row r="31" spans="1:8" ht="15" customHeight="1" x14ac:dyDescent="0.25">
      <c r="A31" s="11" t="s">
        <v>52</v>
      </c>
      <c r="B31" s="12" t="s">
        <v>53</v>
      </c>
      <c r="C31" s="10">
        <v>-2.8220000000000001</v>
      </c>
      <c r="D31" s="10">
        <v>-8.9380000000000006</v>
      </c>
      <c r="E31" s="10">
        <v>516.6339999999999</v>
      </c>
      <c r="F31" s="10">
        <v>133.898</v>
      </c>
      <c r="G31" s="10">
        <v>21.649000000000001</v>
      </c>
      <c r="H31" s="10">
        <v>-126.285</v>
      </c>
    </row>
    <row r="32" spans="1:8" ht="15" customHeight="1" x14ac:dyDescent="0.25">
      <c r="A32" s="8" t="s">
        <v>54</v>
      </c>
      <c r="B32" s="9" t="s">
        <v>55</v>
      </c>
      <c r="C32" s="10">
        <v>6596.759</v>
      </c>
      <c r="D32" s="10">
        <v>645.7729999999998</v>
      </c>
      <c r="E32" s="10">
        <v>2908.5940000000001</v>
      </c>
      <c r="F32" s="10">
        <v>-1574.7920000000004</v>
      </c>
      <c r="G32" s="10">
        <v>-21.761999999999915</v>
      </c>
      <c r="H32" s="10">
        <v>-111.06300000000002</v>
      </c>
    </row>
    <row r="33" spans="1:8" ht="15" customHeight="1" x14ac:dyDescent="0.25">
      <c r="A33" s="11" t="s">
        <v>56</v>
      </c>
      <c r="B33" s="12" t="s">
        <v>57</v>
      </c>
      <c r="C33" s="29">
        <v>1897.5219999999997</v>
      </c>
      <c r="D33" s="29">
        <v>-860.84299999999996</v>
      </c>
      <c r="E33" s="29">
        <v>-679.41</v>
      </c>
      <c r="F33" s="29">
        <v>608.29999999999984</v>
      </c>
      <c r="G33" s="29">
        <v>104.96100000000011</v>
      </c>
      <c r="H33" s="29">
        <v>-47.385000000000005</v>
      </c>
    </row>
    <row r="34" spans="1:8" ht="15" customHeight="1" x14ac:dyDescent="0.25">
      <c r="A34" s="11" t="s">
        <v>58</v>
      </c>
      <c r="B34" s="14" t="s">
        <v>59</v>
      </c>
      <c r="C34" s="29">
        <v>4699.2370000000001</v>
      </c>
      <c r="D34" s="29">
        <v>1506.6159999999998</v>
      </c>
      <c r="E34" s="29">
        <v>3588.0039999999999</v>
      </c>
      <c r="F34" s="29">
        <v>-2183.0920000000001</v>
      </c>
      <c r="G34" s="29">
        <v>-126.72300000000003</v>
      </c>
      <c r="H34" s="29">
        <v>-63.678000000000019</v>
      </c>
    </row>
    <row r="35" spans="1:8" ht="15" customHeight="1" x14ac:dyDescent="0.25">
      <c r="A35" s="15" t="s">
        <v>60</v>
      </c>
      <c r="B35" s="26" t="s">
        <v>61</v>
      </c>
      <c r="C35" s="29">
        <v>1953.9039999999986</v>
      </c>
      <c r="D35" s="29">
        <v>2484.0779999999995</v>
      </c>
      <c r="E35" s="29">
        <v>-1468.0879999999997</v>
      </c>
      <c r="F35" s="29">
        <v>-845.53500000000111</v>
      </c>
      <c r="G35" s="29">
        <v>-592.10099999999989</v>
      </c>
      <c r="H35" s="29">
        <v>840.87899999999991</v>
      </c>
    </row>
    <row r="36" spans="1:8" ht="15" customHeight="1" x14ac:dyDescent="0.25">
      <c r="A36" s="30" t="s">
        <v>62</v>
      </c>
      <c r="B36" s="31" t="s">
        <v>63</v>
      </c>
      <c r="C36" s="32">
        <v>3097.7350000000001</v>
      </c>
      <c r="D36" s="32">
        <v>-2089.6559999999999</v>
      </c>
      <c r="E36" s="32">
        <v>4395.4480000000003</v>
      </c>
      <c r="F36" s="32">
        <v>-996.18699999999978</v>
      </c>
      <c r="G36" s="32">
        <v>-456.9</v>
      </c>
      <c r="H36" s="32">
        <v>-311.565</v>
      </c>
    </row>
    <row r="37" spans="1:8" s="33" customFormat="1" x14ac:dyDescent="0.2"/>
    <row r="38" spans="1:8" s="33" customFormat="1" ht="21.75" customHeight="1" x14ac:dyDescent="0.25">
      <c r="A38" s="34" t="s">
        <v>64</v>
      </c>
      <c r="B38" s="21"/>
      <c r="C38" s="35"/>
      <c r="D38" s="35"/>
      <c r="E38" s="35"/>
      <c r="F38" s="35"/>
      <c r="G38" s="35"/>
      <c r="H38" s="35"/>
    </row>
    <row r="39" spans="1:8" s="33" customFormat="1" ht="18" customHeight="1" x14ac:dyDescent="0.2">
      <c r="B39" s="34" t="s">
        <v>65</v>
      </c>
    </row>
    <row r="40" spans="1:8" s="33" customFormat="1" ht="15" customHeight="1" x14ac:dyDescent="0.25">
      <c r="A40" s="36"/>
      <c r="B40" s="37"/>
      <c r="C40" s="38"/>
      <c r="D40" s="38"/>
      <c r="E40" s="38"/>
      <c r="F40" s="38"/>
      <c r="G40" s="38"/>
      <c r="H40" s="38"/>
    </row>
    <row r="41" spans="1:8" s="33" customFormat="1" ht="13.5" x14ac:dyDescent="0.25">
      <c r="A41" s="39"/>
      <c r="B41" s="40"/>
      <c r="C41" s="41" t="s">
        <v>66</v>
      </c>
      <c r="D41" s="41"/>
      <c r="E41" s="41"/>
      <c r="F41" s="41"/>
      <c r="G41" s="41"/>
      <c r="H41" s="41"/>
    </row>
    <row r="42" spans="1:8" s="33" customFormat="1" ht="13.5" x14ac:dyDescent="0.25">
      <c r="A42" s="42"/>
      <c r="B42" s="43" t="s">
        <v>3</v>
      </c>
      <c r="C42" s="44"/>
      <c r="D42" s="44"/>
      <c r="E42" s="44"/>
      <c r="F42" s="44"/>
      <c r="G42" s="44"/>
      <c r="H42" s="44"/>
    </row>
    <row r="43" spans="1:8" s="33" customFormat="1" ht="13.5" x14ac:dyDescent="0.25">
      <c r="A43" s="43" t="s">
        <v>4</v>
      </c>
      <c r="B43" s="43" t="s">
        <v>5</v>
      </c>
      <c r="C43" s="44">
        <f t="shared" ref="C43:H43" si="0">C6/C$74*100</f>
        <v>34.71048093778694</v>
      </c>
      <c r="D43" s="44">
        <f t="shared" si="0"/>
        <v>31.646160993138032</v>
      </c>
      <c r="E43" s="44">
        <f t="shared" si="0"/>
        <v>35.381691414630041</v>
      </c>
      <c r="F43" s="44">
        <f t="shared" si="0"/>
        <v>34.185757975475113</v>
      </c>
      <c r="G43" s="44">
        <f t="shared" si="0"/>
        <v>35.940723326316942</v>
      </c>
      <c r="H43" s="44">
        <f t="shared" si="0"/>
        <v>35.274348762649026</v>
      </c>
    </row>
    <row r="44" spans="1:8" s="33" customFormat="1" ht="13.5" x14ac:dyDescent="0.25">
      <c r="A44" s="45" t="s">
        <v>6</v>
      </c>
      <c r="B44" s="45" t="s">
        <v>7</v>
      </c>
      <c r="C44" s="44">
        <f t="shared" ref="C44:E59" si="1">C7/C$74*100</f>
        <v>20.324634794948544</v>
      </c>
      <c r="D44" s="44">
        <f t="shared" si="1"/>
        <v>20.756887152564001</v>
      </c>
      <c r="E44" s="44">
        <f t="shared" si="1"/>
        <v>21.189353468220247</v>
      </c>
      <c r="F44" s="44">
        <f t="shared" ref="F44:G44" si="2">F7/F$74*100</f>
        <v>20.834380770921886</v>
      </c>
      <c r="G44" s="44">
        <f t="shared" si="2"/>
        <v>21.950004100489327</v>
      </c>
      <c r="H44" s="44">
        <f t="shared" ref="H44" si="3">H7/H$74*100</f>
        <v>21.731882242928226</v>
      </c>
    </row>
    <row r="45" spans="1:8" s="33" customFormat="1" ht="13.5" x14ac:dyDescent="0.25">
      <c r="A45" s="45" t="s">
        <v>8</v>
      </c>
      <c r="B45" s="45" t="s">
        <v>9</v>
      </c>
      <c r="C45" s="44">
        <f t="shared" si="1"/>
        <v>7.690230988468465</v>
      </c>
      <c r="D45" s="44">
        <f t="shared" si="1"/>
        <v>7.7766435695655574</v>
      </c>
      <c r="E45" s="44">
        <f t="shared" si="1"/>
        <v>7.6954948891599724</v>
      </c>
      <c r="F45" s="44">
        <f t="shared" ref="F45:G45" si="4">F8/F$74*100</f>
        <v>8.173509209047829</v>
      </c>
      <c r="G45" s="44">
        <f t="shared" si="4"/>
        <v>8.6185533473661202</v>
      </c>
      <c r="H45" s="44">
        <f t="shared" ref="H45" si="5">H8/H$74*100</f>
        <v>8.805837758407641</v>
      </c>
    </row>
    <row r="46" spans="1:8" s="33" customFormat="1" ht="13.5" x14ac:dyDescent="0.25">
      <c r="A46" s="45" t="s">
        <v>10</v>
      </c>
      <c r="B46" s="46" t="s">
        <v>11</v>
      </c>
      <c r="C46" s="44">
        <f t="shared" si="1"/>
        <v>2.2178303540551161</v>
      </c>
      <c r="D46" s="44">
        <f t="shared" si="1"/>
        <v>0</v>
      </c>
      <c r="E46" s="44">
        <f t="shared" si="1"/>
        <v>0</v>
      </c>
      <c r="F46" s="44">
        <f t="shared" ref="F46:G46" si="6">F9/F$74*100</f>
        <v>1.4262768088328692</v>
      </c>
      <c r="G46" s="44">
        <f t="shared" si="6"/>
        <v>0</v>
      </c>
      <c r="H46" s="44">
        <f t="shared" ref="H46" si="7">H9/H$74*100</f>
        <v>0</v>
      </c>
    </row>
    <row r="47" spans="1:8" s="33" customFormat="1" ht="13.5" x14ac:dyDescent="0.25">
      <c r="A47" s="45" t="s">
        <v>12</v>
      </c>
      <c r="B47" s="45" t="s">
        <v>13</v>
      </c>
      <c r="C47" s="44">
        <f t="shared" si="1"/>
        <v>4.4777848003148222</v>
      </c>
      <c r="D47" s="44">
        <f t="shared" si="1"/>
        <v>3.1126302710084737</v>
      </c>
      <c r="E47" s="44">
        <f t="shared" si="1"/>
        <v>6.496843057249821</v>
      </c>
      <c r="F47" s="44">
        <f t="shared" ref="F47:G47" si="8">F10/F$74*100</f>
        <v>3.7515911866725293</v>
      </c>
      <c r="G47" s="44">
        <f t="shared" si="8"/>
        <v>5.3721658784614963</v>
      </c>
      <c r="H47" s="44">
        <f t="shared" ref="H47" si="9">H10/H$74*100</f>
        <v>4.7366287613131624</v>
      </c>
    </row>
    <row r="48" spans="1:8" s="33" customFormat="1" ht="13.5" x14ac:dyDescent="0.25">
      <c r="A48" s="43" t="s">
        <v>14</v>
      </c>
      <c r="B48" s="43" t="s">
        <v>15</v>
      </c>
      <c r="C48" s="44">
        <f t="shared" si="1"/>
        <v>34.034926124235312</v>
      </c>
      <c r="D48" s="44">
        <f t="shared" si="1"/>
        <v>32.529842275530882</v>
      </c>
      <c r="E48" s="44">
        <f t="shared" si="1"/>
        <v>31.934365666933079</v>
      </c>
      <c r="F48" s="44">
        <f t="shared" ref="F48:G48" si="10">F11/F$74*100</f>
        <v>31.705033953783769</v>
      </c>
      <c r="G48" s="44">
        <f t="shared" si="10"/>
        <v>31.885538940980279</v>
      </c>
      <c r="H48" s="44">
        <f t="shared" ref="H48" si="11">H11/H$74*100</f>
        <v>32.434215843435858</v>
      </c>
    </row>
    <row r="49" spans="1:8" s="33" customFormat="1" ht="13.5" x14ac:dyDescent="0.25">
      <c r="A49" s="45" t="s">
        <v>16</v>
      </c>
      <c r="B49" s="45" t="s">
        <v>17</v>
      </c>
      <c r="C49" s="44">
        <f t="shared" si="1"/>
        <v>8.3047831427310772</v>
      </c>
      <c r="D49" s="44">
        <f t="shared" si="1"/>
        <v>7.852824823973223</v>
      </c>
      <c r="E49" s="44">
        <f t="shared" si="1"/>
        <v>7.5032547427754182</v>
      </c>
      <c r="F49" s="44">
        <f t="shared" ref="F49:G49" si="12">F12/F$74*100</f>
        <v>7.7378152327910508</v>
      </c>
      <c r="G49" s="44">
        <f t="shared" si="12"/>
        <v>8.0041023117647594</v>
      </c>
      <c r="H49" s="44">
        <f t="shared" ref="H49" si="13">H12/H$74*100</f>
        <v>8.3844679891794414</v>
      </c>
    </row>
    <row r="50" spans="1:8" s="33" customFormat="1" ht="13.5" x14ac:dyDescent="0.25">
      <c r="A50" s="45" t="s">
        <v>18</v>
      </c>
      <c r="B50" s="45" t="s">
        <v>19</v>
      </c>
      <c r="C50" s="44">
        <f t="shared" si="1"/>
        <v>4.4399251106049586</v>
      </c>
      <c r="D50" s="44">
        <f t="shared" si="1"/>
        <v>3.8776980511121302</v>
      </c>
      <c r="E50" s="44">
        <f t="shared" si="1"/>
        <v>3.874256509485551</v>
      </c>
      <c r="F50" s="44">
        <f t="shared" ref="F50:G50" si="14">F13/F$74*100</f>
        <v>3.7906570912110999</v>
      </c>
      <c r="G50" s="44">
        <f t="shared" si="14"/>
        <v>3.9551843853366506</v>
      </c>
      <c r="H50" s="44">
        <f t="shared" ref="H50" si="15">H13/H$74*100</f>
        <v>3.7391777710984195</v>
      </c>
    </row>
    <row r="51" spans="1:8" s="33" customFormat="1" ht="13.5" x14ac:dyDescent="0.25">
      <c r="A51" s="45" t="s">
        <v>20</v>
      </c>
      <c r="B51" s="45" t="s">
        <v>21</v>
      </c>
      <c r="C51" s="44">
        <f t="shared" si="1"/>
        <v>0.6914759650357154</v>
      </c>
      <c r="D51" s="44">
        <f t="shared" si="1"/>
        <v>0.78170328993764915</v>
      </c>
      <c r="E51" s="44">
        <f t="shared" si="1"/>
        <v>0.77222163799268084</v>
      </c>
      <c r="F51" s="44">
        <f t="shared" ref="F51:G51" si="16">F14/F$74*100</f>
        <v>0.7742195515169279</v>
      </c>
      <c r="G51" s="44">
        <f t="shared" si="16"/>
        <v>0.62713339347384334</v>
      </c>
      <c r="H51" s="44">
        <f t="shared" ref="H51" si="17">H14/H$74*100</f>
        <v>0.54167501586347389</v>
      </c>
    </row>
    <row r="52" spans="1:8" s="33" customFormat="1" ht="13.5" x14ac:dyDescent="0.25">
      <c r="A52" s="45" t="s">
        <v>22</v>
      </c>
      <c r="B52" s="45" t="s">
        <v>23</v>
      </c>
      <c r="C52" s="44">
        <f t="shared" si="1"/>
        <v>1.8139368210167306</v>
      </c>
      <c r="D52" s="44">
        <f t="shared" si="1"/>
        <v>1.8229265780842465</v>
      </c>
      <c r="E52" s="44">
        <f t="shared" si="1"/>
        <v>1.7071278340975056</v>
      </c>
      <c r="F52" s="44">
        <f t="shared" ref="F52:G52" si="18">F15/F$74*100</f>
        <v>1.9176119986320777</v>
      </c>
      <c r="G52" s="44">
        <f t="shared" si="18"/>
        <v>2.724635739864957</v>
      </c>
      <c r="H52" s="44">
        <f t="shared" ref="H52" si="19">H15/H$74*100</f>
        <v>3.1838100724710281</v>
      </c>
    </row>
    <row r="53" spans="1:8" s="33" customFormat="1" ht="13.5" x14ac:dyDescent="0.25">
      <c r="A53" s="45" t="s">
        <v>24</v>
      </c>
      <c r="B53" s="45" t="s">
        <v>11</v>
      </c>
      <c r="C53" s="44">
        <f t="shared" si="1"/>
        <v>1.0423244332613875</v>
      </c>
      <c r="D53" s="44">
        <f t="shared" si="1"/>
        <v>0.95280131642282162</v>
      </c>
      <c r="E53" s="44">
        <f t="shared" si="1"/>
        <v>0.76380873259579996</v>
      </c>
      <c r="F53" s="44">
        <f t="shared" ref="F53:G53" si="20">F16/F$74*100</f>
        <v>0.72270066930480237</v>
      </c>
      <c r="G53" s="44">
        <f t="shared" si="20"/>
        <v>0.81514720756676962</v>
      </c>
      <c r="H53" s="44">
        <f t="shared" ref="H53" si="21">H16/H$74*100</f>
        <v>0.84669121330528019</v>
      </c>
    </row>
    <row r="54" spans="1:8" s="33" customFormat="1" ht="18" customHeight="1" x14ac:dyDescent="0.25">
      <c r="A54" s="45" t="s">
        <v>25</v>
      </c>
      <c r="B54" s="45" t="s">
        <v>26</v>
      </c>
      <c r="C54" s="44">
        <f t="shared" si="1"/>
        <v>15.867489893509191</v>
      </c>
      <c r="D54" s="44">
        <f t="shared" si="1"/>
        <v>15.202425755319982</v>
      </c>
      <c r="E54" s="44">
        <f t="shared" si="1"/>
        <v>14.863383880873259</v>
      </c>
      <c r="F54" s="44">
        <f t="shared" ref="F54:G54" si="22">F17/F$74*100</f>
        <v>14.43261810542772</v>
      </c>
      <c r="G54" s="44">
        <f t="shared" si="22"/>
        <v>14.345004237172301</v>
      </c>
      <c r="H54" s="44">
        <f t="shared" ref="H54" si="23">H17/H$74*100</f>
        <v>14.122385031559965</v>
      </c>
    </row>
    <row r="55" spans="1:8" s="33" customFormat="1" ht="13.5" x14ac:dyDescent="0.25">
      <c r="A55" s="45" t="s">
        <v>27</v>
      </c>
      <c r="B55" s="45" t="s">
        <v>28</v>
      </c>
      <c r="C55" s="44">
        <f t="shared" si="1"/>
        <v>1.8749907580762486</v>
      </c>
      <c r="D55" s="44">
        <f t="shared" si="1"/>
        <v>2.0394624606808236</v>
      </c>
      <c r="E55" s="44">
        <f t="shared" si="1"/>
        <v>2.450312329112859</v>
      </c>
      <c r="F55" s="44">
        <f t="shared" ref="F55:G55" si="24">F18/F$74*100</f>
        <v>2.3294113049000931</v>
      </c>
      <c r="G55" s="44">
        <f t="shared" si="24"/>
        <v>1.4143316658010079</v>
      </c>
      <c r="H55" s="44">
        <f t="shared" ref="H55" si="25">H18/H$74*100</f>
        <v>1.6160087499582543</v>
      </c>
    </row>
    <row r="56" spans="1:8" s="33" customFormat="1" ht="13.5" x14ac:dyDescent="0.25">
      <c r="A56" s="43" t="s">
        <v>29</v>
      </c>
      <c r="B56" s="43" t="s">
        <v>30</v>
      </c>
      <c r="C56" s="44">
        <f t="shared" si="1"/>
        <v>0.67555481355163283</v>
      </c>
      <c r="D56" s="44">
        <f t="shared" si="1"/>
        <v>-0.88368128239284249</v>
      </c>
      <c r="E56" s="44">
        <f t="shared" si="1"/>
        <v>3.447325747696961</v>
      </c>
      <c r="F56" s="44">
        <f t="shared" ref="F56:G56" si="26">F19/F$74*100</f>
        <v>2.4807240216913424</v>
      </c>
      <c r="G56" s="44">
        <f t="shared" si="26"/>
        <v>4.0551843853366591</v>
      </c>
      <c r="H56" s="44">
        <f t="shared" ref="H56" si="27">H19/H$74*100</f>
        <v>2.8401329192131666</v>
      </c>
    </row>
    <row r="57" spans="1:8" s="33" customFormat="1" ht="13.5" x14ac:dyDescent="0.25">
      <c r="A57" s="43"/>
      <c r="B57" s="43" t="s">
        <v>32</v>
      </c>
      <c r="C57" s="44">
        <f t="shared" si="1"/>
        <v>0</v>
      </c>
      <c r="D57" s="44">
        <f t="shared" si="1"/>
        <v>0</v>
      </c>
      <c r="E57" s="44">
        <f t="shared" si="1"/>
        <v>0</v>
      </c>
      <c r="F57" s="44">
        <f t="shared" ref="F57:G57" si="28">F20/F$74*100</f>
        <v>0</v>
      </c>
      <c r="G57" s="44">
        <f t="shared" si="28"/>
        <v>0</v>
      </c>
      <c r="H57" s="44">
        <f t="shared" ref="H57" si="29">H20/H$74*100</f>
        <v>0</v>
      </c>
    </row>
    <row r="58" spans="1:8" s="33" customFormat="1" ht="13.5" x14ac:dyDescent="0.25">
      <c r="A58" s="43" t="s">
        <v>33</v>
      </c>
      <c r="B58" s="43" t="s">
        <v>34</v>
      </c>
      <c r="C58" s="44">
        <f t="shared" si="1"/>
        <v>4.3059541839083195</v>
      </c>
      <c r="D58" s="44">
        <f t="shared" si="1"/>
        <v>5.9806241814335133</v>
      </c>
      <c r="E58" s="44">
        <f t="shared" si="1"/>
        <v>1.5813170403398815</v>
      </c>
      <c r="F58" s="44">
        <f t="shared" ref="F58:G58" si="30">F21/F$74*100</f>
        <v>1.6545263569299913</v>
      </c>
      <c r="G58" s="44">
        <f t="shared" si="30"/>
        <v>3.759868966585568</v>
      </c>
      <c r="H58" s="44">
        <f t="shared" ref="H58" si="31">H21/H$74*100</f>
        <v>5.0171041645793677</v>
      </c>
    </row>
    <row r="59" spans="1:8" s="33" customFormat="1" ht="13.5" x14ac:dyDescent="0.25">
      <c r="A59" s="43" t="s">
        <v>35</v>
      </c>
      <c r="B59" s="45" t="s">
        <v>36</v>
      </c>
      <c r="C59" s="44">
        <f t="shared" si="1"/>
        <v>4.3734393073923465</v>
      </c>
      <c r="D59" s="44">
        <f t="shared" si="1"/>
        <v>5.9317195213414973</v>
      </c>
      <c r="E59" s="44">
        <f t="shared" si="1"/>
        <v>1.8944832372859968</v>
      </c>
      <c r="F59" s="44">
        <f t="shared" ref="F59:G59" si="32">F22/F$74*100</f>
        <v>1.632434413014803</v>
      </c>
      <c r="G59" s="44">
        <f t="shared" si="32"/>
        <v>3.7587399651914017</v>
      </c>
      <c r="H59" s="44">
        <f t="shared" ref="H59" si="33">H22/H$74*100</f>
        <v>4.9130581438065661</v>
      </c>
    </row>
    <row r="60" spans="1:8" s="33" customFormat="1" ht="13.5" x14ac:dyDescent="0.25">
      <c r="A60" s="43" t="s">
        <v>37</v>
      </c>
      <c r="B60" s="45" t="s">
        <v>38</v>
      </c>
      <c r="C60" s="44">
        <f t="shared" ref="C60:E73" si="34">C23/C$74*100</f>
        <v>-1.1925062904706822E-6</v>
      </c>
      <c r="D60" s="44">
        <f t="shared" si="34"/>
        <v>2.0257911410117211E-2</v>
      </c>
      <c r="E60" s="44">
        <f t="shared" si="34"/>
        <v>-0.30130084549699232</v>
      </c>
      <c r="F60" s="44">
        <f t="shared" ref="F60:G60" si="35">F23/F$74*100</f>
        <v>2.5388636474669008E-2</v>
      </c>
      <c r="G60" s="44">
        <f t="shared" si="35"/>
        <v>1.8807577704272709E-2</v>
      </c>
      <c r="H60" s="44">
        <f t="shared" ref="H60" si="36">H23/H$74*100</f>
        <v>4.5254316534749352E-2</v>
      </c>
    </row>
    <row r="61" spans="1:8" s="33" customFormat="1" ht="17.25" customHeight="1" x14ac:dyDescent="0.25">
      <c r="A61" s="43" t="s">
        <v>39</v>
      </c>
      <c r="B61" s="45" t="s">
        <v>40</v>
      </c>
      <c r="C61" s="44">
        <f t="shared" si="34"/>
        <v>0</v>
      </c>
      <c r="D61" s="44">
        <f t="shared" si="34"/>
        <v>0</v>
      </c>
      <c r="E61" s="44">
        <f t="shared" si="34"/>
        <v>0</v>
      </c>
      <c r="F61" s="44">
        <f t="shared" ref="F61:G61" si="37">F24/F$74*100</f>
        <v>0</v>
      </c>
      <c r="G61" s="44">
        <f t="shared" si="37"/>
        <v>0</v>
      </c>
      <c r="H61" s="44">
        <f t="shared" ref="H61" si="38">H24/H$74*100</f>
        <v>0</v>
      </c>
    </row>
    <row r="62" spans="1:8" s="33" customFormat="1" ht="13.5" x14ac:dyDescent="0.25">
      <c r="A62" s="43" t="s">
        <v>41</v>
      </c>
      <c r="B62" s="45" t="s">
        <v>42</v>
      </c>
      <c r="C62" s="44">
        <f t="shared" si="34"/>
        <v>-6.7483930977735918E-2</v>
      </c>
      <c r="D62" s="44">
        <f t="shared" si="34"/>
        <v>2.8646748681898059E-2</v>
      </c>
      <c r="E62" s="44">
        <f t="shared" si="34"/>
        <v>-1.1865351449122949E-2</v>
      </c>
      <c r="F62" s="44">
        <f t="shared" ref="F62:G62" si="39">F25/F$74*100</f>
        <v>-3.2966925594801848E-3</v>
      </c>
      <c r="G62" s="44">
        <f t="shared" si="39"/>
        <v>-1.7678576310106334E-2</v>
      </c>
      <c r="H62" s="44">
        <f t="shared" ref="H62" si="40">H25/H$74*100</f>
        <v>5.8791704238052286E-2</v>
      </c>
    </row>
    <row r="63" spans="1:8" s="33" customFormat="1" ht="13.5" x14ac:dyDescent="0.25">
      <c r="A63" s="43" t="s">
        <v>43</v>
      </c>
      <c r="B63" s="43" t="s">
        <v>44</v>
      </c>
      <c r="C63" s="44">
        <f t="shared" si="34"/>
        <v>38.340880308143632</v>
      </c>
      <c r="D63" s="44">
        <f t="shared" si="34"/>
        <v>38.510466456964394</v>
      </c>
      <c r="E63" s="44">
        <f t="shared" si="34"/>
        <v>33.515682707272958</v>
      </c>
      <c r="F63" s="44">
        <f t="shared" ref="F63:G63" si="41">F26/F$74*100</f>
        <v>33.359560310713761</v>
      </c>
      <c r="G63" s="44">
        <f t="shared" si="41"/>
        <v>35.645407907565847</v>
      </c>
      <c r="H63" s="44">
        <f t="shared" ref="H63" si="42">H26/H$74*100</f>
        <v>37.451320008015223</v>
      </c>
    </row>
    <row r="64" spans="1:8" s="33" customFormat="1" ht="13.5" x14ac:dyDescent="0.25">
      <c r="A64" s="43" t="s">
        <v>45</v>
      </c>
      <c r="B64" s="43" t="s">
        <v>46</v>
      </c>
      <c r="C64" s="44">
        <f t="shared" si="34"/>
        <v>-3.6303993703566872</v>
      </c>
      <c r="D64" s="44">
        <f t="shared" si="34"/>
        <v>-6.8643054638263559</v>
      </c>
      <c r="E64" s="44">
        <f t="shared" si="34"/>
        <v>1.8660087073570795</v>
      </c>
      <c r="F64" s="44">
        <f t="shared" ref="F64:G64" si="43">F27/F$74*100</f>
        <v>0.82619766476135104</v>
      </c>
      <c r="G64" s="44">
        <f t="shared" si="43"/>
        <v>0.29531541875109096</v>
      </c>
      <c r="H64" s="44">
        <f t="shared" ref="H64" si="44">H27/H$74*100</f>
        <v>-2.1769712453662011</v>
      </c>
    </row>
    <row r="65" spans="1:8" s="33" customFormat="1" ht="13.5" x14ac:dyDescent="0.25">
      <c r="A65" s="43"/>
      <c r="B65" s="43" t="s">
        <v>47</v>
      </c>
      <c r="C65" s="44">
        <f t="shared" si="34"/>
        <v>0</v>
      </c>
      <c r="D65" s="44">
        <f t="shared" si="34"/>
        <v>0</v>
      </c>
      <c r="E65" s="44">
        <f t="shared" si="34"/>
        <v>0</v>
      </c>
      <c r="F65" s="44">
        <f t="shared" ref="F65:G65" si="45">F28/F$74*100</f>
        <v>0</v>
      </c>
      <c r="G65" s="44">
        <f t="shared" si="45"/>
        <v>0</v>
      </c>
      <c r="H65" s="44">
        <f t="shared" ref="H65" si="46">H28/H$74*100</f>
        <v>0</v>
      </c>
    </row>
    <row r="66" spans="1:8" s="33" customFormat="1" ht="13.5" x14ac:dyDescent="0.25">
      <c r="A66" s="43" t="s">
        <v>48</v>
      </c>
      <c r="B66" s="43" t="s">
        <v>49</v>
      </c>
      <c r="C66" s="44">
        <f t="shared" si="34"/>
        <v>5.5366337932432614</v>
      </c>
      <c r="D66" s="44">
        <f t="shared" si="34"/>
        <v>-2.0578117828797868</v>
      </c>
      <c r="E66" s="44">
        <f t="shared" si="34"/>
        <v>4.6025764522777939</v>
      </c>
      <c r="F66" s="44">
        <f t="shared" ref="F66:G66" si="47">F29/F$74*100</f>
        <v>-0.71254775514192126</v>
      </c>
      <c r="G66" s="44">
        <f t="shared" si="47"/>
        <v>0.51970421803668565</v>
      </c>
      <c r="H66" s="44">
        <f t="shared" ref="H66" si="48">H29/H$74*100</f>
        <v>-0.79479511071034958</v>
      </c>
    </row>
    <row r="67" spans="1:8" s="33" customFormat="1" ht="13.5" x14ac:dyDescent="0.25">
      <c r="A67" s="45" t="s">
        <v>50</v>
      </c>
      <c r="B67" s="45" t="s">
        <v>51</v>
      </c>
      <c r="C67" s="44">
        <f t="shared" si="34"/>
        <v>5.5399990459949695</v>
      </c>
      <c r="D67" s="44">
        <f t="shared" si="34"/>
        <v>-2.047806521666125</v>
      </c>
      <c r="E67" s="44">
        <f t="shared" si="34"/>
        <v>4.0592773314264079</v>
      </c>
      <c r="F67" s="44">
        <f t="shared" ref="F67:G67" si="49">F30/F$74*100</f>
        <v>-0.84337779080560782</v>
      </c>
      <c r="G67" s="44">
        <f t="shared" si="49"/>
        <v>0.49997721950374963</v>
      </c>
      <c r="H67" s="44">
        <f t="shared" ref="H67" si="50">H30/H$74*100</f>
        <v>-0.68935727882977649</v>
      </c>
    </row>
    <row r="68" spans="1:8" s="33" customFormat="1" ht="13.5" x14ac:dyDescent="0.25">
      <c r="A68" s="45" t="s">
        <v>52</v>
      </c>
      <c r="B68" s="45" t="s">
        <v>53</v>
      </c>
      <c r="C68" s="44">
        <f t="shared" si="34"/>
        <v>-3.3652527517082651E-3</v>
      </c>
      <c r="D68" s="44">
        <f t="shared" si="34"/>
        <v>-1.0005261213661246E-2</v>
      </c>
      <c r="E68" s="44">
        <f t="shared" si="34"/>
        <v>0.54329912085138587</v>
      </c>
      <c r="F68" s="44">
        <f t="shared" ref="F68:G68" si="51">F31/F$74*100</f>
        <v>0.13083003566368656</v>
      </c>
      <c r="G68" s="44">
        <f t="shared" si="51"/>
        <v>1.9726998532936042E-2</v>
      </c>
      <c r="H68" s="44">
        <f t="shared" ref="H68" si="52">H31/H$74*100</f>
        <v>-0.10543783188057308</v>
      </c>
    </row>
    <row r="69" spans="1:8" s="33" customFormat="1" ht="13.5" x14ac:dyDescent="0.25">
      <c r="A69" s="43" t="s">
        <v>54</v>
      </c>
      <c r="B69" s="43" t="s">
        <v>55</v>
      </c>
      <c r="C69" s="44">
        <f t="shared" si="34"/>
        <v>7.8666766042190872</v>
      </c>
      <c r="D69" s="44">
        <f t="shared" si="34"/>
        <v>0.7228829212049297</v>
      </c>
      <c r="E69" s="44">
        <f t="shared" si="34"/>
        <v>3.0587157699911662</v>
      </c>
      <c r="F69" s="44">
        <f t="shared" ref="F69:G69" si="53">F32/F$74*100</f>
        <v>-1.5387092676730669</v>
      </c>
      <c r="G69" s="44">
        <f t="shared" si="53"/>
        <v>-1.9829966375987457E-2</v>
      </c>
      <c r="H69" s="44">
        <f t="shared" ref="H69" si="54">H32/H$74*100</f>
        <v>-9.2728684500551065E-2</v>
      </c>
    </row>
    <row r="70" spans="1:8" s="33" customFormat="1" ht="13.5" x14ac:dyDescent="0.25">
      <c r="A70" s="45" t="s">
        <v>56</v>
      </c>
      <c r="B70" s="45" t="s">
        <v>57</v>
      </c>
      <c r="C70" s="44">
        <f t="shared" si="34"/>
        <v>2.2628069213065096</v>
      </c>
      <c r="D70" s="44">
        <f t="shared" si="34"/>
        <v>-0.96363381952917737</v>
      </c>
      <c r="E70" s="44">
        <f t="shared" si="34"/>
        <v>-0.71447650696167919</v>
      </c>
      <c r="F70" s="44">
        <f t="shared" ref="F70:G70" si="55">F33/F$74*100</f>
        <v>0.59436220626312941</v>
      </c>
      <c r="G70" s="44">
        <f t="shared" si="55"/>
        <v>9.5642546677236928E-2</v>
      </c>
      <c r="H70" s="44">
        <f t="shared" ref="H70" si="56">H33/H$74*100</f>
        <v>-3.9562669071235353E-2</v>
      </c>
    </row>
    <row r="71" spans="1:8" s="33" customFormat="1" ht="13.5" x14ac:dyDescent="0.25">
      <c r="A71" s="45" t="s">
        <v>58</v>
      </c>
      <c r="B71" s="45" t="s">
        <v>59</v>
      </c>
      <c r="C71" s="44">
        <f t="shared" si="34"/>
        <v>5.6038696829125776</v>
      </c>
      <c r="D71" s="44">
        <f t="shared" si="34"/>
        <v>1.6865167407341071</v>
      </c>
      <c r="E71" s="44">
        <f t="shared" si="34"/>
        <v>3.7731922769528454</v>
      </c>
      <c r="F71" s="44">
        <f t="shared" ref="F71:G71" si="57">F34/F$74*100</f>
        <v>-2.1330714739361967</v>
      </c>
      <c r="G71" s="44">
        <f t="shared" si="57"/>
        <v>-0.11547251305322438</v>
      </c>
      <c r="H71" s="44">
        <f t="shared" ref="H71" si="58">H34/H$74*100</f>
        <v>-5.3166015429315712E-2</v>
      </c>
    </row>
    <row r="72" spans="1:8" s="33" customFormat="1" ht="13.5" x14ac:dyDescent="0.25">
      <c r="A72" s="43" t="s">
        <v>60</v>
      </c>
      <c r="B72" s="43" t="s">
        <v>61</v>
      </c>
      <c r="C72" s="44">
        <f t="shared" si="34"/>
        <v>2.3300428109758262</v>
      </c>
      <c r="D72" s="44">
        <f t="shared" si="34"/>
        <v>2.7806947040847163</v>
      </c>
      <c r="E72" s="44">
        <f t="shared" si="34"/>
        <v>-1.5438606822866274</v>
      </c>
      <c r="F72" s="44">
        <f t="shared" ref="F72:G72" si="59">F35/F$74*100</f>
        <v>-0.82616151253114578</v>
      </c>
      <c r="G72" s="44">
        <f t="shared" si="59"/>
        <v>-0.5395341844126732</v>
      </c>
      <c r="H72" s="44">
        <f t="shared" ref="H72" si="60">H35/H$74*100</f>
        <v>0.70206642620979853</v>
      </c>
    </row>
    <row r="73" spans="1:8" s="33" customFormat="1" ht="13.5" x14ac:dyDescent="0.25">
      <c r="A73" s="47" t="s">
        <v>62</v>
      </c>
      <c r="B73" s="47" t="s">
        <v>63</v>
      </c>
      <c r="C73" s="48">
        <f t="shared" si="34"/>
        <v>3.6940684737111993</v>
      </c>
      <c r="D73" s="48">
        <f t="shared" si="34"/>
        <v>-2.3391758924473596</v>
      </c>
      <c r="E73" s="48">
        <f t="shared" si="34"/>
        <v>4.6223110251125226</v>
      </c>
      <c r="F73" s="48">
        <f t="shared" ref="F73:G73" si="61">F36/F$74*100</f>
        <v>-0.97336166886511299</v>
      </c>
      <c r="G73" s="48">
        <f t="shared" si="61"/>
        <v>-0.41633634947103687</v>
      </c>
      <c r="H73" s="48">
        <f t="shared" ref="H73" si="62">H36/H$74*100</f>
        <v>-0.26013175032561869</v>
      </c>
    </row>
    <row r="74" spans="1:8" s="33" customFormat="1" ht="18.75" customHeight="1" x14ac:dyDescent="0.25">
      <c r="A74" s="49"/>
      <c r="B74" s="42" t="s">
        <v>67</v>
      </c>
      <c r="C74" s="56">
        <v>83857</v>
      </c>
      <c r="D74" s="56">
        <v>89333</v>
      </c>
      <c r="E74" s="56">
        <v>95092</v>
      </c>
      <c r="F74" s="56">
        <v>102345</v>
      </c>
      <c r="G74" s="56">
        <v>109743</v>
      </c>
      <c r="H74" s="56">
        <v>119772</v>
      </c>
    </row>
    <row r="75" spans="1:8" s="33" customFormat="1" ht="13.5" x14ac:dyDescent="0.25">
      <c r="A75" s="49"/>
      <c r="B75" s="50"/>
    </row>
    <row r="76" spans="1:8" x14ac:dyDescent="0.2">
      <c r="A76" s="51"/>
      <c r="B76" s="52"/>
    </row>
    <row r="77" spans="1:8" ht="13.5" x14ac:dyDescent="0.25">
      <c r="A77" s="53"/>
    </row>
    <row r="78" spans="1:8" x14ac:dyDescent="0.2">
      <c r="A78" s="54"/>
      <c r="B78" s="33"/>
    </row>
  </sheetData>
  <mergeCells count="9">
    <mergeCell ref="F1:F2"/>
    <mergeCell ref="G1:G2"/>
    <mergeCell ref="H1:H2"/>
    <mergeCell ref="A3:B3"/>
    <mergeCell ref="A1:B1"/>
    <mergeCell ref="C1:C2"/>
    <mergeCell ref="D1:D2"/>
    <mergeCell ref="E1:E2"/>
    <mergeCell ref="A2:B2"/>
  </mergeCells>
  <pageMargins left="0.78740157480314965" right="0" top="0.55118110236220474" bottom="0.43307086614173229" header="0.19685039370078741" footer="0.19685039370078741"/>
  <pageSetup paperSize="9" scale="68" pageOrder="overThenDown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</vt:lpstr>
      <vt:lpstr>General!Print_Area</vt:lpstr>
      <vt:lpstr>General!Print_Titles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Мирела Живкова</dc:creator>
  <cp:lastModifiedBy>Боряна Владимирова</cp:lastModifiedBy>
  <dcterms:created xsi:type="dcterms:W3CDTF">2018-01-10T13:30:54Z</dcterms:created>
  <dcterms:modified xsi:type="dcterms:W3CDTF">2021-08-31T11:03:00Z</dcterms:modified>
</cp:coreProperties>
</file>