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630" activeTab="0"/>
  </bookViews>
  <sheets>
    <sheet name="Local" sheetId="1" r:id="rId1"/>
  </sheets>
  <definedNames>
    <definedName name="_xlnm.Print_Area" localSheetId="0">'Local'!$A$1:$H$73</definedName>
    <definedName name="_xlnm.Print_Titles" localSheetId="0">'Local'!$A:$B,'Local'!$1:$3</definedName>
  </definedNames>
  <calcPr calcId="162913"/>
</workbook>
</file>

<file path=xl/sharedStrings.xml><?xml version="1.0" encoding="utf-8"?>
<sst xmlns="http://schemas.openxmlformats.org/spreadsheetml/2006/main" count="131" uniqueCount="68">
  <si>
    <t xml:space="preserve">918 Bulgaria: </t>
  </si>
  <si>
    <t>Statement of sources and uses of cash                                Local Government                                                                             (GFSM 2014 Definition)</t>
  </si>
  <si>
    <t>mln. BGN</t>
  </si>
  <si>
    <t>CASH FLOWS FROM OPERATING ACTIVITIES:</t>
  </si>
  <si>
    <t>C1</t>
  </si>
  <si>
    <t>Revenue cash flows</t>
  </si>
  <si>
    <t>C11</t>
  </si>
  <si>
    <t>Taxes</t>
  </si>
  <si>
    <t>C12</t>
  </si>
  <si>
    <t xml:space="preserve">Social contributions </t>
  </si>
  <si>
    <t>C13</t>
  </si>
  <si>
    <t xml:space="preserve">Grants </t>
  </si>
  <si>
    <t>C14</t>
  </si>
  <si>
    <t xml:space="preserve">Other receipts </t>
  </si>
  <si>
    <t>C2</t>
  </si>
  <si>
    <t>Expense cash flows</t>
  </si>
  <si>
    <t>C21</t>
  </si>
  <si>
    <t xml:space="preserve">Compensation of employees </t>
  </si>
  <si>
    <t>C22</t>
  </si>
  <si>
    <t xml:space="preserve">Purchases of goods and services </t>
  </si>
  <si>
    <t>C24</t>
  </si>
  <si>
    <t>Interest</t>
  </si>
  <si>
    <t>C25</t>
  </si>
  <si>
    <t xml:space="preserve">Subsidies </t>
  </si>
  <si>
    <t>C26</t>
  </si>
  <si>
    <t>C27</t>
  </si>
  <si>
    <t xml:space="preserve">Social benefits </t>
  </si>
  <si>
    <t>C28</t>
  </si>
  <si>
    <t xml:space="preserve">Other payments </t>
  </si>
  <si>
    <t>CIO</t>
  </si>
  <si>
    <t>Net cash inflow from operating activities (1-2)</t>
  </si>
  <si>
    <t>x</t>
  </si>
  <si>
    <t>CASH FLOWS FROM TRANSACTIONS IN NONFINANCIAL ASSETS:</t>
  </si>
  <si>
    <t>C31</t>
  </si>
  <si>
    <t xml:space="preserve">Net cash outflow from investment in nonfinancial assets </t>
  </si>
  <si>
    <t>C311</t>
  </si>
  <si>
    <t xml:space="preserve">Fixed assets </t>
  </si>
  <si>
    <t>C312</t>
  </si>
  <si>
    <t xml:space="preserve">Inventories </t>
  </si>
  <si>
    <t>C313</t>
  </si>
  <si>
    <t xml:space="preserve">Valuables </t>
  </si>
  <si>
    <t>C314</t>
  </si>
  <si>
    <t xml:space="preserve">Nonproduced assets </t>
  </si>
  <si>
    <t>C2M</t>
  </si>
  <si>
    <t xml:space="preserve">Expenditure cash flows (2+31) </t>
  </si>
  <si>
    <t>CSD</t>
  </si>
  <si>
    <t>Cash surplus (+) / Cash deficit (-) (1-2-31)</t>
  </si>
  <si>
    <t>CASH FLOWS FROM TRANSACTIONS IN FINANCIAL ASSETS AND LIABILITIES (FINANCING):</t>
  </si>
  <si>
    <t>C32x</t>
  </si>
  <si>
    <t xml:space="preserve">Net acquisition of financial assets other than cash </t>
  </si>
  <si>
    <t>C321x</t>
  </si>
  <si>
    <t xml:space="preserve">Domestic debtors </t>
  </si>
  <si>
    <t>C322x</t>
  </si>
  <si>
    <t xml:space="preserve">External debtors </t>
  </si>
  <si>
    <t>C33</t>
  </si>
  <si>
    <r>
      <t>Net incurrence of liabilities</t>
    </r>
    <r>
      <rPr>
        <sz val="7.5"/>
        <rFont val="Segoe UI"/>
        <family val="2"/>
      </rPr>
      <t xml:space="preserve"> </t>
    </r>
  </si>
  <si>
    <t>C331</t>
  </si>
  <si>
    <t>Domestic creditors</t>
  </si>
  <si>
    <t>C332</t>
  </si>
  <si>
    <t xml:space="preserve">External creditors </t>
  </si>
  <si>
    <t>NFB</t>
  </si>
  <si>
    <t xml:space="preserve">Net cash inflow from financing activities (33-32x) </t>
  </si>
  <si>
    <t>NCB</t>
  </si>
  <si>
    <t xml:space="preserve">Net change in the stock of cash (CSD+NFB=3202=3212+3222) </t>
  </si>
  <si>
    <t>Notes: * The scope of the units covers only those included in the Consolidated fiscal program.</t>
  </si>
  <si>
    <t>* Fiscal year ends in December 31st</t>
  </si>
  <si>
    <t>% of GDP</t>
  </si>
  <si>
    <t>Nominal GDP (in millions of leva)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</si>
</sst>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>
    <font>
      <sz val="10"/>
      <name val="Times New Roman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color indexed="10"/>
      <name val="Arial Narrow"/>
      <family val="2"/>
    </font>
    <font>
      <sz val="7.5"/>
      <name val="Segoe UI"/>
      <family val="2"/>
    </font>
    <font>
      <b/>
      <sz val="9"/>
      <name val="Arial Narrow"/>
      <family val="2"/>
    </font>
    <font>
      <b/>
      <sz val="7.5"/>
      <name val="Segoe UI"/>
      <family val="2"/>
    </font>
    <font>
      <sz val="9"/>
      <name val="Arial Narrow"/>
      <family val="2"/>
    </font>
    <font>
      <b/>
      <i/>
      <sz val="7.5"/>
      <name val="Segoe UI"/>
      <family val="2"/>
    </font>
    <font>
      <b/>
      <sz val="7.5"/>
      <color theme="0"/>
      <name val="Segoe UI"/>
      <family val="2"/>
    </font>
    <font>
      <b/>
      <i/>
      <sz val="9"/>
      <name val="Arial Narrow"/>
      <family val="2"/>
    </font>
    <font>
      <sz val="10"/>
      <color indexed="18"/>
      <name val="Times New Roman"/>
      <family val="1"/>
    </font>
    <font>
      <b/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18"/>
      <name val="Arial Narrow"/>
      <family val="2"/>
    </font>
    <font>
      <sz val="9"/>
      <color indexed="18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/>
      <top style="hair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right" indent="1"/>
      <protection/>
    </xf>
    <xf numFmtId="0" fontId="7" fillId="0" borderId="0" xfId="0" applyFont="1" applyFill="1" applyBorder="1"/>
    <xf numFmtId="0" fontId="7" fillId="0" borderId="0" xfId="0" applyFont="1" applyFill="1" applyBorder="1"/>
    <xf numFmtId="49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Protection="1">
      <protection/>
    </xf>
    <xf numFmtId="164" fontId="9" fillId="0" borderId="0" xfId="0" applyNumberFormat="1" applyFont="1" applyFill="1" applyBorder="1" applyAlignment="1" quotePrefix="1">
      <alignment horizontal="right"/>
    </xf>
    <xf numFmtId="49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indent="1"/>
      <protection/>
    </xf>
    <xf numFmtId="0" fontId="6" fillId="0" borderId="2" xfId="0" applyFont="1" applyBorder="1" applyAlignment="1" applyProtection="1">
      <alignment horizontal="left" indent="1"/>
      <protection/>
    </xf>
    <xf numFmtId="49" fontId="10" fillId="0" borderId="0" xfId="0" applyNumberFormat="1" applyFont="1" applyBorder="1" applyAlignment="1" applyProtection="1">
      <alignment horizontal="left"/>
      <protection/>
    </xf>
    <xf numFmtId="0" fontId="10" fillId="0" borderId="3" xfId="0" applyFont="1" applyBorder="1" applyProtection="1">
      <protection/>
    </xf>
    <xf numFmtId="49" fontId="11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0" fillId="0" borderId="2" xfId="0" applyFont="1" applyBorder="1" applyProtection="1">
      <protection/>
    </xf>
    <xf numFmtId="49" fontId="11" fillId="0" borderId="0" xfId="0" applyNumberFormat="1" applyFont="1" applyBorder="1" applyAlignment="1" applyProtection="1">
      <alignment vertical="top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49" fontId="10" fillId="0" borderId="5" xfId="0" applyNumberFormat="1" applyFont="1" applyBorder="1" applyAlignment="1" applyProtection="1">
      <alignment horizontal="left"/>
      <protection/>
    </xf>
    <xf numFmtId="0" fontId="10" fillId="0" borderId="6" xfId="0" applyFont="1" applyBorder="1" applyProtection="1">
      <protection/>
    </xf>
    <xf numFmtId="164" fontId="9" fillId="0" borderId="5" xfId="0" applyNumberFormat="1" applyFont="1" applyFill="1" applyBorder="1" applyAlignment="1" quotePrefix="1">
      <alignment horizontal="right"/>
    </xf>
    <xf numFmtId="0" fontId="13" fillId="0" borderId="0" xfId="0" applyFont="1" applyFill="1"/>
    <xf numFmtId="164" fontId="9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14" fillId="0" borderId="7" xfId="0" applyFont="1" applyFill="1" applyBorder="1" applyAlignment="1">
      <alignment horizontal="center"/>
    </xf>
    <xf numFmtId="0" fontId="15" fillId="0" borderId="7" xfId="0" applyFont="1" applyFill="1" applyBorder="1"/>
    <xf numFmtId="164" fontId="9" fillId="0" borderId="7" xfId="0" applyNumberFormat="1" applyFont="1" applyFill="1" applyBorder="1" applyAlignment="1" quotePrefix="1">
      <alignment horizontal="right"/>
    </xf>
    <xf numFmtId="0" fontId="16" fillId="0" borderId="0" xfId="0" applyFont="1" applyFill="1" applyBorder="1"/>
    <xf numFmtId="0" fontId="16" fillId="0" borderId="0" xfId="0" applyFont="1" applyFill="1" applyBorder="1"/>
    <xf numFmtId="164" fontId="17" fillId="0" borderId="0" xfId="0" applyNumberFormat="1" applyFont="1" applyFill="1" applyBorder="1"/>
    <xf numFmtId="0" fontId="17" fillId="0" borderId="0" xfId="0" applyFont="1" applyFill="1" applyBorder="1"/>
    <xf numFmtId="0" fontId="16" fillId="0" borderId="0" xfId="0" applyFont="1" applyFill="1" applyBorder="1" applyAlignment="1">
      <alignment wrapText="1"/>
    </xf>
    <xf numFmtId="0" fontId="16" fillId="0" borderId="5" xfId="0" applyFont="1" applyFill="1" applyBorder="1"/>
    <xf numFmtId="164" fontId="17" fillId="0" borderId="5" xfId="0" applyNumberFormat="1" applyFont="1" applyFill="1" applyBorder="1"/>
    <xf numFmtId="0" fontId="16" fillId="0" borderId="0" xfId="0" applyFont="1" applyFill="1" applyBorder="1" applyAlignment="1">
      <alignment horizontal="left"/>
    </xf>
    <xf numFmtId="164" fontId="17" fillId="0" borderId="0" xfId="0" applyNumberFormat="1" applyFont="1" applyFill="1"/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view="pageBreakPreview" zoomScaleSheetLayoutView="100" workbookViewId="0" topLeftCell="A1">
      <pane xSplit="2" ySplit="3" topLeftCell="C55" activePane="bottomRight" state="frozen"/>
      <selection pane="topLeft" activeCell="Q3" sqref="Q3:Q4"/>
      <selection pane="topRight" activeCell="Q3" sqref="Q3:Q4"/>
      <selection pane="bottomLeft" activeCell="Q3" sqref="Q3:Q4"/>
      <selection pane="bottomRight" activeCell="F6" sqref="F6"/>
    </sheetView>
  </sheetViews>
  <sheetFormatPr defaultColWidth="9.33203125" defaultRowHeight="12.75"/>
  <cols>
    <col min="1" max="1" width="5.33203125" style="45" customWidth="1"/>
    <col min="2" max="2" width="52.16015625" style="1" customWidth="1"/>
    <col min="3" max="8" width="14" style="1" customWidth="1"/>
    <col min="9" max="16384" width="9.33203125" style="1" customWidth="1"/>
  </cols>
  <sheetData>
    <row r="1" spans="1:2" ht="18.75" customHeight="1">
      <c r="A1" s="46" t="s">
        <v>0</v>
      </c>
      <c r="B1" s="46"/>
    </row>
    <row r="2" spans="1:2" ht="51.75" customHeight="1" thickBot="1">
      <c r="A2" s="47" t="s">
        <v>1</v>
      </c>
      <c r="B2" s="47"/>
    </row>
    <row r="3" spans="1:8" ht="24" customHeight="1">
      <c r="A3" s="48"/>
      <c r="B3" s="49"/>
      <c r="C3" s="2">
        <v>2014</v>
      </c>
      <c r="D3" s="2">
        <v>2015</v>
      </c>
      <c r="E3" s="2">
        <v>2016</v>
      </c>
      <c r="F3" s="2">
        <v>2017</v>
      </c>
      <c r="G3" s="2">
        <v>2018</v>
      </c>
      <c r="H3" s="2">
        <v>2019</v>
      </c>
    </row>
    <row r="4" spans="1:8" ht="16.5">
      <c r="A4" s="3"/>
      <c r="B4" s="3"/>
      <c r="C4" s="4" t="s">
        <v>2</v>
      </c>
      <c r="D4" s="4"/>
      <c r="E4" s="4"/>
      <c r="F4" s="4"/>
      <c r="G4" s="4"/>
      <c r="H4" s="4"/>
    </row>
    <row r="5" spans="1:2" ht="15.75" customHeight="1">
      <c r="A5" s="5"/>
      <c r="B5" s="6" t="s">
        <v>3</v>
      </c>
    </row>
    <row r="6" spans="1:8" ht="15" customHeight="1">
      <c r="A6" s="7" t="s">
        <v>4</v>
      </c>
      <c r="B6" s="8" t="s">
        <v>5</v>
      </c>
      <c r="C6" s="9">
        <v>7167.538</v>
      </c>
      <c r="D6" s="9">
        <v>8185.640000000001</v>
      </c>
      <c r="E6" s="9">
        <v>5973.0470000000005</v>
      </c>
      <c r="F6" s="9">
        <v>6425.152999999999</v>
      </c>
      <c r="G6" s="9">
        <v>7403.213</v>
      </c>
      <c r="H6" s="9">
        <v>8338.417000000001</v>
      </c>
    </row>
    <row r="7" spans="1:8" ht="13.5">
      <c r="A7" s="10" t="s">
        <v>6</v>
      </c>
      <c r="B7" s="11" t="s">
        <v>7</v>
      </c>
      <c r="C7" s="9">
        <v>1222.845</v>
      </c>
      <c r="D7" s="9">
        <v>1270.0450000000003</v>
      </c>
      <c r="E7" s="9">
        <v>1428.56</v>
      </c>
      <c r="F7" s="9">
        <v>924.999</v>
      </c>
      <c r="G7" s="9">
        <v>1579.8429999999998</v>
      </c>
      <c r="H7" s="9">
        <v>1653.814</v>
      </c>
    </row>
    <row r="8" spans="1:8" ht="13.5">
      <c r="A8" s="10" t="s">
        <v>8</v>
      </c>
      <c r="B8" s="11" t="s">
        <v>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3.5">
      <c r="A9" s="10" t="s">
        <v>10</v>
      </c>
      <c r="B9" s="11" t="s">
        <v>11</v>
      </c>
      <c r="C9" s="9">
        <v>5420.250999999999</v>
      </c>
      <c r="D9" s="9">
        <v>6388.307000000001</v>
      </c>
      <c r="E9" s="9">
        <v>3924.5440000000003</v>
      </c>
      <c r="F9" s="9">
        <v>4339.745999999999</v>
      </c>
      <c r="G9" s="9">
        <v>5167.5</v>
      </c>
      <c r="H9" s="9">
        <v>5972.784000000001</v>
      </c>
    </row>
    <row r="10" spans="1:8" ht="13.5">
      <c r="A10" s="10" t="s">
        <v>12</v>
      </c>
      <c r="B10" s="11" t="s">
        <v>13</v>
      </c>
      <c r="C10" s="9">
        <v>524.4419999999999</v>
      </c>
      <c r="D10" s="9">
        <v>527.288</v>
      </c>
      <c r="E10" s="9">
        <v>619.943</v>
      </c>
      <c r="F10" s="9">
        <v>1160.4080000000001</v>
      </c>
      <c r="G10" s="9">
        <v>655.87</v>
      </c>
      <c r="H10" s="9">
        <v>711.8190000000001</v>
      </c>
    </row>
    <row r="11" spans="1:8" ht="15" customHeight="1">
      <c r="A11" s="7" t="s">
        <v>14</v>
      </c>
      <c r="B11" s="8" t="s">
        <v>15</v>
      </c>
      <c r="C11" s="9">
        <v>4851.996</v>
      </c>
      <c r="D11" s="9">
        <v>5710.549000000001</v>
      </c>
      <c r="E11" s="9">
        <v>4875.806</v>
      </c>
      <c r="F11" s="9">
        <v>5241.2570000000005</v>
      </c>
      <c r="G11" s="9">
        <v>5806.7029999999995</v>
      </c>
      <c r="H11" s="9">
        <v>6536.852</v>
      </c>
    </row>
    <row r="12" spans="1:8" ht="13.5">
      <c r="A12" s="10" t="s">
        <v>16</v>
      </c>
      <c r="B12" s="11" t="s">
        <v>17</v>
      </c>
      <c r="C12" s="9">
        <v>2271.694</v>
      </c>
      <c r="D12" s="9">
        <v>2345.862</v>
      </c>
      <c r="E12" s="9">
        <v>2529.796</v>
      </c>
      <c r="F12" s="9">
        <v>2874.657</v>
      </c>
      <c r="G12" s="9">
        <v>3192.1099999999997</v>
      </c>
      <c r="H12" s="9">
        <v>3752.003</v>
      </c>
    </row>
    <row r="13" spans="1:8" ht="13.5">
      <c r="A13" s="10" t="s">
        <v>18</v>
      </c>
      <c r="B13" s="11" t="s">
        <v>19</v>
      </c>
      <c r="C13" s="9">
        <v>1706.199</v>
      </c>
      <c r="D13" s="9">
        <v>1333.2179999999998</v>
      </c>
      <c r="E13" s="9">
        <v>1622.616</v>
      </c>
      <c r="F13" s="9">
        <v>1807.858</v>
      </c>
      <c r="G13" s="9">
        <v>1941.83</v>
      </c>
      <c r="H13" s="9">
        <v>2013.136</v>
      </c>
    </row>
    <row r="14" spans="1:8" ht="13.5">
      <c r="A14" s="10" t="s">
        <v>20</v>
      </c>
      <c r="B14" s="11" t="s">
        <v>21</v>
      </c>
      <c r="C14" s="9">
        <v>37.281</v>
      </c>
      <c r="D14" s="9">
        <v>42.975</v>
      </c>
      <c r="E14" s="9">
        <v>40.489</v>
      </c>
      <c r="F14" s="9">
        <v>36.747</v>
      </c>
      <c r="G14" s="9">
        <v>37.797</v>
      </c>
      <c r="H14" s="9">
        <v>37.044</v>
      </c>
    </row>
    <row r="15" spans="1:8" ht="13.5">
      <c r="A15" s="10" t="s">
        <v>22</v>
      </c>
      <c r="B15" s="11" t="s">
        <v>23</v>
      </c>
      <c r="C15" s="9">
        <v>145.051</v>
      </c>
      <c r="D15" s="9">
        <v>150.66500000000002</v>
      </c>
      <c r="E15" s="9">
        <v>159.43099999999998</v>
      </c>
      <c r="F15" s="9">
        <v>174.82799999999997</v>
      </c>
      <c r="G15" s="9">
        <v>189.131</v>
      </c>
      <c r="H15" s="9">
        <v>228.678</v>
      </c>
    </row>
    <row r="16" spans="1:8" ht="13.5">
      <c r="A16" s="10" t="s">
        <v>24</v>
      </c>
      <c r="B16" s="11" t="s">
        <v>11</v>
      </c>
      <c r="C16" s="9">
        <v>377.36699999999996</v>
      </c>
      <c r="D16" s="9">
        <v>1537.5010000000004</v>
      </c>
      <c r="E16" s="9">
        <v>288.38899999999995</v>
      </c>
      <c r="F16" s="9">
        <v>147.362</v>
      </c>
      <c r="G16" s="9">
        <v>198.558</v>
      </c>
      <c r="H16" s="9">
        <v>228.96800000000002</v>
      </c>
    </row>
    <row r="17" spans="1:8" ht="13.5">
      <c r="A17" s="10" t="s">
        <v>25</v>
      </c>
      <c r="B17" s="11" t="s">
        <v>26</v>
      </c>
      <c r="C17" s="9">
        <v>0.129</v>
      </c>
      <c r="D17" s="9">
        <v>0.403</v>
      </c>
      <c r="E17" s="9">
        <v>4.579</v>
      </c>
      <c r="F17" s="9">
        <v>5.91</v>
      </c>
      <c r="G17" s="9">
        <v>6.42</v>
      </c>
      <c r="H17" s="9">
        <v>6.189</v>
      </c>
    </row>
    <row r="18" spans="1:8" ht="13.5">
      <c r="A18" s="10" t="s">
        <v>27</v>
      </c>
      <c r="B18" s="12" t="s">
        <v>28</v>
      </c>
      <c r="C18" s="9">
        <v>314.275</v>
      </c>
      <c r="D18" s="9">
        <v>299.925</v>
      </c>
      <c r="E18" s="9">
        <v>230.50600000000003</v>
      </c>
      <c r="F18" s="9">
        <v>193.895</v>
      </c>
      <c r="G18" s="9">
        <v>240.857</v>
      </c>
      <c r="H18" s="9">
        <v>270.834</v>
      </c>
    </row>
    <row r="19" spans="1:8" ht="16.5" customHeight="1">
      <c r="A19" s="13" t="s">
        <v>29</v>
      </c>
      <c r="B19" s="14" t="s">
        <v>30</v>
      </c>
      <c r="C19" s="9">
        <v>2315.5419999999995</v>
      </c>
      <c r="D19" s="9">
        <v>2475.0910000000003</v>
      </c>
      <c r="E19" s="9">
        <v>1097.241000000001</v>
      </c>
      <c r="F19" s="9">
        <v>1183.8959999999988</v>
      </c>
      <c r="G19" s="9">
        <v>1596.5100000000002</v>
      </c>
      <c r="H19" s="9">
        <v>1801.5650000000014</v>
      </c>
    </row>
    <row r="20" spans="1:8" ht="24.75" customHeight="1">
      <c r="A20" s="15" t="s">
        <v>31</v>
      </c>
      <c r="B20" s="16" t="s">
        <v>32</v>
      </c>
      <c r="C20" s="9"/>
      <c r="D20" s="9"/>
      <c r="E20" s="9"/>
      <c r="F20" s="9"/>
      <c r="G20" s="9"/>
      <c r="H20" s="9"/>
    </row>
    <row r="21" spans="1:8" ht="14.25" customHeight="1">
      <c r="A21" s="7" t="s">
        <v>33</v>
      </c>
      <c r="B21" s="8" t="s">
        <v>34</v>
      </c>
      <c r="C21" s="9">
        <v>2473.729</v>
      </c>
      <c r="D21" s="9">
        <v>3573.1530000000002</v>
      </c>
      <c r="E21" s="9">
        <v>644.964</v>
      </c>
      <c r="F21" s="9">
        <v>875.179</v>
      </c>
      <c r="G21" s="9">
        <v>1402.1899999999998</v>
      </c>
      <c r="H21" s="9">
        <v>1661.0960000000002</v>
      </c>
    </row>
    <row r="22" spans="1:8" ht="13.5" customHeight="1">
      <c r="A22" s="17" t="s">
        <v>35</v>
      </c>
      <c r="B22" s="18" t="s">
        <v>36</v>
      </c>
      <c r="C22" s="9">
        <v>2560.8</v>
      </c>
      <c r="D22" s="9">
        <v>3639.26</v>
      </c>
      <c r="E22" s="9">
        <v>833.504</v>
      </c>
      <c r="F22" s="9">
        <v>957.831</v>
      </c>
      <c r="G22" s="9">
        <v>1470.4299999999998</v>
      </c>
      <c r="H22" s="9">
        <v>1725.5980000000002</v>
      </c>
    </row>
    <row r="23" spans="1:8" ht="13.5">
      <c r="A23" s="19" t="s">
        <v>37</v>
      </c>
      <c r="B23" s="20" t="s">
        <v>38</v>
      </c>
      <c r="C23" s="9">
        <v>-0.001</v>
      </c>
      <c r="D23" s="9">
        <v>0</v>
      </c>
      <c r="E23" s="9">
        <v>-140.658</v>
      </c>
      <c r="F23" s="9">
        <v>0</v>
      </c>
      <c r="G23" s="9">
        <v>0</v>
      </c>
      <c r="H23" s="9">
        <v>0</v>
      </c>
    </row>
    <row r="24" spans="1:8" ht="13.5">
      <c r="A24" s="19" t="s">
        <v>39</v>
      </c>
      <c r="B24" s="20" t="s">
        <v>40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3.5" customHeight="1">
      <c r="A25" s="21" t="s">
        <v>41</v>
      </c>
      <c r="B25" s="22" t="s">
        <v>42</v>
      </c>
      <c r="C25" s="9">
        <v>-87.07000000000001</v>
      </c>
      <c r="D25" s="9">
        <v>-66.107</v>
      </c>
      <c r="E25" s="9">
        <v>-47.88199999999999</v>
      </c>
      <c r="F25" s="9">
        <v>-82.652</v>
      </c>
      <c r="G25" s="9">
        <v>-68.23999999999998</v>
      </c>
      <c r="H25" s="9">
        <v>-64.50200000000001</v>
      </c>
    </row>
    <row r="26" spans="1:8" ht="15.75" customHeight="1">
      <c r="A26" s="13" t="s">
        <v>43</v>
      </c>
      <c r="B26" s="23" t="s">
        <v>44</v>
      </c>
      <c r="C26" s="9">
        <v>7325.725</v>
      </c>
      <c r="D26" s="9">
        <v>9283.702000000001</v>
      </c>
      <c r="E26" s="9">
        <v>5520.7699999999995</v>
      </c>
      <c r="F26" s="9">
        <v>6116.436000000001</v>
      </c>
      <c r="G26" s="9">
        <v>7208.892999999999</v>
      </c>
      <c r="H26" s="9">
        <v>8197.948</v>
      </c>
    </row>
    <row r="27" spans="1:8" ht="20.25" customHeight="1">
      <c r="A27" s="13" t="s">
        <v>45</v>
      </c>
      <c r="B27" s="23" t="s">
        <v>46</v>
      </c>
      <c r="C27" s="9">
        <v>-158.18700000000035</v>
      </c>
      <c r="D27" s="9">
        <v>-1098.062</v>
      </c>
      <c r="E27" s="9">
        <v>452.27700000000084</v>
      </c>
      <c r="F27" s="9">
        <v>308.71699999999885</v>
      </c>
      <c r="G27" s="9">
        <v>194.3200000000004</v>
      </c>
      <c r="H27" s="9">
        <v>140.4690000000012</v>
      </c>
    </row>
    <row r="28" spans="1:8" ht="23.25" customHeight="1">
      <c r="A28" s="24" t="s">
        <v>31</v>
      </c>
      <c r="B28" s="25" t="s">
        <v>47</v>
      </c>
      <c r="C28" s="9"/>
      <c r="D28" s="9"/>
      <c r="E28" s="9"/>
      <c r="F28" s="9"/>
      <c r="G28" s="9"/>
      <c r="H28" s="9"/>
    </row>
    <row r="29" spans="1:8" ht="13.5">
      <c r="A29" s="7" t="s">
        <v>48</v>
      </c>
      <c r="B29" s="8" t="s">
        <v>49</v>
      </c>
      <c r="C29" s="9">
        <v>-10.114999999999995</v>
      </c>
      <c r="D29" s="9">
        <v>-766.094</v>
      </c>
      <c r="E29" s="9">
        <v>138.274</v>
      </c>
      <c r="F29" s="9">
        <v>349.671</v>
      </c>
      <c r="G29" s="9">
        <v>13.267999999999972</v>
      </c>
      <c r="H29" s="9">
        <v>38.74000000000001</v>
      </c>
    </row>
    <row r="30" spans="1:8" ht="13.5">
      <c r="A30" s="10" t="s">
        <v>50</v>
      </c>
      <c r="B30" s="11" t="s">
        <v>51</v>
      </c>
      <c r="C30" s="9">
        <v>-10.114999999999995</v>
      </c>
      <c r="D30" s="9">
        <v>-766.157</v>
      </c>
      <c r="E30" s="9">
        <v>138.168</v>
      </c>
      <c r="F30" s="9">
        <v>349.671</v>
      </c>
      <c r="G30" s="9">
        <v>13.267999999999972</v>
      </c>
      <c r="H30" s="9">
        <v>38.74000000000001</v>
      </c>
    </row>
    <row r="31" spans="1:8" ht="13.5">
      <c r="A31" s="10" t="s">
        <v>52</v>
      </c>
      <c r="B31" s="11" t="s">
        <v>53</v>
      </c>
      <c r="C31" s="9">
        <v>0</v>
      </c>
      <c r="D31" s="9">
        <v>0.063</v>
      </c>
      <c r="E31" s="9">
        <v>0.106</v>
      </c>
      <c r="F31" s="9">
        <v>0</v>
      </c>
      <c r="G31" s="9">
        <v>0</v>
      </c>
      <c r="H31" s="9">
        <v>0</v>
      </c>
    </row>
    <row r="32" spans="1:8" ht="13.5">
      <c r="A32" s="7" t="s">
        <v>54</v>
      </c>
      <c r="B32" s="8" t="s">
        <v>55</v>
      </c>
      <c r="C32" s="9">
        <v>89.936</v>
      </c>
      <c r="D32" s="9">
        <v>171.07000000000002</v>
      </c>
      <c r="E32" s="9">
        <v>-67.447</v>
      </c>
      <c r="F32" s="9">
        <v>19.227999999999998</v>
      </c>
      <c r="G32" s="9">
        <v>156.84099999999998</v>
      </c>
      <c r="H32" s="9">
        <v>60.88399999999999</v>
      </c>
    </row>
    <row r="33" spans="1:8" ht="13.5">
      <c r="A33" s="10" t="s">
        <v>56</v>
      </c>
      <c r="B33" s="11" t="s">
        <v>57</v>
      </c>
      <c r="C33" s="9">
        <v>0.5769999999999991</v>
      </c>
      <c r="D33" s="9">
        <v>142.056</v>
      </c>
      <c r="E33" s="9">
        <v>-134.21</v>
      </c>
      <c r="F33" s="9">
        <v>19.295</v>
      </c>
      <c r="G33" s="9">
        <v>58.181000000000004</v>
      </c>
      <c r="H33" s="9">
        <v>52.083</v>
      </c>
    </row>
    <row r="34" spans="1:8" ht="13.5">
      <c r="A34" s="10" t="s">
        <v>58</v>
      </c>
      <c r="B34" s="12" t="s">
        <v>59</v>
      </c>
      <c r="C34" s="9">
        <v>89.35900000000001</v>
      </c>
      <c r="D34" s="9">
        <v>29.014000000000003</v>
      </c>
      <c r="E34" s="9">
        <v>66.763</v>
      </c>
      <c r="F34" s="9">
        <v>-0.06700000000000217</v>
      </c>
      <c r="G34" s="9">
        <v>98.65999999999998</v>
      </c>
      <c r="H34" s="9">
        <v>8.800999999999995</v>
      </c>
    </row>
    <row r="35" spans="1:8" ht="13.5">
      <c r="A35" s="13" t="s">
        <v>60</v>
      </c>
      <c r="B35" s="23" t="s">
        <v>61</v>
      </c>
      <c r="C35" s="9">
        <v>100.051</v>
      </c>
      <c r="D35" s="9">
        <v>937.1640000000001</v>
      </c>
      <c r="E35" s="9">
        <v>-205.721</v>
      </c>
      <c r="F35" s="9">
        <v>-330.443</v>
      </c>
      <c r="G35" s="9">
        <v>143.573</v>
      </c>
      <c r="H35" s="9">
        <v>22.143999999999984</v>
      </c>
    </row>
    <row r="36" spans="1:8" ht="15" customHeight="1">
      <c r="A36" s="26" t="s">
        <v>62</v>
      </c>
      <c r="B36" s="27" t="s">
        <v>63</v>
      </c>
      <c r="C36" s="28">
        <v>-79.782</v>
      </c>
      <c r="D36" s="28">
        <v>-774.6830000000001</v>
      </c>
      <c r="E36" s="28">
        <v>95.988</v>
      </c>
      <c r="F36" s="28">
        <v>316.803</v>
      </c>
      <c r="G36" s="28">
        <v>319.928</v>
      </c>
      <c r="H36" s="28">
        <v>116.137</v>
      </c>
    </row>
    <row r="37" spans="1:8" ht="15" customHeight="1">
      <c r="A37" s="29"/>
      <c r="B37" s="29"/>
      <c r="C37" s="30"/>
      <c r="D37" s="30"/>
      <c r="E37" s="30"/>
      <c r="F37" s="30"/>
      <c r="G37" s="30"/>
      <c r="H37" s="30"/>
    </row>
    <row r="38" spans="1:8" ht="15" customHeight="1">
      <c r="A38" s="31" t="s">
        <v>64</v>
      </c>
      <c r="B38" s="18"/>
      <c r="C38" s="30"/>
      <c r="D38" s="30"/>
      <c r="E38" s="30"/>
      <c r="F38" s="30"/>
      <c r="G38" s="30"/>
      <c r="H38" s="30"/>
    </row>
    <row r="39" spans="1:8" ht="15" customHeight="1">
      <c r="A39" s="29"/>
      <c r="B39" s="31" t="s">
        <v>65</v>
      </c>
      <c r="C39" s="9"/>
      <c r="D39" s="9"/>
      <c r="E39" s="9"/>
      <c r="F39" s="9"/>
      <c r="G39" s="9"/>
      <c r="H39" s="9"/>
    </row>
    <row r="40" spans="1:8" ht="13.5">
      <c r="A40" s="32"/>
      <c r="B40" s="33"/>
      <c r="C40" s="34" t="s">
        <v>66</v>
      </c>
      <c r="D40" s="34"/>
      <c r="E40" s="34"/>
      <c r="F40" s="34"/>
      <c r="G40" s="34"/>
      <c r="H40" s="34"/>
    </row>
    <row r="41" spans="1:8" ht="15" customHeight="1">
      <c r="A41" s="35"/>
      <c r="B41" s="36" t="s">
        <v>3</v>
      </c>
      <c r="C41" s="9"/>
      <c r="D41" s="9"/>
      <c r="E41" s="9"/>
      <c r="F41" s="9"/>
      <c r="G41" s="9"/>
      <c r="H41" s="9"/>
    </row>
    <row r="42" spans="1:8" ht="15" customHeight="1">
      <c r="A42" s="36" t="s">
        <v>4</v>
      </c>
      <c r="B42" s="36" t="s">
        <v>5</v>
      </c>
      <c r="C42" s="37">
        <f aca="true" t="shared" si="0" ref="C42:H42">C6/C$73*100</f>
        <v>8.547334152187652</v>
      </c>
      <c r="D42" s="37">
        <f t="shared" si="0"/>
        <v>9.163064041283738</v>
      </c>
      <c r="E42" s="37">
        <f t="shared" si="0"/>
        <v>6.281334917763851</v>
      </c>
      <c r="F42" s="37">
        <f t="shared" si="0"/>
        <v>6.277935414529287</v>
      </c>
      <c r="G42" s="37">
        <f t="shared" si="0"/>
        <v>6.745954639475866</v>
      </c>
      <c r="H42" s="37">
        <f t="shared" si="0"/>
        <v>6.961908459406206</v>
      </c>
    </row>
    <row r="43" spans="1:8" ht="15" customHeight="1">
      <c r="A43" s="38" t="s">
        <v>6</v>
      </c>
      <c r="B43" s="38" t="s">
        <v>7</v>
      </c>
      <c r="C43" s="37">
        <f aca="true" t="shared" si="1" ref="C43:E58">C7/C$73*100</f>
        <v>1.4582503547706214</v>
      </c>
      <c r="D43" s="37">
        <f t="shared" si="1"/>
        <v>1.4216974690204072</v>
      </c>
      <c r="E43" s="37">
        <f t="shared" si="1"/>
        <v>1.5022925167206496</v>
      </c>
      <c r="F43" s="37">
        <f aca="true" t="shared" si="2" ref="F43:H43">F7/F$73*100</f>
        <v>0.9038047779569104</v>
      </c>
      <c r="G43" s="37">
        <f t="shared" si="2"/>
        <v>1.4395843015044238</v>
      </c>
      <c r="H43" s="37">
        <f t="shared" si="2"/>
        <v>1.38080185686137</v>
      </c>
    </row>
    <row r="44" spans="1:8" ht="15" customHeight="1">
      <c r="A44" s="38" t="s">
        <v>8</v>
      </c>
      <c r="B44" s="38" t="s">
        <v>9</v>
      </c>
      <c r="C44" s="37">
        <f t="shared" si="1"/>
        <v>0</v>
      </c>
      <c r="D44" s="37">
        <f t="shared" si="1"/>
        <v>0</v>
      </c>
      <c r="E44" s="37">
        <f t="shared" si="1"/>
        <v>0</v>
      </c>
      <c r="F44" s="37">
        <f aca="true" t="shared" si="3" ref="F44:H44">F8/F$73*100</f>
        <v>0</v>
      </c>
      <c r="G44" s="37">
        <f t="shared" si="3"/>
        <v>0</v>
      </c>
      <c r="H44" s="37">
        <f t="shared" si="3"/>
        <v>0</v>
      </c>
    </row>
    <row r="45" spans="1:8" s="29" customFormat="1" ht="22.5" customHeight="1">
      <c r="A45" s="38" t="s">
        <v>10</v>
      </c>
      <c r="B45" s="38" t="s">
        <v>11</v>
      </c>
      <c r="C45" s="37">
        <f t="shared" si="1"/>
        <v>6.4636834134300045</v>
      </c>
      <c r="D45" s="37">
        <f t="shared" si="1"/>
        <v>7.151116608644063</v>
      </c>
      <c r="E45" s="37">
        <f t="shared" si="1"/>
        <v>4.127102174736046</v>
      </c>
      <c r="F45" s="37">
        <f aca="true" t="shared" si="4" ref="F45:H45">F9/F$73*100</f>
        <v>4.240310713762274</v>
      </c>
      <c r="G45" s="37">
        <f t="shared" si="4"/>
        <v>4.708728574943277</v>
      </c>
      <c r="H45" s="37">
        <f t="shared" si="4"/>
        <v>4.9867949103296265</v>
      </c>
    </row>
    <row r="46" spans="1:8" s="29" customFormat="1" ht="19.5" customHeight="1">
      <c r="A46" s="38" t="s">
        <v>12</v>
      </c>
      <c r="B46" s="38" t="s">
        <v>13</v>
      </c>
      <c r="C46" s="37">
        <f t="shared" si="1"/>
        <v>0.6254003839870255</v>
      </c>
      <c r="D46" s="37">
        <f t="shared" si="1"/>
        <v>0.5902499636192673</v>
      </c>
      <c r="E46" s="37">
        <f t="shared" si="1"/>
        <v>0.6519402263071551</v>
      </c>
      <c r="F46" s="37">
        <f aca="true" t="shared" si="5" ref="F46:H46">F10/F$73*100</f>
        <v>1.1338199228101031</v>
      </c>
      <c r="G46" s="37">
        <f t="shared" si="5"/>
        <v>0.5976417630281659</v>
      </c>
      <c r="H46" s="37">
        <f t="shared" si="5"/>
        <v>0.594311692215209</v>
      </c>
    </row>
    <row r="47" spans="1:8" s="29" customFormat="1" ht="15" customHeight="1">
      <c r="A47" s="36" t="s">
        <v>14</v>
      </c>
      <c r="B47" s="36" t="s">
        <v>15</v>
      </c>
      <c r="C47" s="37">
        <f t="shared" si="1"/>
        <v>5.786035751338589</v>
      </c>
      <c r="D47" s="37">
        <f t="shared" si="1"/>
        <v>6.392429449363618</v>
      </c>
      <c r="E47" s="37">
        <f t="shared" si="1"/>
        <v>5.1274618264417615</v>
      </c>
      <c r="F47" s="37">
        <f aca="true" t="shared" si="6" ref="F47:H47">F11/F$73*100</f>
        <v>5.121165665152182</v>
      </c>
      <c r="G47" s="37">
        <f t="shared" si="6"/>
        <v>5.2911830367312715</v>
      </c>
      <c r="H47" s="37">
        <f t="shared" si="6"/>
        <v>5.457746384797782</v>
      </c>
    </row>
    <row r="48" spans="1:8" s="29" customFormat="1" ht="13.5">
      <c r="A48" s="38" t="s">
        <v>16</v>
      </c>
      <c r="B48" s="38" t="s">
        <v>17</v>
      </c>
      <c r="C48" s="37">
        <f t="shared" si="1"/>
        <v>2.709009385024506</v>
      </c>
      <c r="D48" s="37">
        <f t="shared" si="1"/>
        <v>2.625974723786283</v>
      </c>
      <c r="E48" s="37">
        <f t="shared" si="1"/>
        <v>2.660366802675304</v>
      </c>
      <c r="F48" s="37">
        <f aca="true" t="shared" si="7" ref="F48:H48">F12/F$73*100</f>
        <v>2.8087908544628464</v>
      </c>
      <c r="G48" s="37">
        <f t="shared" si="7"/>
        <v>2.908713995425676</v>
      </c>
      <c r="H48" s="37">
        <f t="shared" si="7"/>
        <v>3.1326211468456737</v>
      </c>
    </row>
    <row r="49" spans="1:8" s="29" customFormat="1" ht="13.5">
      <c r="A49" s="38" t="s">
        <v>18</v>
      </c>
      <c r="B49" s="38" t="s">
        <v>19</v>
      </c>
      <c r="C49" s="37">
        <f t="shared" si="1"/>
        <v>2.034653040294788</v>
      </c>
      <c r="D49" s="37">
        <f t="shared" si="1"/>
        <v>1.4924137776633493</v>
      </c>
      <c r="E49" s="37">
        <f t="shared" si="1"/>
        <v>1.706364362932739</v>
      </c>
      <c r="F49" s="37">
        <f aca="true" t="shared" si="8" ref="F49:H49">F13/F$73*100</f>
        <v>1.7664350969759146</v>
      </c>
      <c r="G49" s="37">
        <f t="shared" si="8"/>
        <v>1.769434041351157</v>
      </c>
      <c r="H49" s="37">
        <f t="shared" si="8"/>
        <v>1.6808068663794542</v>
      </c>
    </row>
    <row r="50" spans="1:8" s="29" customFormat="1" ht="13.5">
      <c r="A50" s="38" t="s">
        <v>20</v>
      </c>
      <c r="B50" s="38" t="s">
        <v>21</v>
      </c>
      <c r="C50" s="37">
        <f t="shared" si="1"/>
        <v>0.044457827015037504</v>
      </c>
      <c r="D50" s="37">
        <f t="shared" si="1"/>
        <v>0.04810652278553278</v>
      </c>
      <c r="E50" s="37">
        <f t="shared" si="1"/>
        <v>0.042578765826778275</v>
      </c>
      <c r="F50" s="37">
        <f aca="true" t="shared" si="9" ref="F50:H50">F14/F$73*100</f>
        <v>0.03590502711417265</v>
      </c>
      <c r="G50" s="37">
        <f t="shared" si="9"/>
        <v>0.034441376670949396</v>
      </c>
      <c r="H50" s="37">
        <f t="shared" si="9"/>
        <v>0.030928764652840394</v>
      </c>
    </row>
    <row r="51" spans="1:8" s="29" customFormat="1" ht="13.5">
      <c r="A51" s="38" t="s">
        <v>22</v>
      </c>
      <c r="B51" s="38" t="s">
        <v>23</v>
      </c>
      <c r="C51" s="37">
        <f t="shared" si="1"/>
        <v>0.17297422993906292</v>
      </c>
      <c r="D51" s="37">
        <f t="shared" si="1"/>
        <v>0.16865548005776143</v>
      </c>
      <c r="E51" s="37">
        <f t="shared" si="1"/>
        <v>0.16765974004122322</v>
      </c>
      <c r="F51" s="37">
        <f aca="true" t="shared" si="10" ref="F51:H51">F15/F$73*100</f>
        <v>0.17082221896526453</v>
      </c>
      <c r="G51" s="37">
        <f t="shared" si="10"/>
        <v>0.17233992145284893</v>
      </c>
      <c r="H51" s="37">
        <f t="shared" si="10"/>
        <v>0.19092776274922352</v>
      </c>
    </row>
    <row r="52" spans="1:8" s="29" customFormat="1" ht="13.5">
      <c r="A52" s="38" t="s">
        <v>24</v>
      </c>
      <c r="B52" s="38" t="s">
        <v>11</v>
      </c>
      <c r="C52" s="37">
        <f t="shared" si="1"/>
        <v>0.45001252131604985</v>
      </c>
      <c r="D52" s="37">
        <f t="shared" si="1"/>
        <v>1.7210896309314592</v>
      </c>
      <c r="E52" s="37">
        <f t="shared" si="1"/>
        <v>0.3032736718125604</v>
      </c>
      <c r="F52" s="37">
        <f aca="true" t="shared" si="11" ref="F52:H52">F16/F$73*100</f>
        <v>0.14398553910791928</v>
      </c>
      <c r="G52" s="37">
        <f t="shared" si="11"/>
        <v>0.18092999097892348</v>
      </c>
      <c r="H52" s="37">
        <f t="shared" si="11"/>
        <v>0.1911698894566343</v>
      </c>
    </row>
    <row r="53" spans="1:8" s="29" customFormat="1" ht="13.5">
      <c r="A53" s="38" t="s">
        <v>25</v>
      </c>
      <c r="B53" s="38" t="s">
        <v>26</v>
      </c>
      <c r="C53" s="37">
        <f t="shared" si="1"/>
        <v>0.000153833311470718</v>
      </c>
      <c r="D53" s="37">
        <f t="shared" si="1"/>
        <v>0.00045112108627270997</v>
      </c>
      <c r="E53" s="37">
        <f t="shared" si="1"/>
        <v>0.00481533672653851</v>
      </c>
      <c r="F53" s="37">
        <f aca="true" t="shared" si="12" ref="F53:H53">F17/F$73*100</f>
        <v>0.005774585959255459</v>
      </c>
      <c r="G53" s="37">
        <f t="shared" si="12"/>
        <v>0.005850031437084825</v>
      </c>
      <c r="H53" s="37">
        <f t="shared" si="12"/>
        <v>0.005167317904017634</v>
      </c>
    </row>
    <row r="54" spans="1:8" s="29" customFormat="1" ht="13.5">
      <c r="A54" s="38" t="s">
        <v>27</v>
      </c>
      <c r="B54" s="38" t="s">
        <v>28</v>
      </c>
      <c r="C54" s="37">
        <f t="shared" si="1"/>
        <v>0.37477491443767363</v>
      </c>
      <c r="D54" s="37">
        <f t="shared" si="1"/>
        <v>0.33573819305295916</v>
      </c>
      <c r="E54" s="37">
        <f t="shared" si="1"/>
        <v>0.24240314642661848</v>
      </c>
      <c r="F54" s="37">
        <f aca="true" t="shared" si="13" ref="F54:H54">F18/F$73*100</f>
        <v>0.18945234256680837</v>
      </c>
      <c r="G54" s="37">
        <f t="shared" si="13"/>
        <v>0.2194736794146324</v>
      </c>
      <c r="H54" s="37">
        <f t="shared" si="13"/>
        <v>0.22612463680993888</v>
      </c>
    </row>
    <row r="55" spans="1:8" s="29" customFormat="1" ht="13.5">
      <c r="A55" s="36" t="s">
        <v>29</v>
      </c>
      <c r="B55" s="36" t="s">
        <v>30</v>
      </c>
      <c r="C55" s="37">
        <f t="shared" si="1"/>
        <v>2.7612984008490637</v>
      </c>
      <c r="D55" s="37">
        <f t="shared" si="1"/>
        <v>2.7706345919201194</v>
      </c>
      <c r="E55" s="37">
        <f t="shared" si="1"/>
        <v>1.153873091322089</v>
      </c>
      <c r="F55" s="37">
        <f aca="true" t="shared" si="14" ref="F55:H55">F19/F$73*100</f>
        <v>1.1567697493771056</v>
      </c>
      <c r="G55" s="37">
        <f t="shared" si="14"/>
        <v>1.4547716027445943</v>
      </c>
      <c r="H55" s="37">
        <f t="shared" si="14"/>
        <v>1.5041620746084239</v>
      </c>
    </row>
    <row r="56" spans="1:8" s="29" customFormat="1" ht="27">
      <c r="A56" s="36"/>
      <c r="B56" s="39" t="s">
        <v>32</v>
      </c>
      <c r="C56" s="37">
        <f t="shared" si="1"/>
        <v>0</v>
      </c>
      <c r="D56" s="37">
        <f t="shared" si="1"/>
        <v>0</v>
      </c>
      <c r="E56" s="37">
        <f t="shared" si="1"/>
        <v>0</v>
      </c>
      <c r="F56" s="37">
        <f aca="true" t="shared" si="15" ref="F56:H56">F20/F$73*100</f>
        <v>0</v>
      </c>
      <c r="G56" s="37">
        <f t="shared" si="15"/>
        <v>0</v>
      </c>
      <c r="H56" s="37">
        <f t="shared" si="15"/>
        <v>0</v>
      </c>
    </row>
    <row r="57" spans="1:8" s="29" customFormat="1" ht="13.5">
      <c r="A57" s="36" t="s">
        <v>33</v>
      </c>
      <c r="B57" s="36" t="s">
        <v>34</v>
      </c>
      <c r="C57" s="37">
        <f t="shared" si="1"/>
        <v>2.94993739341975</v>
      </c>
      <c r="D57" s="37">
        <f t="shared" si="1"/>
        <v>3.9998130590039516</v>
      </c>
      <c r="E57" s="37">
        <f t="shared" si="1"/>
        <v>0.6782526395490683</v>
      </c>
      <c r="F57" s="37">
        <f aca="true" t="shared" si="16" ref="F57:H57">F21/F$73*100</f>
        <v>0.8551262885338804</v>
      </c>
      <c r="G57" s="37">
        <f t="shared" si="16"/>
        <v>1.2777033614900266</v>
      </c>
      <c r="H57" s="37">
        <f t="shared" si="16"/>
        <v>1.3868817419764221</v>
      </c>
    </row>
    <row r="58" spans="1:8" s="29" customFormat="1" ht="13.5">
      <c r="A58" s="36" t="s">
        <v>35</v>
      </c>
      <c r="B58" s="38" t="s">
        <v>36</v>
      </c>
      <c r="C58" s="37">
        <f t="shared" si="1"/>
        <v>3.0537701086373232</v>
      </c>
      <c r="D58" s="37">
        <f t="shared" si="1"/>
        <v>4.073813708260106</v>
      </c>
      <c r="E58" s="37">
        <f t="shared" si="1"/>
        <v>0.8765237874900097</v>
      </c>
      <c r="F58" s="37">
        <f aca="true" t="shared" si="17" ref="F58:H58">F22/F$73*100</f>
        <v>0.9358845082808148</v>
      </c>
      <c r="G58" s="37">
        <f t="shared" si="17"/>
        <v>1.3398850040549282</v>
      </c>
      <c r="H58" s="37">
        <f t="shared" si="17"/>
        <v>1.4407357312226565</v>
      </c>
    </row>
    <row r="59" spans="1:8" s="29" customFormat="1" ht="13.5">
      <c r="A59" s="36" t="s">
        <v>37</v>
      </c>
      <c r="B59" s="38" t="s">
        <v>38</v>
      </c>
      <c r="C59" s="37">
        <f aca="true" t="shared" si="18" ref="C59:E72">C23/C$73*100</f>
        <v>-1.1925062904706822E-06</v>
      </c>
      <c r="D59" s="37">
        <f t="shared" si="18"/>
        <v>0</v>
      </c>
      <c r="E59" s="37">
        <f t="shared" si="18"/>
        <v>-0.14791780591427248</v>
      </c>
      <c r="F59" s="37">
        <f aca="true" t="shared" si="19" ref="F59:H59">F23/F$73*100</f>
        <v>0</v>
      </c>
      <c r="G59" s="37">
        <f t="shared" si="19"/>
        <v>0</v>
      </c>
      <c r="H59" s="37">
        <f t="shared" si="19"/>
        <v>0</v>
      </c>
    </row>
    <row r="60" spans="1:8" s="29" customFormat="1" ht="13.5">
      <c r="A60" s="36" t="s">
        <v>39</v>
      </c>
      <c r="B60" s="38" t="s">
        <v>40</v>
      </c>
      <c r="C60" s="37">
        <f t="shared" si="18"/>
        <v>0</v>
      </c>
      <c r="D60" s="37">
        <f t="shared" si="18"/>
        <v>0</v>
      </c>
      <c r="E60" s="37">
        <f t="shared" si="18"/>
        <v>0</v>
      </c>
      <c r="F60" s="37">
        <f aca="true" t="shared" si="20" ref="F60:H60">F24/F$73*100</f>
        <v>0</v>
      </c>
      <c r="G60" s="37">
        <f t="shared" si="20"/>
        <v>0</v>
      </c>
      <c r="H60" s="37">
        <f t="shared" si="20"/>
        <v>0</v>
      </c>
    </row>
    <row r="61" spans="1:8" s="29" customFormat="1" ht="20.25" customHeight="1">
      <c r="A61" s="36" t="s">
        <v>41</v>
      </c>
      <c r="B61" s="38" t="s">
        <v>42</v>
      </c>
      <c r="C61" s="37">
        <f t="shared" si="18"/>
        <v>-0.1038315227112823</v>
      </c>
      <c r="D61" s="37">
        <f t="shared" si="18"/>
        <v>-0.07400064925615393</v>
      </c>
      <c r="E61" s="37">
        <f t="shared" si="18"/>
        <v>-0.0503533420266689</v>
      </c>
      <c r="F61" s="37">
        <f aca="true" t="shared" si="21" ref="F61:H61">F25/F$73*100</f>
        <v>-0.08075821974693438</v>
      </c>
      <c r="G61" s="37">
        <f t="shared" si="21"/>
        <v>-0.062181642564901614</v>
      </c>
      <c r="H61" s="37">
        <f t="shared" si="21"/>
        <v>-0.053853989246234524</v>
      </c>
    </row>
    <row r="62" spans="1:8" s="29" customFormat="1" ht="13.5">
      <c r="A62" s="36" t="s">
        <v>43</v>
      </c>
      <c r="B62" s="36" t="s">
        <v>44</v>
      </c>
      <c r="C62" s="37">
        <f t="shared" si="18"/>
        <v>8.73597314475834</v>
      </c>
      <c r="D62" s="37">
        <f t="shared" si="18"/>
        <v>10.39224250836757</v>
      </c>
      <c r="E62" s="37">
        <f t="shared" si="18"/>
        <v>5.805714465990829</v>
      </c>
      <c r="F62" s="37">
        <f aca="true" t="shared" si="22" ref="F62:H62">F26/F$73*100</f>
        <v>5.976291953686062</v>
      </c>
      <c r="G62" s="37">
        <f t="shared" si="22"/>
        <v>6.568886398221298</v>
      </c>
      <c r="H62" s="37">
        <f t="shared" si="22"/>
        <v>6.844628126774205</v>
      </c>
    </row>
    <row r="63" spans="1:8" s="29" customFormat="1" ht="13.5">
      <c r="A63" s="36" t="s">
        <v>45</v>
      </c>
      <c r="B63" s="36" t="s">
        <v>46</v>
      </c>
      <c r="C63" s="37">
        <f t="shared" si="18"/>
        <v>-0.18863899257068623</v>
      </c>
      <c r="D63" s="37">
        <f t="shared" si="18"/>
        <v>-1.2291784670838322</v>
      </c>
      <c r="E63" s="37">
        <f t="shared" si="18"/>
        <v>0.4756204517730207</v>
      </c>
      <c r="F63" s="37">
        <f aca="true" t="shared" si="23" ref="F63:H63">F27/F$73*100</f>
        <v>0.30164346084322524</v>
      </c>
      <c r="G63" s="37">
        <f t="shared" si="23"/>
        <v>0.17706824125456783</v>
      </c>
      <c r="H63" s="37">
        <f t="shared" si="23"/>
        <v>0.1172803326320018</v>
      </c>
    </row>
    <row r="64" spans="1:8" s="29" customFormat="1" ht="27">
      <c r="A64" s="36"/>
      <c r="B64" s="39" t="s">
        <v>47</v>
      </c>
      <c r="C64" s="37">
        <f t="shared" si="18"/>
        <v>0</v>
      </c>
      <c r="D64" s="37">
        <f t="shared" si="18"/>
        <v>0</v>
      </c>
      <c r="E64" s="37">
        <f t="shared" si="18"/>
        <v>0</v>
      </c>
      <c r="F64" s="37">
        <f aca="true" t="shared" si="24" ref="F64:H64">F28/F$73*100</f>
        <v>0</v>
      </c>
      <c r="G64" s="37">
        <f t="shared" si="24"/>
        <v>0</v>
      </c>
      <c r="H64" s="37">
        <f t="shared" si="24"/>
        <v>0</v>
      </c>
    </row>
    <row r="65" spans="1:8" s="29" customFormat="1" ht="13.5">
      <c r="A65" s="36" t="s">
        <v>48</v>
      </c>
      <c r="B65" s="36" t="s">
        <v>49</v>
      </c>
      <c r="C65" s="37">
        <f t="shared" si="18"/>
        <v>-0.012062201128110944</v>
      </c>
      <c r="D65" s="37">
        <f t="shared" si="18"/>
        <v>-0.8575711103399639</v>
      </c>
      <c r="E65" s="37">
        <f t="shared" si="18"/>
        <v>0.1454107601060026</v>
      </c>
      <c r="F65" s="37">
        <f aca="true" t="shared" si="25" ref="F65:H65">F29/F$73*100</f>
        <v>0.34165909424007035</v>
      </c>
      <c r="G65" s="37">
        <f t="shared" si="25"/>
        <v>0.01209006496997528</v>
      </c>
      <c r="H65" s="37">
        <f t="shared" si="25"/>
        <v>0.03234478843135291</v>
      </c>
    </row>
    <row r="66" spans="1:8" s="29" customFormat="1" ht="13.5">
      <c r="A66" s="38" t="s">
        <v>50</v>
      </c>
      <c r="B66" s="38" t="s">
        <v>51</v>
      </c>
      <c r="C66" s="37">
        <f t="shared" si="18"/>
        <v>-0.012062201128110944</v>
      </c>
      <c r="D66" s="37">
        <f t="shared" si="18"/>
        <v>-0.8576416329911679</v>
      </c>
      <c r="E66" s="37">
        <f t="shared" si="18"/>
        <v>0.14529928910949397</v>
      </c>
      <c r="F66" s="37">
        <f aca="true" t="shared" si="26" ref="F66:H66">F30/F$73*100</f>
        <v>0.34165909424007035</v>
      </c>
      <c r="G66" s="37">
        <f t="shared" si="26"/>
        <v>0.01209006496997528</v>
      </c>
      <c r="H66" s="37">
        <f t="shared" si="26"/>
        <v>0.03234478843135291</v>
      </c>
    </row>
    <row r="67" spans="1:8" s="29" customFormat="1" ht="13.5">
      <c r="A67" s="38" t="s">
        <v>52</v>
      </c>
      <c r="B67" s="38" t="s">
        <v>53</v>
      </c>
      <c r="C67" s="37">
        <f t="shared" si="18"/>
        <v>0</v>
      </c>
      <c r="D67" s="37">
        <f t="shared" si="18"/>
        <v>7.052265120392241E-05</v>
      </c>
      <c r="E67" s="37">
        <f t="shared" si="18"/>
        <v>0.00011147099650864427</v>
      </c>
      <c r="F67" s="37">
        <f aca="true" t="shared" si="27" ref="F67:H67">F31/F$73*100</f>
        <v>0</v>
      </c>
      <c r="G67" s="37">
        <f t="shared" si="27"/>
        <v>0</v>
      </c>
      <c r="H67" s="37">
        <f t="shared" si="27"/>
        <v>0</v>
      </c>
    </row>
    <row r="68" spans="1:8" s="29" customFormat="1" ht="18.75" customHeight="1">
      <c r="A68" s="36" t="s">
        <v>54</v>
      </c>
      <c r="B68" s="36" t="s">
        <v>55</v>
      </c>
      <c r="C68" s="37">
        <f t="shared" si="18"/>
        <v>0.10724924573977128</v>
      </c>
      <c r="D68" s="37">
        <f t="shared" si="18"/>
        <v>0.19149698319769853</v>
      </c>
      <c r="E68" s="37">
        <f t="shared" si="18"/>
        <v>-0.07092815378791066</v>
      </c>
      <c r="F68" s="37">
        <f aca="true" t="shared" si="28" ref="F68:H68">F32/F$73*100</f>
        <v>0.018787434657286627</v>
      </c>
      <c r="G68" s="37">
        <f t="shared" si="28"/>
        <v>0.14291663249592226</v>
      </c>
      <c r="H68" s="37">
        <f t="shared" si="28"/>
        <v>0.05083324984136526</v>
      </c>
    </row>
    <row r="69" spans="1:8" s="29" customFormat="1" ht="13.5">
      <c r="A69" s="38" t="s">
        <v>56</v>
      </c>
      <c r="B69" s="38" t="s">
        <v>57</v>
      </c>
      <c r="C69" s="37">
        <f t="shared" si="18"/>
        <v>0.0006880761296015825</v>
      </c>
      <c r="D69" s="37">
        <f t="shared" si="18"/>
        <v>0.15901850380038732</v>
      </c>
      <c r="E69" s="37">
        <f t="shared" si="18"/>
        <v>-0.14113700416438818</v>
      </c>
      <c r="F69" s="37">
        <f aca="true" t="shared" si="29" ref="F69:H69">F33/F$73*100</f>
        <v>0.018852899506570913</v>
      </c>
      <c r="G69" s="37">
        <f t="shared" si="29"/>
        <v>0.05301568209361873</v>
      </c>
      <c r="H69" s="37">
        <f t="shared" si="29"/>
        <v>0.04348512173128945</v>
      </c>
    </row>
    <row r="70" spans="1:8" s="29" customFormat="1" ht="13.5">
      <c r="A70" s="38" t="s">
        <v>58</v>
      </c>
      <c r="B70" s="38" t="s">
        <v>59</v>
      </c>
      <c r="C70" s="37">
        <f t="shared" si="18"/>
        <v>0.1065611696101697</v>
      </c>
      <c r="D70" s="37">
        <f t="shared" si="18"/>
        <v>0.03247847939731119</v>
      </c>
      <c r="E70" s="37">
        <f t="shared" si="18"/>
        <v>0.07020885037647752</v>
      </c>
      <c r="F70" s="37">
        <f aca="true" t="shared" si="30" ref="F70:H70">F34/F$73*100</f>
        <v>-6.546484928428567E-05</v>
      </c>
      <c r="G70" s="37">
        <f t="shared" si="30"/>
        <v>0.08990095040230354</v>
      </c>
      <c r="H70" s="37">
        <f t="shared" si="30"/>
        <v>0.007348128110075807</v>
      </c>
    </row>
    <row r="71" spans="1:8" s="29" customFormat="1" ht="13.5">
      <c r="A71" s="36" t="s">
        <v>60</v>
      </c>
      <c r="B71" s="36" t="s">
        <v>61</v>
      </c>
      <c r="C71" s="37">
        <f t="shared" si="18"/>
        <v>0.11931144686788223</v>
      </c>
      <c r="D71" s="37">
        <f t="shared" si="18"/>
        <v>1.0490680935376626</v>
      </c>
      <c r="E71" s="37">
        <f t="shared" si="18"/>
        <v>-0.21633891389391327</v>
      </c>
      <c r="F71" s="37">
        <f aca="true" t="shared" si="31" ref="F71:H71">F35/F$73*100</f>
        <v>-0.3228716595827837</v>
      </c>
      <c r="G71" s="37">
        <f t="shared" si="31"/>
        <v>0.13082656752594699</v>
      </c>
      <c r="H71" s="37">
        <f t="shared" si="31"/>
        <v>0.018488461410012345</v>
      </c>
    </row>
    <row r="72" spans="1:8" s="29" customFormat="1" ht="13.5">
      <c r="A72" s="40" t="s">
        <v>62</v>
      </c>
      <c r="B72" s="40" t="s">
        <v>63</v>
      </c>
      <c r="C72" s="41">
        <f t="shared" si="18"/>
        <v>-0.09514053686633198</v>
      </c>
      <c r="D72" s="41">
        <f t="shared" si="18"/>
        <v>-0.8671856984540989</v>
      </c>
      <c r="E72" s="41">
        <f t="shared" si="18"/>
        <v>0.10094224540445043</v>
      </c>
      <c r="F72" s="41">
        <f aca="true" t="shared" si="32" ref="F72:H72">F36/F$73*100</f>
        <v>0.3095441887732669</v>
      </c>
      <c r="G72" s="41">
        <f t="shared" si="32"/>
        <v>0.2915247441750271</v>
      </c>
      <c r="H72" s="41">
        <f t="shared" si="32"/>
        <v>0.0969650669605584</v>
      </c>
    </row>
    <row r="73" spans="1:8" s="29" customFormat="1" ht="21.75" customHeight="1">
      <c r="A73" s="42"/>
      <c r="B73" s="35" t="s">
        <v>67</v>
      </c>
      <c r="C73" s="43">
        <v>83857</v>
      </c>
      <c r="D73" s="43">
        <v>89333</v>
      </c>
      <c r="E73" s="43">
        <v>95092</v>
      </c>
      <c r="F73" s="43">
        <v>102345</v>
      </c>
      <c r="G73" s="43">
        <v>109743</v>
      </c>
      <c r="H73" s="43">
        <v>119772</v>
      </c>
    </row>
    <row r="74" s="29" customFormat="1" ht="12.75">
      <c r="A74" s="44"/>
    </row>
  </sheetData>
  <mergeCells count="3">
    <mergeCell ref="A1:B1"/>
    <mergeCell ref="A2:B2"/>
    <mergeCell ref="A3:B3"/>
  </mergeCells>
  <printOptions/>
  <pageMargins left="0.984251968503937" right="0" top="0.3937007874015748" bottom="0.4330708661417323" header="0.1968503937007874" footer="0.1968503937007874"/>
  <pageSetup horizontalDpi="600" verticalDpi="600" orientation="portrait" paperSize="9" scale="6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Мирела Живкова</dc:creator>
  <cp:keywords/>
  <dc:description/>
  <cp:lastModifiedBy>Боряна Владимирова</cp:lastModifiedBy>
  <dcterms:created xsi:type="dcterms:W3CDTF">2018-01-10T13:35:19Z</dcterms:created>
  <dcterms:modified xsi:type="dcterms:W3CDTF">2021-08-31T11:01:35Z</dcterms:modified>
  <cp:category/>
  <cp:version/>
  <cp:contentType/>
  <cp:contentStatus/>
</cp:coreProperties>
</file>