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4.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J66" i="1" s="1"/>
  <c r="F69" i="1"/>
  <c r="E68" i="1"/>
  <c r="E66" i="1" s="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J39" i="1"/>
  <c r="J38" i="1" s="1"/>
  <c r="F40" i="1"/>
  <c r="F39" i="1" s="1"/>
  <c r="F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I64" i="1" s="1"/>
  <c r="H25" i="1"/>
  <c r="M25" i="1"/>
  <c r="L25" i="1"/>
  <c r="L22" i="1" s="1"/>
  <c r="L64" i="1" s="1"/>
  <c r="L65" i="1" s="1"/>
  <c r="K25" i="1"/>
  <c r="K22" i="1" s="1"/>
  <c r="K64" i="1" s="1"/>
  <c r="K65" i="1" s="1"/>
  <c r="G25" i="1"/>
  <c r="E25" i="1"/>
  <c r="E22" i="1" s="1"/>
  <c r="F24" i="1"/>
  <c r="H22" i="1"/>
  <c r="G22" i="1"/>
  <c r="F23" i="1"/>
  <c r="M22" i="1"/>
  <c r="M64" i="1" s="1"/>
  <c r="M65" i="1" s="1"/>
  <c r="F22" i="1" l="1"/>
  <c r="F64" i="1" s="1"/>
  <c r="E64" i="1"/>
  <c r="F68" i="1"/>
  <c r="F66" i="1" s="1"/>
  <c r="F86" i="1"/>
  <c r="G64" i="1"/>
  <c r="J105" i="1"/>
  <c r="J65" i="1"/>
  <c r="H64" i="1"/>
  <c r="I105" i="1"/>
  <c r="F26" i="1"/>
  <c r="F25" i="1" s="1"/>
  <c r="I68" i="1"/>
  <c r="I66" i="1" s="1"/>
  <c r="I65" i="1" s="1"/>
  <c r="H86" i="1"/>
  <c r="H66" i="1" s="1"/>
  <c r="G65" i="1" l="1"/>
  <c r="G105" i="1"/>
  <c r="H105" i="1"/>
  <c r="H65" i="1"/>
  <c r="E105" i="1"/>
  <c r="E65" i="1"/>
  <c r="F105" i="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<sst xmlns="http://schemas.openxmlformats.org/spreadsheetml/2006/main" count="258" uniqueCount="185">
  <si>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</si>
  <si>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</si>
  <si>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</si>
  <si>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</si>
  <si>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</si>
  <si>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</si>
  <si>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</si>
  <si>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</si>
  <si>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</si>
  <si>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</si>
  <si>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</si>
  <si>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</si>
  <si>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</si>
  <si>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</si>
  <si>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</si>
  <si>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</si>
  <si>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</si>
  <si>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</si>
  <si>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</si>
  <si>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</si>
  <si>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</si>
  <si>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</si>
  <si>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</si>
  <si>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</si>
  <si>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</si>
  <si>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</si>
  <si>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</si>
  <si>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</si>
  <si>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</si>
  <si>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</si>
  <si>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</si>
  <si>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</si>
  <si>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</si>
  <si>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</si>
  <si>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</si>
  <si>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</si>
  <si>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</si>
  <si>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</si>
  <si>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</si>
  <si>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</si>
  <si>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</si>
  <si>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</si>
  <si>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</si>
  <si>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</si>
  <si>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</si>
  <si>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</si>
  <si>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</si>
  <si>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</si>
  <si>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</si>
  <si>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</si>
  <si>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</si>
  <si>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</si>
  <si>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</si>
  <si>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</si>
  <si>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</si>
  <si>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</si>
  <si>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</si>
  <si>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</si>
  <si>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</si>
  <si>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</si>
  <si>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</si>
  <si>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</si>
  <si>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</si>
  <si>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</si>
  <si>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</si>
  <si>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</si>
  <si>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</si>
  <si>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</si>
  <si>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</si>
  <si>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</si>
  <si>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</si>
  <si>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</si>
  <si>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</si>
  <si>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</si>
  <si>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</si>
  <si>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</si>
  <si>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</si>
  <si>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</si>
  <si>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</si>
  <si>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</si>
  <si>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</si>
  <si>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</si>
  <si>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</si>
  <si>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</si>
  <si>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</si>
  <si>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</si>
  <si>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</si>
  <si>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</si>
  <si>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</si>
  <si>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</si>
  <si>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</si>
  <si>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</si>
  <si>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</si>
  <si>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</si>
  <si>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</si>
  <si>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</si>
  <si>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</si>
  <si>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</si>
  <si>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</si>
  <si>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</si>
  <si>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</si>
  <si>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</si>
  <si>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</si>
  <si>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</si>
  <si>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</si>
  <si>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</si>
  <si>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</si>
  <si>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</si>
  <si>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</si>
  <si>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</si>
  <si>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</si>
  <si>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</si>
  <si>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</si>
  <si>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</si>
  <si>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</si>
  <si>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</si>
  <si>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</si>
  <si>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</si>
  <si>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</si>
  <si>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</si>
  <si>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</si>
  <si>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</si>
  <si>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</si>
  <si>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</si>
  <si>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</si>
  <si>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</si>
  <si>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</si>
  <si>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</si>
  <si>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</si>
  <si>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</si>
  <si>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</si>
  <si>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</si>
  <si>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</si>
  <si>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</si>
  <si>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</si>
  <si>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</si>
  <si>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</si>
  <si>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</si>
  <si>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</si>
  <si>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</si>
  <si>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</si>
  <si>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</si>
  <si>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</si>
  <si>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</si>
  <si>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</si>
  <si>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</si>
  <si>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</si>
  <si>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</si>
  <si>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</si>
  <si>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</si>
  <si>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</si>
  <si>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</si>
  <si>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</si>
  <si>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</si>
  <si>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</si>
  <si>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</si>
  <si>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</si>
  <si>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</si>
  <si>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</si>
  <si>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</si>
  <si>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</si>
  <si>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</si>
  <si>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</si>
  <si>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</si>
  <si>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</si>
  <si>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</si>
  <si>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</si>
  <si>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</si>
  <si>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</si>
  <si>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</si>
  <si>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</si>
  <si>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</si>
  <si>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</si>
  <si>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</si>
  <si>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</si>
  <si>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</si>
  <si>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</si>
  <si>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</si>
  <si>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Годишен         уточнен план                           2021 г.</t>
  </si>
  <si>
    <t>ОТЧЕТ               2021 г.</t>
  </si>
  <si>
    <t>Детелина Караенева</t>
  </si>
  <si>
    <t>Мануела Милошева</t>
  </si>
  <si>
    <t>l.petrova@minfin.bg</t>
  </si>
  <si>
    <t>10.05.2021</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</si>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</sst>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J50" sqref="J50"/>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174</v>
      </c>
      <c r="C11" s="22"/>
      <c r="D11" s="22"/>
      <c r="E11" s="23" t="s">
        <v>0</v>
      </c>
      <c r="F11" s="24">
        <v>44316</v>
      </c>
      <c r="G11" s="25" t="s">
        <v>1</v>
      </c>
      <c r="H11" s="26"/>
      <c r="I11" s="448"/>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32500000</v>
      </c>
      <c r="F22" s="102">
        <f t="shared" si="0"/>
        <v>4713105</v>
      </c>
      <c r="G22" s="103">
        <f t="shared" si="0"/>
        <v>4713105</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32500000</v>
      </c>
      <c r="F37" s="199">
        <f t="shared" si="1"/>
        <v>4713105</v>
      </c>
      <c r="G37" s="200">
        <v>4713105</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50000000</v>
      </c>
      <c r="F38" s="209">
        <f t="shared" si="3"/>
        <v>530364</v>
      </c>
      <c r="G38" s="210">
        <f t="shared" si="3"/>
        <v>530364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2261700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1700000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561700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19648000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21526000</v>
      </c>
      <c r="F48" s="168">
        <f t="shared" si="1"/>
        <v>530364</v>
      </c>
      <c r="G48" s="163">
        <v>530364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6564300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7500000</v>
      </c>
      <c r="F56" s="293">
        <f t="shared" si="5"/>
        <v>-4554597</v>
      </c>
      <c r="G56" s="294">
        <f t="shared" si="5"/>
        <v>-4554597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7500000</v>
      </c>
      <c r="F57" s="299">
        <f t="shared" si="1"/>
        <v>647363</v>
      </c>
      <c r="G57" s="300">
        <v>647363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-5201960</v>
      </c>
      <c r="G58" s="305">
        <v>-5201960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-10000000</v>
      </c>
      <c r="F64" s="336">
        <f t="shared" si="6"/>
        <v>-371856</v>
      </c>
      <c r="G64" s="337">
        <f t="shared" si="6"/>
        <v>-371856</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10000000</v>
      </c>
      <c r="F66" s="348">
        <f>SUM(+F68+F76+F77+F84+F85+F86+F89+F90+F91+F92+F93+F94+F95)</f>
        <v>371856</v>
      </c>
      <c r="G66" s="349">
        <f t="shared" ref="G66:L66" si="8">SUM(+G68+G76+G77+G84+G85+G86+G89+G90+G91+G92+G93+G94+G95)</f>
        <v>371856</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10000000</v>
      </c>
      <c r="F93" s="168">
        <f t="shared" si="12"/>
        <v>52661098</v>
      </c>
      <c r="G93" s="169">
        <v>52661098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-52289242</v>
      </c>
      <c r="G94" s="169">
        <v>-52289242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29" t="s">
        <v>183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184</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2021-05-11T11:59:30Z</dcterms:modified>
</cp:coreProperties>
</file>