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2.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I68" i="1"/>
  <c r="I66" i="1" s="1"/>
  <c r="F69" i="1"/>
  <c r="F68" i="1" s="1"/>
  <c r="E68" i="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E39" i="1"/>
  <c r="E38" i="1" s="1"/>
  <c r="M38" i="1"/>
  <c r="L38" i="1"/>
  <c r="K38" i="1"/>
  <c r="H38" i="1"/>
  <c r="F37" i="1"/>
  <c r="F36" i="1"/>
  <c r="F35" i="1"/>
  <c r="F34" i="1"/>
  <c r="F33" i="1"/>
  <c r="F32" i="1"/>
  <c r="F31" i="1"/>
  <c r="F30" i="1"/>
  <c r="F29" i="1"/>
  <c r="F28" i="1"/>
  <c r="F27" i="1"/>
  <c r="J25" i="1"/>
  <c r="J22" i="1" s="1"/>
  <c r="J64" i="1" s="1"/>
  <c r="I25" i="1"/>
  <c r="I22" i="1" s="1"/>
  <c r="H25" i="1"/>
  <c r="M25" i="1"/>
  <c r="M22" i="1" s="1"/>
  <c r="M64" i="1" s="1"/>
  <c r="M65" i="1" s="1"/>
  <c r="L25" i="1"/>
  <c r="L22" i="1" s="1"/>
  <c r="L64" i="1" s="1"/>
  <c r="L65" i="1" s="1"/>
  <c r="K25" i="1"/>
  <c r="K22" i="1" s="1"/>
  <c r="K64" i="1" s="1"/>
  <c r="G25" i="1"/>
  <c r="E25" i="1"/>
  <c r="E22" i="1" s="1"/>
  <c r="F24" i="1"/>
  <c r="G22" i="1"/>
  <c r="F23" i="1"/>
  <c r="F86" i="1" l="1"/>
  <c r="F66" i="1" s="1"/>
  <c r="E64" i="1"/>
  <c r="J66" i="1"/>
  <c r="J105" i="1" s="1"/>
  <c r="G64" i="1"/>
  <c r="H22" i="1"/>
  <c r="H64" i="1" s="1"/>
  <c r="K65" i="1"/>
  <c r="I64" i="1"/>
  <c r="F39" i="1"/>
  <c r="F38" i="1" s="1"/>
  <c r="E66" i="1"/>
  <c r="F26" i="1"/>
  <c r="F25" i="1" s="1"/>
  <c r="F22" i="1" s="1"/>
  <c r="F64" i="1" s="1"/>
  <c r="G39" i="1"/>
  <c r="G38" i="1" s="1"/>
  <c r="H86" i="1"/>
  <c r="H66" i="1" s="1"/>
  <c r="F105" i="1" l="1"/>
  <c r="F65" i="1"/>
  <c r="I105" i="1"/>
  <c r="I65" i="1"/>
  <c r="H105" i="1"/>
  <c r="H65" i="1"/>
  <c r="E105" i="1"/>
  <c r="E65" i="1"/>
  <c r="G65" i="1"/>
  <c r="G105" i="1"/>
  <c r="J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<sst xmlns="http://schemas.openxmlformats.org/spreadsheetml/2006/main" count="257" uniqueCount="184">
  <si>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</si>
  <si>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</si>
  <si>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</si>
  <si>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</si>
  <si>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</si>
  <si>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</si>
  <si>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</si>
  <si>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</si>
  <si>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</si>
  <si>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</si>
  <si>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</si>
  <si>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</si>
  <si>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</si>
  <si>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</si>
  <si>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</si>
  <si>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</si>
  <si>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</si>
  <si>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</si>
  <si>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</si>
  <si>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</si>
  <si>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</si>
  <si>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</si>
  <si>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</si>
  <si>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</si>
  <si>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</si>
  <si>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</si>
  <si>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</si>
  <si>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</si>
  <si>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</si>
  <si>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</si>
  <si>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</si>
  <si>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</si>
  <si>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</si>
  <si>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</si>
  <si>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</si>
  <si>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</si>
  <si>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</si>
  <si>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</si>
  <si>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</si>
  <si>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</si>
  <si>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</si>
  <si>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</si>
  <si>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</si>
  <si>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</si>
  <si>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</si>
  <si>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</si>
  <si>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</si>
  <si>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</si>
  <si>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</si>
  <si>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</si>
  <si>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</si>
  <si>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</si>
  <si>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</si>
  <si>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</si>
  <si>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</si>
  <si>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</si>
  <si>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</si>
  <si>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</si>
  <si>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</si>
  <si>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</si>
  <si>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</si>
  <si>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</si>
  <si>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</si>
  <si>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</si>
  <si>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</si>
  <si>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</si>
  <si>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</si>
  <si>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</si>
  <si>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</si>
  <si>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</si>
  <si>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</si>
  <si>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</si>
  <si>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</si>
  <si>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</si>
  <si>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</si>
  <si>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</si>
  <si>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</si>
  <si>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</si>
  <si>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</si>
  <si>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</si>
  <si>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</si>
  <si>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</si>
  <si>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</si>
  <si>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</si>
  <si>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</si>
  <si>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</si>
  <si>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</si>
  <si>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</si>
  <si>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</si>
  <si>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</si>
  <si>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</si>
  <si>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</si>
  <si>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</si>
  <si>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</si>
  <si>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</si>
  <si>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</si>
  <si>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</si>
  <si>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</si>
  <si>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</si>
  <si>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</si>
  <si>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</si>
  <si>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</si>
  <si>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</si>
  <si>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</si>
  <si>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</si>
  <si>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</si>
  <si>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</si>
  <si>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</si>
  <si>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</si>
  <si>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</si>
  <si>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</si>
  <si>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</si>
  <si>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</si>
  <si>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</si>
  <si>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</si>
  <si>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</si>
  <si>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</si>
  <si>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</si>
  <si>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</si>
  <si>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</si>
  <si>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</si>
  <si>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</si>
  <si>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</si>
  <si>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</si>
  <si>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</si>
  <si>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</si>
  <si>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</si>
  <si>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</si>
  <si>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</si>
  <si>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</si>
  <si>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</si>
  <si>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</si>
  <si>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</si>
  <si>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</si>
  <si>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</si>
  <si>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</si>
  <si>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</si>
  <si>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</si>
  <si>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</si>
  <si>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</si>
  <si>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</si>
  <si>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</si>
  <si>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</si>
  <si>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</si>
  <si>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</si>
  <si>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</si>
  <si>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</si>
  <si>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</si>
  <si>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</si>
  <si>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</si>
  <si>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</si>
  <si>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</si>
  <si>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</si>
  <si>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</si>
  <si>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</si>
  <si>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</si>
  <si>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</si>
  <si>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</si>
  <si>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</si>
  <si>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</si>
  <si>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</si>
  <si>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</si>
  <si>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</si>
  <si>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</si>
  <si>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</si>
  <si>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</si>
  <si>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</si>
  <si>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</si>
  <si>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</si>
  <si>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</si>
  <si>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</si>
  <si>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</si>
  <si>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</si>
  <si>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</si>
  <si>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</si>
  <si>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</si>
  <si>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</si>
  <si>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</si>
  <si>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Годишен         уточнен план                           2021 г.</t>
  </si>
  <si>
    <t>ОТЧЕТ               2021 г.</t>
  </si>
  <si>
    <t>Детелина Караенева</t>
  </si>
  <si>
    <t>Мануела Милошева</t>
  </si>
  <si>
    <t>e.gergova@minfin.bg</t>
  </si>
  <si>
    <t>Елка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</si>
</sst>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H18" sqref="H18"/>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174</v>
      </c>
      <c r="C11" s="22"/>
      <c r="D11" s="22"/>
      <c r="E11" s="23" t="s">
        <v>0</v>
      </c>
      <c r="F11" s="24">
        <v>44255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32500000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32500000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50000000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2261700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1700000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561700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19648000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21526000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6564300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7500000</v>
      </c>
      <c r="F56" s="293">
        <f t="shared" si="5"/>
        <v>-195580</v>
      </c>
      <c r="G56" s="294">
        <f t="shared" si="5"/>
        <v>-195580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7500000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-195580</v>
      </c>
      <c r="G58" s="305">
        <v>-195580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-10000000</v>
      </c>
      <c r="F64" s="336">
        <f t="shared" si="6"/>
        <v>-195580</v>
      </c>
      <c r="G64" s="337">
        <f t="shared" si="6"/>
        <v>-195580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10000000</v>
      </c>
      <c r="F66" s="348">
        <f>SUM(+F68+F76+F77+F84+F85+F86+F89+F90+F91+F92+F93+F94+F95)</f>
        <v>195580</v>
      </c>
      <c r="G66" s="349">
        <f t="shared" ref="G66:L66" si="8">SUM(+G68+G76+G77+G84+G85+G86+G89+G90+G91+G92+G93+G94+G95)</f>
        <v>195580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10000000</v>
      </c>
      <c r="F93" s="168">
        <f t="shared" si="12"/>
        <v>52661098</v>
      </c>
      <c r="G93" s="169">
        <v>52661098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-52465518</v>
      </c>
      <c r="G94" s="169">
        <v>-52465518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2748</v>
      </c>
      <c r="I107" s="428"/>
      <c r="J107" s="429">
        <v>44263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2020-07-15T07:25:14Z</dcterms:created>
  <dcterms:modified xsi:type="dcterms:W3CDTF">2021-03-10T09:00:49Z</dcterms:modified>
</cp:coreProperties>
</file>