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84" windowWidth="14340" windowHeight="873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C111" i="1"/>
  <c r="E111" s="1"/>
  <c r="D111" s="1"/>
  <c r="C110"/>
  <c r="E110" s="1"/>
  <c r="D110" s="1"/>
  <c r="C108"/>
  <c r="E108" s="1"/>
  <c r="D108" s="1"/>
  <c r="C107"/>
  <c r="E107" s="1"/>
  <c r="D107" s="1"/>
  <c r="C105"/>
  <c r="E105" s="1"/>
  <c r="D105" s="1"/>
  <c r="C104"/>
  <c r="E104" s="1"/>
  <c r="D104" s="1"/>
  <c r="B84"/>
  <c r="F71"/>
  <c r="C64"/>
  <c r="C113" s="1"/>
  <c r="E113" s="1"/>
  <c r="D113" s="1"/>
  <c r="B64"/>
  <c r="C114" s="1"/>
  <c r="E114" s="1"/>
  <c r="D114" s="1"/>
  <c r="C59"/>
  <c r="B59"/>
  <c r="C54"/>
  <c r="B54"/>
  <c r="C44"/>
  <c r="C66" s="1"/>
  <c r="B44"/>
  <c r="F43"/>
  <c r="E43"/>
  <c r="F37"/>
  <c r="E37"/>
  <c r="F34"/>
  <c r="E34"/>
  <c r="C33"/>
  <c r="B33"/>
  <c r="F31"/>
  <c r="E31"/>
  <c r="A31"/>
  <c r="A30"/>
  <c r="A29"/>
  <c r="A28"/>
  <c r="A27"/>
  <c r="A26"/>
  <c r="A25"/>
  <c r="C24"/>
  <c r="C35" s="1"/>
  <c r="A24"/>
  <c r="A22"/>
  <c r="F21"/>
  <c r="E21"/>
  <c r="A21"/>
  <c r="A20"/>
  <c r="A19"/>
  <c r="A18"/>
  <c r="F17"/>
  <c r="A17"/>
  <c r="A14"/>
  <c r="A13"/>
  <c r="B66" l="1"/>
  <c r="C71"/>
</calcChain>
</file>

<file path=xl/sharedStrings.xml><?xml version="1.0" encoding="utf-8"?>
<sst xmlns="http://schemas.openxmlformats.org/spreadsheetml/2006/main" count="138" uniqueCount="102">
  <si>
    <t>Актив</t>
  </si>
  <si>
    <t>Пасив</t>
  </si>
  <si>
    <t>П а с и в</t>
  </si>
  <si>
    <t>Раздели, групи, статии</t>
  </si>
  <si>
    <t>Сума (хил.лева)</t>
  </si>
  <si>
    <t>Текуща
 година</t>
  </si>
  <si>
    <t>Предходна година</t>
  </si>
  <si>
    <t>Текуща година</t>
  </si>
  <si>
    <t>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</si>
  <si>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</si>
  <si>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</si>
  <si>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</si>
  <si>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</si>
  <si>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І.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</si>
  <si>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</si>
  <si>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</si>
  <si>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</si>
  <si>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</si>
  <si>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</si>
  <si>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1. Законови резерви</t>
  </si>
  <si>
    <t>2. Резерв свързан с изкупени собствени акции</t>
  </si>
  <si>
    <t>Общо за група I:</t>
  </si>
  <si>
    <t>3. Резерв съгласно учредителен акт</t>
  </si>
  <si>
    <t>II. Дълготрайни материални активи</t>
  </si>
  <si>
    <t>4. Други резерви</t>
  </si>
  <si>
    <t>Общо за група IV:</t>
  </si>
  <si>
    <t>V. Натрупана печалба (загуба) от минали години, в т.ч.:</t>
  </si>
  <si>
    <t xml:space="preserve"> - неразпределена печалба</t>
  </si>
  <si>
    <t xml:space="preserve"> - непокрита загуба</t>
  </si>
  <si>
    <t>Общо за група V:</t>
  </si>
  <si>
    <t>VІ. Текуща печалба (загуба)</t>
  </si>
  <si>
    <t xml:space="preserve">ОБЩО ЗА РАЗДЕЛ "А": </t>
  </si>
  <si>
    <t>Б. Провизии и сходни задължения</t>
  </si>
  <si>
    <t>1. Провизии за пенсии и други подобни задължения</t>
  </si>
  <si>
    <t>2. Провизии за данъци в т.ч.:</t>
  </si>
  <si>
    <t xml:space="preserve"> - отсрочени данъци</t>
  </si>
  <si>
    <t>3. Други провизии и сходни задължения</t>
  </si>
  <si>
    <t>Общо за раздел Б:</t>
  </si>
  <si>
    <t>В. Задължения</t>
  </si>
  <si>
    <t>1. Облигационни заеми с отделно посочване на конвертируемите в т.ч.:</t>
  </si>
  <si>
    <t>7. Изкупени собствени акции номинална стойност ........хил.лв.</t>
  </si>
  <si>
    <t>Х</t>
  </si>
  <si>
    <t xml:space="preserve"> - до 1 година</t>
  </si>
  <si>
    <t>Общо за група III:</t>
  </si>
  <si>
    <t>ІV. Отсрочени данъци</t>
  </si>
  <si>
    <t>2. Задължения към финансови предприятия, в т.ч.:</t>
  </si>
  <si>
    <t>В. Текущи (краткотрайни) активи</t>
  </si>
  <si>
    <t>I.Материални запаси</t>
  </si>
  <si>
    <t>3. Получени аванси, в т.ч.:</t>
  </si>
  <si>
    <t xml:space="preserve">1. Суровини и материали </t>
  </si>
  <si>
    <t>2. Незавършено производство</t>
  </si>
  <si>
    <t>3. Продукци и стоки в т.ч.:</t>
  </si>
  <si>
    <t>4. Задължения към доставчици, в т.ч.:</t>
  </si>
  <si>
    <t xml:space="preserve"> - продукция</t>
  </si>
  <si>
    <t xml:space="preserve"> - стоки</t>
  </si>
  <si>
    <t>4. Предаставени аванси</t>
  </si>
  <si>
    <t>5. Задължения по полици, в т.ч.:</t>
  </si>
  <si>
    <t>II. Вземания</t>
  </si>
  <si>
    <t>1. Вземания от клиенти и доставчици, в т.ч.:</t>
  </si>
  <si>
    <t>6. Задължения към предприятия от група, в т.ч.:</t>
  </si>
  <si>
    <t xml:space="preserve"> - над 1 година</t>
  </si>
  <si>
    <t>2. Вземания от предприятия от група в т.ч.:</t>
  </si>
  <si>
    <t>3. Вземания от свързани с асоциирани и смесени предприятия, в т.ч.:</t>
  </si>
  <si>
    <t>7. Задължения, свързани с асоциирани и смесени предприятия, в т.ч.:</t>
  </si>
  <si>
    <t>4. Други вземания в т.ч.:</t>
  </si>
  <si>
    <t>8. Други задължения, в т.ч.:</t>
  </si>
  <si>
    <t>Общо за група II:</t>
  </si>
  <si>
    <t>III. Инвестиции</t>
  </si>
  <si>
    <t>1. Акции и дялове в предприятия от група</t>
  </si>
  <si>
    <t xml:space="preserve"> - към персонала, в т.ч.:</t>
  </si>
  <si>
    <t>2. Изкупени собствени акции номинална стойност  .........хил.лв.</t>
  </si>
  <si>
    <t>3. Други инвестиции</t>
  </si>
  <si>
    <t xml:space="preserve"> - осигурителни задължения, в т.ч.:</t>
  </si>
  <si>
    <t>IV. Парични  средства, в т.ч.:</t>
  </si>
  <si>
    <t xml:space="preserve"> - в брой</t>
  </si>
  <si>
    <t xml:space="preserve"> - данъчни задължения</t>
  </si>
  <si>
    <t xml:space="preserve"> - безсрочни сметки (депозити)</t>
  </si>
  <si>
    <t>Общо за раздел В, в т.ч.:</t>
  </si>
  <si>
    <t>Общо за раздел В:</t>
  </si>
  <si>
    <t>Г. Финансирания и приходи за бъдещи периоди, в т.ч.:</t>
  </si>
  <si>
    <t>Г. Разходи за бъдещи периоди</t>
  </si>
  <si>
    <t xml:space="preserve"> - финансирания</t>
  </si>
  <si>
    <t xml:space="preserve"> - приходи за бъдещи периоди</t>
  </si>
  <si>
    <t>СУМА НА АКТИВА</t>
  </si>
  <si>
    <t>СУМА НА ПАСИВА</t>
  </si>
  <si>
    <t>Гл.счетоводител:</t>
  </si>
  <si>
    <t>Контроли</t>
  </si>
  <si>
    <t>1. Равнение на печалбата за текущата година по СБ и ОПР</t>
  </si>
  <si>
    <t>2. Равнение на печалбата за предходната година по СБ и ОПР</t>
  </si>
  <si>
    <t>3. Равнение на загубата за текущата година по СБ и ОПР</t>
  </si>
  <si>
    <t>4. Равнение на загубата за предходната година по СБ и ОПР</t>
  </si>
  <si>
    <t>5. Равнение на собствения капитал за текущата година по СБ и ОСК</t>
  </si>
  <si>
    <t>6. Равнение на собствения капитал за предходната година по СБ и ОСК</t>
  </si>
  <si>
    <t>7. Равнение на паричните средства за предходната година по СБ и ОПП</t>
  </si>
  <si>
    <t>8. Равнение на паричните средства за текущата година по СБ и ОПП</t>
  </si>
  <si>
    <t xml:space="preserve">                                                                           Приложение №1към СС 1</t>
  </si>
  <si>
    <r>
      <t xml:space="preserve"> </t>
    </r>
    <r>
      <rPr>
        <sz val="6"/>
        <color indexed="8"/>
        <rFont val="Times New Roman"/>
        <family val="1"/>
        <charset val="204"/>
      </rPr>
      <t>- над 1 година</t>
    </r>
  </si>
  <si>
    <t xml:space="preserve">                                                        </t>
  </si>
  <si>
    <t xml:space="preserve">                                                          /Н.Илинов/</t>
  </si>
  <si>
    <t xml:space="preserve"> СЧЕТОВОДЕН  БАЛАНС КЪМ 30.06.2020 Г.</t>
  </si>
  <si>
    <t>"СБР ВИТА" ЕООД</t>
  </si>
  <si>
    <t>/Д-р Ангел Пеев/</t>
  </si>
</sst>
</file>

<file path=xl/styles.xml><?xml version="1.0" encoding="utf-8"?>
<styleSheet xmlns="http://schemas.openxmlformats.org/spreadsheetml/2006/main">
  <numFmts count="1">
    <numFmt numFmtId="164" formatCode="#,##0;[Black]\(#,##0\)\ "/>
  </numFmts>
  <fonts count="11">
    <font>
      <sz val="11"/>
      <color theme="1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name val="Garamond"/>
      <family val="1"/>
      <charset val="204"/>
    </font>
    <font>
      <b/>
      <u/>
      <sz val="6"/>
      <name val="Times New Roman"/>
      <family val="1"/>
      <charset val="204"/>
    </font>
    <font>
      <u/>
      <sz val="6"/>
      <color indexed="12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b/>
      <i/>
      <sz val="6"/>
      <color indexed="8"/>
      <name val="Times New Roman"/>
      <family val="1"/>
      <charset val="204"/>
    </font>
    <font>
      <i/>
      <sz val="6"/>
      <color indexed="8"/>
      <name val="Times New Roman"/>
      <family val="1"/>
      <charset val="204"/>
    </font>
    <font>
      <b/>
      <sz val="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3"/>
        <bgColor indexed="3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90">
    <xf numFmtId="0" fontId="0" fillId="0" borderId="0" xfId="0"/>
    <xf numFmtId="0" fontId="3" fillId="0" borderId="0" xfId="1" applyNumberFormat="1" applyFont="1" applyFill="1" applyBorder="1" applyAlignment="1" applyProtection="1">
      <alignment horizontal="left"/>
    </xf>
    <xf numFmtId="0" fontId="4" fillId="0" borderId="0" xfId="1" applyNumberFormat="1" applyFont="1" applyFill="1" applyBorder="1" applyAlignment="1" applyProtection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Border="1"/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6" fillId="2" borderId="4" xfId="0" applyFont="1" applyFill="1" applyBorder="1"/>
    <xf numFmtId="0" fontId="7" fillId="0" borderId="5" xfId="0" applyFont="1" applyFill="1" applyBorder="1"/>
    <xf numFmtId="0" fontId="6" fillId="2" borderId="5" xfId="0" applyFont="1" applyFill="1" applyBorder="1"/>
    <xf numFmtId="0" fontId="8" fillId="0" borderId="5" xfId="0" applyFont="1" applyFill="1" applyBorder="1"/>
    <xf numFmtId="0" fontId="8" fillId="0" borderId="6" xfId="0" applyFont="1" applyFill="1" applyBorder="1"/>
    <xf numFmtId="0" fontId="6" fillId="0" borderId="5" xfId="0" applyFont="1" applyFill="1" applyBorder="1"/>
    <xf numFmtId="0" fontId="6" fillId="3" borderId="5" xfId="0" applyFont="1" applyFill="1" applyBorder="1"/>
    <xf numFmtId="0" fontId="8" fillId="3" borderId="6" xfId="0" applyFont="1" applyFill="1" applyBorder="1"/>
    <xf numFmtId="0" fontId="6" fillId="0" borderId="4" xfId="0" applyFont="1" applyFill="1" applyBorder="1"/>
    <xf numFmtId="0" fontId="5" fillId="0" borderId="4" xfId="2" applyFont="1" applyBorder="1"/>
    <xf numFmtId="0" fontId="5" fillId="3" borderId="5" xfId="0" applyFont="1" applyFill="1" applyBorder="1"/>
    <xf numFmtId="0" fontId="6" fillId="0" borderId="5" xfId="0" applyFont="1" applyFill="1" applyBorder="1" applyAlignment="1">
      <alignment horizontal="left"/>
    </xf>
    <xf numFmtId="0" fontId="7" fillId="3" borderId="6" xfId="0" applyFont="1" applyFill="1" applyBorder="1"/>
    <xf numFmtId="0" fontId="5" fillId="0" borderId="4" xfId="2" applyFont="1" applyBorder="1" applyAlignment="1">
      <alignment wrapText="1"/>
    </xf>
    <xf numFmtId="1" fontId="5" fillId="3" borderId="5" xfId="0" applyNumberFormat="1" applyFont="1" applyFill="1" applyBorder="1"/>
    <xf numFmtId="0" fontId="7" fillId="0" borderId="6" xfId="0" applyFont="1" applyFill="1" applyBorder="1"/>
    <xf numFmtId="0" fontId="7" fillId="0" borderId="4" xfId="0" applyFont="1" applyFill="1" applyBorder="1"/>
    <xf numFmtId="0" fontId="9" fillId="0" borderId="6" xfId="0" applyFont="1" applyFill="1" applyBorder="1"/>
    <xf numFmtId="0" fontId="7" fillId="0" borderId="4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8" fillId="0" borderId="4" xfId="0" applyFont="1" applyFill="1" applyBorder="1"/>
    <xf numFmtId="0" fontId="8" fillId="2" borderId="5" xfId="0" applyFont="1" applyFill="1" applyBorder="1"/>
    <xf numFmtId="0" fontId="7" fillId="2" borderId="5" xfId="0" applyFont="1" applyFill="1" applyBorder="1"/>
    <xf numFmtId="0" fontId="6" fillId="2" borderId="6" xfId="0" applyFont="1" applyFill="1" applyBorder="1"/>
    <xf numFmtId="1" fontId="7" fillId="3" borderId="5" xfId="0" applyNumberFormat="1" applyFont="1" applyFill="1" applyBorder="1"/>
    <xf numFmtId="0" fontId="7" fillId="3" borderId="5" xfId="0" applyFont="1" applyFill="1" applyBorder="1"/>
    <xf numFmtId="0" fontId="6" fillId="0" borderId="5" xfId="0" applyFont="1" applyFill="1" applyBorder="1" applyAlignment="1">
      <alignment wrapText="1"/>
    </xf>
    <xf numFmtId="164" fontId="7" fillId="4" borderId="5" xfId="0" applyNumberFormat="1" applyFont="1" applyFill="1" applyBorder="1"/>
    <xf numFmtId="164" fontId="7" fillId="4" borderId="6" xfId="0" applyNumberFormat="1" applyFont="1" applyFill="1" applyBorder="1"/>
    <xf numFmtId="164" fontId="6" fillId="4" borderId="5" xfId="0" applyNumberFormat="1" applyFont="1" applyFill="1" applyBorder="1"/>
    <xf numFmtId="164" fontId="6" fillId="4" borderId="6" xfId="0" applyNumberFormat="1" applyFont="1" applyFill="1" applyBorder="1"/>
    <xf numFmtId="0" fontId="5" fillId="0" borderId="5" xfId="0" applyFont="1" applyBorder="1"/>
    <xf numFmtId="0" fontId="8" fillId="3" borderId="5" xfId="0" applyFont="1" applyFill="1" applyBorder="1"/>
    <xf numFmtId="0" fontId="6" fillId="2" borderId="5" xfId="0" applyFont="1" applyFill="1" applyBorder="1" applyAlignment="1">
      <alignment horizontal="center"/>
    </xf>
    <xf numFmtId="1" fontId="10" fillId="2" borderId="5" xfId="0" applyNumberFormat="1" applyFont="1" applyFill="1" applyBorder="1"/>
    <xf numFmtId="0" fontId="10" fillId="2" borderId="6" xfId="0" applyFont="1" applyFill="1" applyBorder="1"/>
    <xf numFmtId="0" fontId="7" fillId="2" borderId="6" xfId="0" applyFont="1" applyFill="1" applyBorder="1"/>
    <xf numFmtId="0" fontId="7" fillId="4" borderId="5" xfId="0" applyFont="1" applyFill="1" applyBorder="1"/>
    <xf numFmtId="0" fontId="6" fillId="2" borderId="4" xfId="0" applyFont="1" applyFill="1" applyBorder="1" applyAlignment="1">
      <alignment horizontal="center"/>
    </xf>
    <xf numFmtId="1" fontId="7" fillId="3" borderId="6" xfId="0" applyNumberFormat="1" applyFont="1" applyFill="1" applyBorder="1"/>
    <xf numFmtId="0" fontId="5" fillId="0" borderId="7" xfId="0" applyFont="1" applyBorder="1"/>
    <xf numFmtId="0" fontId="5" fillId="0" borderId="4" xfId="0" applyFont="1" applyBorder="1"/>
    <xf numFmtId="1" fontId="6" fillId="2" borderId="5" xfId="0" applyNumberFormat="1" applyFont="1" applyFill="1" applyBorder="1"/>
    <xf numFmtId="0" fontId="6" fillId="2" borderId="5" xfId="0" applyFont="1" applyFill="1" applyBorder="1" applyAlignment="1">
      <alignment wrapText="1"/>
    </xf>
    <xf numFmtId="0" fontId="6" fillId="2" borderId="8" xfId="0" applyFont="1" applyFill="1" applyBorder="1"/>
    <xf numFmtId="1" fontId="6" fillId="2" borderId="9" xfId="0" applyNumberFormat="1" applyFont="1" applyFill="1" applyBorder="1"/>
    <xf numFmtId="0" fontId="6" fillId="2" borderId="9" xfId="0" applyFont="1" applyFill="1" applyBorder="1"/>
    <xf numFmtId="1" fontId="6" fillId="2" borderId="1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5" fillId="0" borderId="0" xfId="0" applyFont="1" applyFill="1" applyBorder="1"/>
    <xf numFmtId="1" fontId="6" fillId="0" borderId="0" xfId="0" applyNumberFormat="1" applyFont="1" applyFill="1" applyBorder="1"/>
    <xf numFmtId="0" fontId="8" fillId="0" borderId="0" xfId="0" applyFont="1" applyFill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horizontal="center" wrapText="1"/>
    </xf>
    <xf numFmtId="0" fontId="5" fillId="6" borderId="11" xfId="0" applyFont="1" applyFill="1" applyBorder="1"/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1" fontId="5" fillId="6" borderId="11" xfId="0" applyNumberFormat="1" applyFont="1" applyFill="1" applyBorder="1"/>
    <xf numFmtId="0" fontId="6" fillId="2" borderId="0" xfId="0" applyFont="1" applyFill="1" applyBorder="1"/>
    <xf numFmtId="1" fontId="6" fillId="2" borderId="0" xfId="0" applyNumberFormat="1" applyFont="1" applyFill="1" applyBorder="1"/>
    <xf numFmtId="0" fontId="5" fillId="0" borderId="11" xfId="0" applyFont="1" applyBorder="1" applyAlignment="1">
      <alignment horizontal="center"/>
    </xf>
    <xf numFmtId="0" fontId="5" fillId="5" borderId="11" xfId="0" applyFont="1" applyFill="1" applyBorder="1" applyAlignment="1">
      <alignment horizontal="left"/>
    </xf>
    <xf numFmtId="0" fontId="10" fillId="0" borderId="0" xfId="0" applyFont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</cellXfs>
  <cellStyles count="3">
    <cellStyle name="Normal_PrilojeniaGFO" xfId="2"/>
    <cellStyle name="Нормален" xfId="0" builtinId="0"/>
    <cellStyle name="Хипервръзка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O_VITA-09_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Б"/>
      <sheetName val="ОПР"/>
      <sheetName val="ОПП"/>
      <sheetName val="ОСК"/>
      <sheetName val="DA"/>
      <sheetName val="Коефиц."/>
      <sheetName val="Данни"/>
    </sheetNames>
    <sheetDataSet>
      <sheetData sheetId="0"/>
      <sheetData sheetId="1">
        <row r="43">
          <cell r="C43">
            <v>96</v>
          </cell>
        </row>
      </sheetData>
      <sheetData sheetId="2">
        <row r="47">
          <cell r="E47">
            <v>1439</v>
          </cell>
        </row>
        <row r="48">
          <cell r="E48">
            <v>1522</v>
          </cell>
        </row>
      </sheetData>
      <sheetData sheetId="3">
        <row r="11">
          <cell r="L11">
            <v>1300</v>
          </cell>
        </row>
        <row r="30">
          <cell r="L30">
            <v>11263</v>
          </cell>
        </row>
      </sheetData>
      <sheetData sheetId="4">
        <row r="11">
          <cell r="A11" t="str">
            <v>3. Търговска репутация</v>
          </cell>
        </row>
        <row r="12">
          <cell r="A12" t="str">
            <v>4. Предоставени аванси и нематериални активи в процес на изграждане</v>
          </cell>
        </row>
        <row r="15">
          <cell r="A15" t="str">
            <v>1. Земи и сгради, в т.ч.:</v>
          </cell>
        </row>
        <row r="16">
          <cell r="A16" t="str">
            <v xml:space="preserve"> - земи</v>
          </cell>
        </row>
        <row r="17">
          <cell r="A17" t="str">
            <v xml:space="preserve"> - сгради</v>
          </cell>
        </row>
        <row r="18">
          <cell r="A18" t="str">
            <v>2 .Машини, производствено оборудване и апаратура</v>
          </cell>
        </row>
        <row r="19">
          <cell r="A19" t="str">
            <v>3. Съоръжения и други</v>
          </cell>
        </row>
        <row r="20">
          <cell r="A20" t="str">
            <v>4. Предоставени аванси и дълготрайни материални активи в процес на изграждане</v>
          </cell>
        </row>
        <row r="21">
          <cell r="A21" t="str">
            <v>Общо за група ІІ:</v>
          </cell>
        </row>
        <row r="22">
          <cell r="A22" t="str">
            <v xml:space="preserve">III. Дългосрочни финансови активи </v>
          </cell>
        </row>
        <row r="23">
          <cell r="A23" t="str">
            <v>1. Акции и дялове в предприятия от група</v>
          </cell>
        </row>
        <row r="24">
          <cell r="A24" t="str">
            <v>2. Предоставени заеми на предприятия от група</v>
          </cell>
        </row>
        <row r="25">
          <cell r="A25" t="str">
            <v>3. Акциии и дялове в асоциирани и смесени предприятия</v>
          </cell>
        </row>
        <row r="26">
          <cell r="A26" t="str">
            <v>4. Предоставени заеми, свързани с асоциирани и смесени предприятия</v>
          </cell>
        </row>
        <row r="27">
          <cell r="A27" t="str">
            <v>5. Дългосрочни инвестиции</v>
          </cell>
        </row>
        <row r="28">
          <cell r="A28" t="str">
            <v>6. Други заеми</v>
          </cell>
        </row>
      </sheetData>
      <sheetData sheetId="5"/>
      <sheetData sheetId="6">
        <row r="6">
          <cell r="B6" t="str">
            <v>Управител:</v>
          </cell>
        </row>
      </sheetData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6"/>
  <sheetViews>
    <sheetView tabSelected="1" view="pageLayout" topLeftCell="A25" zoomScale="107" zoomScaleNormal="25" zoomScalePageLayoutView="107" workbookViewId="0">
      <selection activeCell="E71" sqref="E71"/>
    </sheetView>
  </sheetViews>
  <sheetFormatPr defaultColWidth="9.109375" defaultRowHeight="7.8"/>
  <cols>
    <col min="1" max="1" width="34.21875" style="4" customWidth="1"/>
    <col min="2" max="2" width="6.6640625" style="4" customWidth="1"/>
    <col min="3" max="3" width="7.44140625" style="4" customWidth="1"/>
    <col min="4" max="4" width="32.77734375" style="4" customWidth="1"/>
    <col min="5" max="5" width="7" style="4" customWidth="1"/>
    <col min="6" max="6" width="7.5546875" style="4" customWidth="1"/>
    <col min="7" max="256" width="9.109375" style="4"/>
    <col min="257" max="257" width="48.88671875" style="4" customWidth="1"/>
    <col min="258" max="258" width="10.109375" style="4" customWidth="1"/>
    <col min="259" max="259" width="9.44140625" style="4" customWidth="1"/>
    <col min="260" max="260" width="45.6640625" style="4" customWidth="1"/>
    <col min="261" max="262" width="10.88671875" style="4" customWidth="1"/>
    <col min="263" max="512" width="9.109375" style="4"/>
    <col min="513" max="513" width="48.88671875" style="4" customWidth="1"/>
    <col min="514" max="514" width="10.109375" style="4" customWidth="1"/>
    <col min="515" max="515" width="9.44140625" style="4" customWidth="1"/>
    <col min="516" max="516" width="45.6640625" style="4" customWidth="1"/>
    <col min="517" max="518" width="10.88671875" style="4" customWidth="1"/>
    <col min="519" max="768" width="9.109375" style="4"/>
    <col min="769" max="769" width="48.88671875" style="4" customWidth="1"/>
    <col min="770" max="770" width="10.109375" style="4" customWidth="1"/>
    <col min="771" max="771" width="9.44140625" style="4" customWidth="1"/>
    <col min="772" max="772" width="45.6640625" style="4" customWidth="1"/>
    <col min="773" max="774" width="10.88671875" style="4" customWidth="1"/>
    <col min="775" max="1024" width="9.109375" style="4"/>
    <col min="1025" max="1025" width="48.88671875" style="4" customWidth="1"/>
    <col min="1026" max="1026" width="10.109375" style="4" customWidth="1"/>
    <col min="1027" max="1027" width="9.44140625" style="4" customWidth="1"/>
    <col min="1028" max="1028" width="45.6640625" style="4" customWidth="1"/>
    <col min="1029" max="1030" width="10.88671875" style="4" customWidth="1"/>
    <col min="1031" max="1280" width="9.109375" style="4"/>
    <col min="1281" max="1281" width="48.88671875" style="4" customWidth="1"/>
    <col min="1282" max="1282" width="10.109375" style="4" customWidth="1"/>
    <col min="1283" max="1283" width="9.44140625" style="4" customWidth="1"/>
    <col min="1284" max="1284" width="45.6640625" style="4" customWidth="1"/>
    <col min="1285" max="1286" width="10.88671875" style="4" customWidth="1"/>
    <col min="1287" max="1536" width="9.109375" style="4"/>
    <col min="1537" max="1537" width="48.88671875" style="4" customWidth="1"/>
    <col min="1538" max="1538" width="10.109375" style="4" customWidth="1"/>
    <col min="1539" max="1539" width="9.44140625" style="4" customWidth="1"/>
    <col min="1540" max="1540" width="45.6640625" style="4" customWidth="1"/>
    <col min="1541" max="1542" width="10.88671875" style="4" customWidth="1"/>
    <col min="1543" max="1792" width="9.109375" style="4"/>
    <col min="1793" max="1793" width="48.88671875" style="4" customWidth="1"/>
    <col min="1794" max="1794" width="10.109375" style="4" customWidth="1"/>
    <col min="1795" max="1795" width="9.44140625" style="4" customWidth="1"/>
    <col min="1796" max="1796" width="45.6640625" style="4" customWidth="1"/>
    <col min="1797" max="1798" width="10.88671875" style="4" customWidth="1"/>
    <col min="1799" max="2048" width="9.109375" style="4"/>
    <col min="2049" max="2049" width="48.88671875" style="4" customWidth="1"/>
    <col min="2050" max="2050" width="10.109375" style="4" customWidth="1"/>
    <col min="2051" max="2051" width="9.44140625" style="4" customWidth="1"/>
    <col min="2052" max="2052" width="45.6640625" style="4" customWidth="1"/>
    <col min="2053" max="2054" width="10.88671875" style="4" customWidth="1"/>
    <col min="2055" max="2304" width="9.109375" style="4"/>
    <col min="2305" max="2305" width="48.88671875" style="4" customWidth="1"/>
    <col min="2306" max="2306" width="10.109375" style="4" customWidth="1"/>
    <col min="2307" max="2307" width="9.44140625" style="4" customWidth="1"/>
    <col min="2308" max="2308" width="45.6640625" style="4" customWidth="1"/>
    <col min="2309" max="2310" width="10.88671875" style="4" customWidth="1"/>
    <col min="2311" max="2560" width="9.109375" style="4"/>
    <col min="2561" max="2561" width="48.88671875" style="4" customWidth="1"/>
    <col min="2562" max="2562" width="10.109375" style="4" customWidth="1"/>
    <col min="2563" max="2563" width="9.44140625" style="4" customWidth="1"/>
    <col min="2564" max="2564" width="45.6640625" style="4" customWidth="1"/>
    <col min="2565" max="2566" width="10.88671875" style="4" customWidth="1"/>
    <col min="2567" max="2816" width="9.109375" style="4"/>
    <col min="2817" max="2817" width="48.88671875" style="4" customWidth="1"/>
    <col min="2818" max="2818" width="10.109375" style="4" customWidth="1"/>
    <col min="2819" max="2819" width="9.44140625" style="4" customWidth="1"/>
    <col min="2820" max="2820" width="45.6640625" style="4" customWidth="1"/>
    <col min="2821" max="2822" width="10.88671875" style="4" customWidth="1"/>
    <col min="2823" max="3072" width="9.109375" style="4"/>
    <col min="3073" max="3073" width="48.88671875" style="4" customWidth="1"/>
    <col min="3074" max="3074" width="10.109375" style="4" customWidth="1"/>
    <col min="3075" max="3075" width="9.44140625" style="4" customWidth="1"/>
    <col min="3076" max="3076" width="45.6640625" style="4" customWidth="1"/>
    <col min="3077" max="3078" width="10.88671875" style="4" customWidth="1"/>
    <col min="3079" max="3328" width="9.109375" style="4"/>
    <col min="3329" max="3329" width="48.88671875" style="4" customWidth="1"/>
    <col min="3330" max="3330" width="10.109375" style="4" customWidth="1"/>
    <col min="3331" max="3331" width="9.44140625" style="4" customWidth="1"/>
    <col min="3332" max="3332" width="45.6640625" style="4" customWidth="1"/>
    <col min="3333" max="3334" width="10.88671875" style="4" customWidth="1"/>
    <col min="3335" max="3584" width="9.109375" style="4"/>
    <col min="3585" max="3585" width="48.88671875" style="4" customWidth="1"/>
    <col min="3586" max="3586" width="10.109375" style="4" customWidth="1"/>
    <col min="3587" max="3587" width="9.44140625" style="4" customWidth="1"/>
    <col min="3588" max="3588" width="45.6640625" style="4" customWidth="1"/>
    <col min="3589" max="3590" width="10.88671875" style="4" customWidth="1"/>
    <col min="3591" max="3840" width="9.109375" style="4"/>
    <col min="3841" max="3841" width="48.88671875" style="4" customWidth="1"/>
    <col min="3842" max="3842" width="10.109375" style="4" customWidth="1"/>
    <col min="3843" max="3843" width="9.44140625" style="4" customWidth="1"/>
    <col min="3844" max="3844" width="45.6640625" style="4" customWidth="1"/>
    <col min="3845" max="3846" width="10.88671875" style="4" customWidth="1"/>
    <col min="3847" max="4096" width="9.109375" style="4"/>
    <col min="4097" max="4097" width="48.88671875" style="4" customWidth="1"/>
    <col min="4098" max="4098" width="10.109375" style="4" customWidth="1"/>
    <col min="4099" max="4099" width="9.44140625" style="4" customWidth="1"/>
    <col min="4100" max="4100" width="45.6640625" style="4" customWidth="1"/>
    <col min="4101" max="4102" width="10.88671875" style="4" customWidth="1"/>
    <col min="4103" max="4352" width="9.109375" style="4"/>
    <col min="4353" max="4353" width="48.88671875" style="4" customWidth="1"/>
    <col min="4354" max="4354" width="10.109375" style="4" customWidth="1"/>
    <col min="4355" max="4355" width="9.44140625" style="4" customWidth="1"/>
    <col min="4356" max="4356" width="45.6640625" style="4" customWidth="1"/>
    <col min="4357" max="4358" width="10.88671875" style="4" customWidth="1"/>
    <col min="4359" max="4608" width="9.109375" style="4"/>
    <col min="4609" max="4609" width="48.88671875" style="4" customWidth="1"/>
    <col min="4610" max="4610" width="10.109375" style="4" customWidth="1"/>
    <col min="4611" max="4611" width="9.44140625" style="4" customWidth="1"/>
    <col min="4612" max="4612" width="45.6640625" style="4" customWidth="1"/>
    <col min="4613" max="4614" width="10.88671875" style="4" customWidth="1"/>
    <col min="4615" max="4864" width="9.109375" style="4"/>
    <col min="4865" max="4865" width="48.88671875" style="4" customWidth="1"/>
    <col min="4866" max="4866" width="10.109375" style="4" customWidth="1"/>
    <col min="4867" max="4867" width="9.44140625" style="4" customWidth="1"/>
    <col min="4868" max="4868" width="45.6640625" style="4" customWidth="1"/>
    <col min="4869" max="4870" width="10.88671875" style="4" customWidth="1"/>
    <col min="4871" max="5120" width="9.109375" style="4"/>
    <col min="5121" max="5121" width="48.88671875" style="4" customWidth="1"/>
    <col min="5122" max="5122" width="10.109375" style="4" customWidth="1"/>
    <col min="5123" max="5123" width="9.44140625" style="4" customWidth="1"/>
    <col min="5124" max="5124" width="45.6640625" style="4" customWidth="1"/>
    <col min="5125" max="5126" width="10.88671875" style="4" customWidth="1"/>
    <col min="5127" max="5376" width="9.109375" style="4"/>
    <col min="5377" max="5377" width="48.88671875" style="4" customWidth="1"/>
    <col min="5378" max="5378" width="10.109375" style="4" customWidth="1"/>
    <col min="5379" max="5379" width="9.44140625" style="4" customWidth="1"/>
    <col min="5380" max="5380" width="45.6640625" style="4" customWidth="1"/>
    <col min="5381" max="5382" width="10.88671875" style="4" customWidth="1"/>
    <col min="5383" max="5632" width="9.109375" style="4"/>
    <col min="5633" max="5633" width="48.88671875" style="4" customWidth="1"/>
    <col min="5634" max="5634" width="10.109375" style="4" customWidth="1"/>
    <col min="5635" max="5635" width="9.44140625" style="4" customWidth="1"/>
    <col min="5636" max="5636" width="45.6640625" style="4" customWidth="1"/>
    <col min="5637" max="5638" width="10.88671875" style="4" customWidth="1"/>
    <col min="5639" max="5888" width="9.109375" style="4"/>
    <col min="5889" max="5889" width="48.88671875" style="4" customWidth="1"/>
    <col min="5890" max="5890" width="10.109375" style="4" customWidth="1"/>
    <col min="5891" max="5891" width="9.44140625" style="4" customWidth="1"/>
    <col min="5892" max="5892" width="45.6640625" style="4" customWidth="1"/>
    <col min="5893" max="5894" width="10.88671875" style="4" customWidth="1"/>
    <col min="5895" max="6144" width="9.109375" style="4"/>
    <col min="6145" max="6145" width="48.88671875" style="4" customWidth="1"/>
    <col min="6146" max="6146" width="10.109375" style="4" customWidth="1"/>
    <col min="6147" max="6147" width="9.44140625" style="4" customWidth="1"/>
    <col min="6148" max="6148" width="45.6640625" style="4" customWidth="1"/>
    <col min="6149" max="6150" width="10.88671875" style="4" customWidth="1"/>
    <col min="6151" max="6400" width="9.109375" style="4"/>
    <col min="6401" max="6401" width="48.88671875" style="4" customWidth="1"/>
    <col min="6402" max="6402" width="10.109375" style="4" customWidth="1"/>
    <col min="6403" max="6403" width="9.44140625" style="4" customWidth="1"/>
    <col min="6404" max="6404" width="45.6640625" style="4" customWidth="1"/>
    <col min="6405" max="6406" width="10.88671875" style="4" customWidth="1"/>
    <col min="6407" max="6656" width="9.109375" style="4"/>
    <col min="6657" max="6657" width="48.88671875" style="4" customWidth="1"/>
    <col min="6658" max="6658" width="10.109375" style="4" customWidth="1"/>
    <col min="6659" max="6659" width="9.44140625" style="4" customWidth="1"/>
    <col min="6660" max="6660" width="45.6640625" style="4" customWidth="1"/>
    <col min="6661" max="6662" width="10.88671875" style="4" customWidth="1"/>
    <col min="6663" max="6912" width="9.109375" style="4"/>
    <col min="6913" max="6913" width="48.88671875" style="4" customWidth="1"/>
    <col min="6914" max="6914" width="10.109375" style="4" customWidth="1"/>
    <col min="6915" max="6915" width="9.44140625" style="4" customWidth="1"/>
    <col min="6916" max="6916" width="45.6640625" style="4" customWidth="1"/>
    <col min="6917" max="6918" width="10.88671875" style="4" customWidth="1"/>
    <col min="6919" max="7168" width="9.109375" style="4"/>
    <col min="7169" max="7169" width="48.88671875" style="4" customWidth="1"/>
    <col min="7170" max="7170" width="10.109375" style="4" customWidth="1"/>
    <col min="7171" max="7171" width="9.44140625" style="4" customWidth="1"/>
    <col min="7172" max="7172" width="45.6640625" style="4" customWidth="1"/>
    <col min="7173" max="7174" width="10.88671875" style="4" customWidth="1"/>
    <col min="7175" max="7424" width="9.109375" style="4"/>
    <col min="7425" max="7425" width="48.88671875" style="4" customWidth="1"/>
    <col min="7426" max="7426" width="10.109375" style="4" customWidth="1"/>
    <col min="7427" max="7427" width="9.44140625" style="4" customWidth="1"/>
    <col min="7428" max="7428" width="45.6640625" style="4" customWidth="1"/>
    <col min="7429" max="7430" width="10.88671875" style="4" customWidth="1"/>
    <col min="7431" max="7680" width="9.109375" style="4"/>
    <col min="7681" max="7681" width="48.88671875" style="4" customWidth="1"/>
    <col min="7682" max="7682" width="10.109375" style="4" customWidth="1"/>
    <col min="7683" max="7683" width="9.44140625" style="4" customWidth="1"/>
    <col min="7684" max="7684" width="45.6640625" style="4" customWidth="1"/>
    <col min="7685" max="7686" width="10.88671875" style="4" customWidth="1"/>
    <col min="7687" max="7936" width="9.109375" style="4"/>
    <col min="7937" max="7937" width="48.88671875" style="4" customWidth="1"/>
    <col min="7938" max="7938" width="10.109375" style="4" customWidth="1"/>
    <col min="7939" max="7939" width="9.44140625" style="4" customWidth="1"/>
    <col min="7940" max="7940" width="45.6640625" style="4" customWidth="1"/>
    <col min="7941" max="7942" width="10.88671875" style="4" customWidth="1"/>
    <col min="7943" max="8192" width="9.109375" style="4"/>
    <col min="8193" max="8193" width="48.88671875" style="4" customWidth="1"/>
    <col min="8194" max="8194" width="10.109375" style="4" customWidth="1"/>
    <col min="8195" max="8195" width="9.44140625" style="4" customWidth="1"/>
    <col min="8196" max="8196" width="45.6640625" style="4" customWidth="1"/>
    <col min="8197" max="8198" width="10.88671875" style="4" customWidth="1"/>
    <col min="8199" max="8448" width="9.109375" style="4"/>
    <col min="8449" max="8449" width="48.88671875" style="4" customWidth="1"/>
    <col min="8450" max="8450" width="10.109375" style="4" customWidth="1"/>
    <col min="8451" max="8451" width="9.44140625" style="4" customWidth="1"/>
    <col min="8452" max="8452" width="45.6640625" style="4" customWidth="1"/>
    <col min="8453" max="8454" width="10.88671875" style="4" customWidth="1"/>
    <col min="8455" max="8704" width="9.109375" style="4"/>
    <col min="8705" max="8705" width="48.88671875" style="4" customWidth="1"/>
    <col min="8706" max="8706" width="10.109375" style="4" customWidth="1"/>
    <col min="8707" max="8707" width="9.44140625" style="4" customWidth="1"/>
    <col min="8708" max="8708" width="45.6640625" style="4" customWidth="1"/>
    <col min="8709" max="8710" width="10.88671875" style="4" customWidth="1"/>
    <col min="8711" max="8960" width="9.109375" style="4"/>
    <col min="8961" max="8961" width="48.88671875" style="4" customWidth="1"/>
    <col min="8962" max="8962" width="10.109375" style="4" customWidth="1"/>
    <col min="8963" max="8963" width="9.44140625" style="4" customWidth="1"/>
    <col min="8964" max="8964" width="45.6640625" style="4" customWidth="1"/>
    <col min="8965" max="8966" width="10.88671875" style="4" customWidth="1"/>
    <col min="8967" max="9216" width="9.109375" style="4"/>
    <col min="9217" max="9217" width="48.88671875" style="4" customWidth="1"/>
    <col min="9218" max="9218" width="10.109375" style="4" customWidth="1"/>
    <col min="9219" max="9219" width="9.44140625" style="4" customWidth="1"/>
    <col min="9220" max="9220" width="45.6640625" style="4" customWidth="1"/>
    <col min="9221" max="9222" width="10.88671875" style="4" customWidth="1"/>
    <col min="9223" max="9472" width="9.109375" style="4"/>
    <col min="9473" max="9473" width="48.88671875" style="4" customWidth="1"/>
    <col min="9474" max="9474" width="10.109375" style="4" customWidth="1"/>
    <col min="9475" max="9475" width="9.44140625" style="4" customWidth="1"/>
    <col min="9476" max="9476" width="45.6640625" style="4" customWidth="1"/>
    <col min="9477" max="9478" width="10.88671875" style="4" customWidth="1"/>
    <col min="9479" max="9728" width="9.109375" style="4"/>
    <col min="9729" max="9729" width="48.88671875" style="4" customWidth="1"/>
    <col min="9730" max="9730" width="10.109375" style="4" customWidth="1"/>
    <col min="9731" max="9731" width="9.44140625" style="4" customWidth="1"/>
    <col min="9732" max="9732" width="45.6640625" style="4" customWidth="1"/>
    <col min="9733" max="9734" width="10.88671875" style="4" customWidth="1"/>
    <col min="9735" max="9984" width="9.109375" style="4"/>
    <col min="9985" max="9985" width="48.88671875" style="4" customWidth="1"/>
    <col min="9986" max="9986" width="10.109375" style="4" customWidth="1"/>
    <col min="9987" max="9987" width="9.44140625" style="4" customWidth="1"/>
    <col min="9988" max="9988" width="45.6640625" style="4" customWidth="1"/>
    <col min="9989" max="9990" width="10.88671875" style="4" customWidth="1"/>
    <col min="9991" max="10240" width="9.109375" style="4"/>
    <col min="10241" max="10241" width="48.88671875" style="4" customWidth="1"/>
    <col min="10242" max="10242" width="10.109375" style="4" customWidth="1"/>
    <col min="10243" max="10243" width="9.44140625" style="4" customWidth="1"/>
    <col min="10244" max="10244" width="45.6640625" style="4" customWidth="1"/>
    <col min="10245" max="10246" width="10.88671875" style="4" customWidth="1"/>
    <col min="10247" max="10496" width="9.109375" style="4"/>
    <col min="10497" max="10497" width="48.88671875" style="4" customWidth="1"/>
    <col min="10498" max="10498" width="10.109375" style="4" customWidth="1"/>
    <col min="10499" max="10499" width="9.44140625" style="4" customWidth="1"/>
    <col min="10500" max="10500" width="45.6640625" style="4" customWidth="1"/>
    <col min="10501" max="10502" width="10.88671875" style="4" customWidth="1"/>
    <col min="10503" max="10752" width="9.109375" style="4"/>
    <col min="10753" max="10753" width="48.88671875" style="4" customWidth="1"/>
    <col min="10754" max="10754" width="10.109375" style="4" customWidth="1"/>
    <col min="10755" max="10755" width="9.44140625" style="4" customWidth="1"/>
    <col min="10756" max="10756" width="45.6640625" style="4" customWidth="1"/>
    <col min="10757" max="10758" width="10.88671875" style="4" customWidth="1"/>
    <col min="10759" max="11008" width="9.109375" style="4"/>
    <col min="11009" max="11009" width="48.88671875" style="4" customWidth="1"/>
    <col min="11010" max="11010" width="10.109375" style="4" customWidth="1"/>
    <col min="11011" max="11011" width="9.44140625" style="4" customWidth="1"/>
    <col min="11012" max="11012" width="45.6640625" style="4" customWidth="1"/>
    <col min="11013" max="11014" width="10.88671875" style="4" customWidth="1"/>
    <col min="11015" max="11264" width="9.109375" style="4"/>
    <col min="11265" max="11265" width="48.88671875" style="4" customWidth="1"/>
    <col min="11266" max="11266" width="10.109375" style="4" customWidth="1"/>
    <col min="11267" max="11267" width="9.44140625" style="4" customWidth="1"/>
    <col min="11268" max="11268" width="45.6640625" style="4" customWidth="1"/>
    <col min="11269" max="11270" width="10.88671875" style="4" customWidth="1"/>
    <col min="11271" max="11520" width="9.109375" style="4"/>
    <col min="11521" max="11521" width="48.88671875" style="4" customWidth="1"/>
    <col min="11522" max="11522" width="10.109375" style="4" customWidth="1"/>
    <col min="11523" max="11523" width="9.44140625" style="4" customWidth="1"/>
    <col min="11524" max="11524" width="45.6640625" style="4" customWidth="1"/>
    <col min="11525" max="11526" width="10.88671875" style="4" customWidth="1"/>
    <col min="11527" max="11776" width="9.109375" style="4"/>
    <col min="11777" max="11777" width="48.88671875" style="4" customWidth="1"/>
    <col min="11778" max="11778" width="10.109375" style="4" customWidth="1"/>
    <col min="11779" max="11779" width="9.44140625" style="4" customWidth="1"/>
    <col min="11780" max="11780" width="45.6640625" style="4" customWidth="1"/>
    <col min="11781" max="11782" width="10.88671875" style="4" customWidth="1"/>
    <col min="11783" max="12032" width="9.109375" style="4"/>
    <col min="12033" max="12033" width="48.88671875" style="4" customWidth="1"/>
    <col min="12034" max="12034" width="10.109375" style="4" customWidth="1"/>
    <col min="12035" max="12035" width="9.44140625" style="4" customWidth="1"/>
    <col min="12036" max="12036" width="45.6640625" style="4" customWidth="1"/>
    <col min="12037" max="12038" width="10.88671875" style="4" customWidth="1"/>
    <col min="12039" max="12288" width="9.109375" style="4"/>
    <col min="12289" max="12289" width="48.88671875" style="4" customWidth="1"/>
    <col min="12290" max="12290" width="10.109375" style="4" customWidth="1"/>
    <col min="12291" max="12291" width="9.44140625" style="4" customWidth="1"/>
    <col min="12292" max="12292" width="45.6640625" style="4" customWidth="1"/>
    <col min="12293" max="12294" width="10.88671875" style="4" customWidth="1"/>
    <col min="12295" max="12544" width="9.109375" style="4"/>
    <col min="12545" max="12545" width="48.88671875" style="4" customWidth="1"/>
    <col min="12546" max="12546" width="10.109375" style="4" customWidth="1"/>
    <col min="12547" max="12547" width="9.44140625" style="4" customWidth="1"/>
    <col min="12548" max="12548" width="45.6640625" style="4" customWidth="1"/>
    <col min="12549" max="12550" width="10.88671875" style="4" customWidth="1"/>
    <col min="12551" max="12800" width="9.109375" style="4"/>
    <col min="12801" max="12801" width="48.88671875" style="4" customWidth="1"/>
    <col min="12802" max="12802" width="10.109375" style="4" customWidth="1"/>
    <col min="12803" max="12803" width="9.44140625" style="4" customWidth="1"/>
    <col min="12804" max="12804" width="45.6640625" style="4" customWidth="1"/>
    <col min="12805" max="12806" width="10.88671875" style="4" customWidth="1"/>
    <col min="12807" max="13056" width="9.109375" style="4"/>
    <col min="13057" max="13057" width="48.88671875" style="4" customWidth="1"/>
    <col min="13058" max="13058" width="10.109375" style="4" customWidth="1"/>
    <col min="13059" max="13059" width="9.44140625" style="4" customWidth="1"/>
    <col min="13060" max="13060" width="45.6640625" style="4" customWidth="1"/>
    <col min="13061" max="13062" width="10.88671875" style="4" customWidth="1"/>
    <col min="13063" max="13312" width="9.109375" style="4"/>
    <col min="13313" max="13313" width="48.88671875" style="4" customWidth="1"/>
    <col min="13314" max="13314" width="10.109375" style="4" customWidth="1"/>
    <col min="13315" max="13315" width="9.44140625" style="4" customWidth="1"/>
    <col min="13316" max="13316" width="45.6640625" style="4" customWidth="1"/>
    <col min="13317" max="13318" width="10.88671875" style="4" customWidth="1"/>
    <col min="13319" max="13568" width="9.109375" style="4"/>
    <col min="13569" max="13569" width="48.88671875" style="4" customWidth="1"/>
    <col min="13570" max="13570" width="10.109375" style="4" customWidth="1"/>
    <col min="13571" max="13571" width="9.44140625" style="4" customWidth="1"/>
    <col min="13572" max="13572" width="45.6640625" style="4" customWidth="1"/>
    <col min="13573" max="13574" width="10.88671875" style="4" customWidth="1"/>
    <col min="13575" max="13824" width="9.109375" style="4"/>
    <col min="13825" max="13825" width="48.88671875" style="4" customWidth="1"/>
    <col min="13826" max="13826" width="10.109375" style="4" customWidth="1"/>
    <col min="13827" max="13827" width="9.44140625" style="4" customWidth="1"/>
    <col min="13828" max="13828" width="45.6640625" style="4" customWidth="1"/>
    <col min="13829" max="13830" width="10.88671875" style="4" customWidth="1"/>
    <col min="13831" max="14080" width="9.109375" style="4"/>
    <col min="14081" max="14081" width="48.88671875" style="4" customWidth="1"/>
    <col min="14082" max="14082" width="10.109375" style="4" customWidth="1"/>
    <col min="14083" max="14083" width="9.44140625" style="4" customWidth="1"/>
    <col min="14084" max="14084" width="45.6640625" style="4" customWidth="1"/>
    <col min="14085" max="14086" width="10.88671875" style="4" customWidth="1"/>
    <col min="14087" max="14336" width="9.109375" style="4"/>
    <col min="14337" max="14337" width="48.88671875" style="4" customWidth="1"/>
    <col min="14338" max="14338" width="10.109375" style="4" customWidth="1"/>
    <col min="14339" max="14339" width="9.44140625" style="4" customWidth="1"/>
    <col min="14340" max="14340" width="45.6640625" style="4" customWidth="1"/>
    <col min="14341" max="14342" width="10.88671875" style="4" customWidth="1"/>
    <col min="14343" max="14592" width="9.109375" style="4"/>
    <col min="14593" max="14593" width="48.88671875" style="4" customWidth="1"/>
    <col min="14594" max="14594" width="10.109375" style="4" customWidth="1"/>
    <col min="14595" max="14595" width="9.44140625" style="4" customWidth="1"/>
    <col min="14596" max="14596" width="45.6640625" style="4" customWidth="1"/>
    <col min="14597" max="14598" width="10.88671875" style="4" customWidth="1"/>
    <col min="14599" max="14848" width="9.109375" style="4"/>
    <col min="14849" max="14849" width="48.88671875" style="4" customWidth="1"/>
    <col min="14850" max="14850" width="10.109375" style="4" customWidth="1"/>
    <col min="14851" max="14851" width="9.44140625" style="4" customWidth="1"/>
    <col min="14852" max="14852" width="45.6640625" style="4" customWidth="1"/>
    <col min="14853" max="14854" width="10.88671875" style="4" customWidth="1"/>
    <col min="14855" max="15104" width="9.109375" style="4"/>
    <col min="15105" max="15105" width="48.88671875" style="4" customWidth="1"/>
    <col min="15106" max="15106" width="10.109375" style="4" customWidth="1"/>
    <col min="15107" max="15107" width="9.44140625" style="4" customWidth="1"/>
    <col min="15108" max="15108" width="45.6640625" style="4" customWidth="1"/>
    <col min="15109" max="15110" width="10.88671875" style="4" customWidth="1"/>
    <col min="15111" max="15360" width="9.109375" style="4"/>
    <col min="15361" max="15361" width="48.88671875" style="4" customWidth="1"/>
    <col min="15362" max="15362" width="10.109375" style="4" customWidth="1"/>
    <col min="15363" max="15363" width="9.44140625" style="4" customWidth="1"/>
    <col min="15364" max="15364" width="45.6640625" style="4" customWidth="1"/>
    <col min="15365" max="15366" width="10.88671875" style="4" customWidth="1"/>
    <col min="15367" max="15616" width="9.109375" style="4"/>
    <col min="15617" max="15617" width="48.88671875" style="4" customWidth="1"/>
    <col min="15618" max="15618" width="10.109375" style="4" customWidth="1"/>
    <col min="15619" max="15619" width="9.44140625" style="4" customWidth="1"/>
    <col min="15620" max="15620" width="45.6640625" style="4" customWidth="1"/>
    <col min="15621" max="15622" width="10.88671875" style="4" customWidth="1"/>
    <col min="15623" max="15872" width="9.109375" style="4"/>
    <col min="15873" max="15873" width="48.88671875" style="4" customWidth="1"/>
    <col min="15874" max="15874" width="10.109375" style="4" customWidth="1"/>
    <col min="15875" max="15875" width="9.44140625" style="4" customWidth="1"/>
    <col min="15876" max="15876" width="45.6640625" style="4" customWidth="1"/>
    <col min="15877" max="15878" width="10.88671875" style="4" customWidth="1"/>
    <col min="15879" max="16128" width="9.109375" style="4"/>
    <col min="16129" max="16129" width="48.88671875" style="4" customWidth="1"/>
    <col min="16130" max="16130" width="10.109375" style="4" customWidth="1"/>
    <col min="16131" max="16131" width="9.44140625" style="4" customWidth="1"/>
    <col min="16132" max="16132" width="45.6640625" style="4" customWidth="1"/>
    <col min="16133" max="16134" width="10.88671875" style="4" customWidth="1"/>
    <col min="16135" max="16384" width="9.109375" style="4"/>
  </cols>
  <sheetData>
    <row r="1" spans="1:7" ht="13.2" customHeight="1">
      <c r="A1" s="1" t="s">
        <v>100</v>
      </c>
      <c r="B1" s="2"/>
      <c r="C1" s="2"/>
      <c r="D1" s="3" t="s">
        <v>95</v>
      </c>
      <c r="E1" s="3"/>
      <c r="F1" s="3"/>
      <c r="G1" s="3"/>
    </row>
    <row r="2" spans="1:7">
      <c r="A2" s="78" t="s">
        <v>99</v>
      </c>
      <c r="B2" s="78"/>
      <c r="C2" s="78"/>
      <c r="D2" s="78"/>
      <c r="E2" s="78"/>
      <c r="F2" s="78"/>
    </row>
    <row r="3" spans="1:7" ht="8.4" thickBot="1">
      <c r="A3" s="78" t="s">
        <v>0</v>
      </c>
      <c r="B3" s="78"/>
      <c r="C3" s="78"/>
      <c r="D3" s="79" t="s">
        <v>1</v>
      </c>
      <c r="E3" s="79"/>
      <c r="F3" s="79" t="s">
        <v>2</v>
      </c>
    </row>
    <row r="4" spans="1:7">
      <c r="A4" s="80" t="s">
        <v>3</v>
      </c>
      <c r="B4" s="82" t="s">
        <v>4</v>
      </c>
      <c r="C4" s="82"/>
      <c r="D4" s="83" t="s">
        <v>3</v>
      </c>
      <c r="E4" s="82" t="s">
        <v>4</v>
      </c>
      <c r="F4" s="85"/>
    </row>
    <row r="5" spans="1:7">
      <c r="A5" s="81"/>
      <c r="B5" s="86" t="s">
        <v>5</v>
      </c>
      <c r="C5" s="86" t="s">
        <v>6</v>
      </c>
      <c r="D5" s="84"/>
      <c r="E5" s="86" t="s">
        <v>7</v>
      </c>
      <c r="F5" s="87" t="s">
        <v>6</v>
      </c>
    </row>
    <row r="6" spans="1:7" ht="9" customHeight="1">
      <c r="A6" s="81"/>
      <c r="B6" s="84"/>
      <c r="C6" s="84"/>
      <c r="D6" s="84"/>
      <c r="E6" s="84"/>
      <c r="F6" s="88"/>
    </row>
    <row r="7" spans="1:7">
      <c r="A7" s="5" t="s">
        <v>8</v>
      </c>
      <c r="B7" s="6">
        <v>1</v>
      </c>
      <c r="C7" s="6">
        <v>2</v>
      </c>
      <c r="D7" s="6" t="s">
        <v>8</v>
      </c>
      <c r="E7" s="6">
        <v>1</v>
      </c>
      <c r="F7" s="7">
        <v>2</v>
      </c>
    </row>
    <row r="8" spans="1:7">
      <c r="A8" s="8" t="s">
        <v>9</v>
      </c>
      <c r="B8" s="9"/>
      <c r="C8" s="9"/>
      <c r="D8" s="10" t="s">
        <v>10</v>
      </c>
      <c r="E8" s="11"/>
      <c r="F8" s="12"/>
    </row>
    <row r="9" spans="1:7">
      <c r="A9" s="8" t="s">
        <v>11</v>
      </c>
      <c r="B9" s="9"/>
      <c r="C9" s="9"/>
      <c r="D9" s="13" t="s">
        <v>12</v>
      </c>
      <c r="E9" s="14">
        <v>15190</v>
      </c>
      <c r="F9" s="15">
        <v>14690</v>
      </c>
    </row>
    <row r="10" spans="1:7">
      <c r="A10" s="16" t="s">
        <v>13</v>
      </c>
      <c r="B10" s="9"/>
      <c r="C10" s="9"/>
      <c r="D10" s="13" t="s">
        <v>14</v>
      </c>
      <c r="E10" s="14"/>
      <c r="F10" s="15"/>
    </row>
    <row r="11" spans="1:7">
      <c r="A11" s="17" t="s">
        <v>15</v>
      </c>
      <c r="B11" s="18"/>
      <c r="C11" s="18"/>
      <c r="D11" s="19" t="s">
        <v>16</v>
      </c>
      <c r="E11" s="14"/>
      <c r="F11" s="20"/>
    </row>
    <row r="12" spans="1:7" ht="15.6">
      <c r="A12" s="21" t="s">
        <v>17</v>
      </c>
      <c r="B12" s="22">
        <v>4</v>
      </c>
      <c r="C12" s="18">
        <v>1</v>
      </c>
      <c r="D12" s="13" t="s">
        <v>18</v>
      </c>
      <c r="E12" s="9"/>
      <c r="F12" s="23"/>
    </row>
    <row r="13" spans="1:7">
      <c r="A13" s="24" t="str">
        <f>[1]DA!A11</f>
        <v>3. Търговска репутация</v>
      </c>
      <c r="B13" s="18"/>
      <c r="C13" s="18"/>
      <c r="D13" s="9" t="s">
        <v>19</v>
      </c>
      <c r="E13" s="9"/>
      <c r="F13" s="25"/>
    </row>
    <row r="14" spans="1:7" ht="15.6">
      <c r="A14" s="26" t="str">
        <f>[1]DA!A12</f>
        <v>4. Предоставени аванси и нематериални активи в процес на изграждане</v>
      </c>
      <c r="B14" s="18"/>
      <c r="C14" s="18"/>
      <c r="D14" s="27" t="s">
        <v>20</v>
      </c>
      <c r="E14" s="9"/>
      <c r="F14" s="12"/>
    </row>
    <row r="15" spans="1:7">
      <c r="A15" s="28" t="s">
        <v>21</v>
      </c>
      <c r="B15" s="29"/>
      <c r="C15" s="29">
        <v>1</v>
      </c>
      <c r="D15" s="9" t="s">
        <v>22</v>
      </c>
      <c r="E15" s="9"/>
      <c r="F15" s="23">
        <v>43</v>
      </c>
    </row>
    <row r="16" spans="1:7">
      <c r="A16" s="16" t="s">
        <v>23</v>
      </c>
      <c r="B16" s="9"/>
      <c r="C16" s="9"/>
      <c r="D16" s="9" t="s">
        <v>24</v>
      </c>
      <c r="E16" s="9"/>
      <c r="F16" s="23">
        <v>91</v>
      </c>
    </row>
    <row r="17" spans="1:6">
      <c r="A17" s="24" t="str">
        <f>[1]DA!A15</f>
        <v>1. Земи и сгради, в т.ч.:</v>
      </c>
      <c r="B17" s="30">
        <v>8389</v>
      </c>
      <c r="C17" s="30">
        <v>8524</v>
      </c>
      <c r="D17" s="11" t="s">
        <v>25</v>
      </c>
      <c r="E17" s="10"/>
      <c r="F17" s="31">
        <f>SUM(F13:F16)</f>
        <v>134</v>
      </c>
    </row>
    <row r="18" spans="1:6" ht="11.4" customHeight="1">
      <c r="A18" s="24" t="str">
        <f>[1]DA!A16</f>
        <v xml:space="preserve"> - земи</v>
      </c>
      <c r="B18" s="32">
        <v>3560</v>
      </c>
      <c r="C18" s="33">
        <v>3560</v>
      </c>
      <c r="D18" s="34" t="s">
        <v>26</v>
      </c>
      <c r="E18" s="9"/>
      <c r="F18" s="23"/>
    </row>
    <row r="19" spans="1:6">
      <c r="A19" s="24" t="str">
        <f>[1]DA!A17</f>
        <v xml:space="preserve"> - сгради</v>
      </c>
      <c r="B19" s="32">
        <v>4829</v>
      </c>
      <c r="C19" s="33">
        <v>4964</v>
      </c>
      <c r="D19" s="9" t="s">
        <v>27</v>
      </c>
      <c r="E19" s="33"/>
      <c r="F19" s="20"/>
    </row>
    <row r="20" spans="1:6">
      <c r="A20" s="24" t="str">
        <f>[1]DA!A18</f>
        <v>2 .Машини, производствено оборудване и апаратура</v>
      </c>
      <c r="B20" s="32">
        <v>574</v>
      </c>
      <c r="C20" s="33">
        <v>864</v>
      </c>
      <c r="D20" s="9" t="s">
        <v>28</v>
      </c>
      <c r="E20" s="35">
        <v>-468</v>
      </c>
      <c r="F20" s="36"/>
    </row>
    <row r="21" spans="1:6">
      <c r="A21" s="24" t="str">
        <f>[1]DA!A19</f>
        <v>3. Съоръжения и други</v>
      </c>
      <c r="B21" s="32">
        <v>93</v>
      </c>
      <c r="C21" s="33">
        <v>61</v>
      </c>
      <c r="D21" s="11" t="s">
        <v>29</v>
      </c>
      <c r="E21" s="35">
        <f>E19+E20</f>
        <v>-468</v>
      </c>
      <c r="F21" s="36">
        <f>F19+F20</f>
        <v>0</v>
      </c>
    </row>
    <row r="22" spans="1:6" ht="15.6">
      <c r="A22" s="26" t="str">
        <f>[1]DA!A20</f>
        <v>4. Предоставени аванси и дълготрайни материални активи в процес на изграждане</v>
      </c>
      <c r="B22" s="32">
        <v>4560</v>
      </c>
      <c r="C22" s="33">
        <v>4242</v>
      </c>
      <c r="D22" s="10" t="s">
        <v>30</v>
      </c>
      <c r="E22" s="35">
        <v>-182</v>
      </c>
      <c r="F22" s="36">
        <v>-327</v>
      </c>
    </row>
    <row r="23" spans="1:6">
      <c r="A23" s="26"/>
      <c r="B23" s="33"/>
      <c r="C23" s="33"/>
      <c r="D23" s="10" t="s">
        <v>31</v>
      </c>
      <c r="E23" s="37">
        <v>14540</v>
      </c>
      <c r="F23" s="38">
        <v>14497</v>
      </c>
    </row>
    <row r="24" spans="1:6">
      <c r="A24" s="28" t="str">
        <f>[1]DA!A21</f>
        <v>Общо за група ІІ:</v>
      </c>
      <c r="B24" s="10">
        <v>13616</v>
      </c>
      <c r="C24" s="10">
        <f>C17+C20+C21+C22</f>
        <v>13691</v>
      </c>
      <c r="D24" s="10" t="s">
        <v>32</v>
      </c>
      <c r="E24" s="9"/>
      <c r="F24" s="23"/>
    </row>
    <row r="25" spans="1:6">
      <c r="A25" s="16" t="str">
        <f>[1]DA!A22</f>
        <v xml:space="preserve">III. Дългосрочни финансови активи </v>
      </c>
      <c r="B25" s="9"/>
      <c r="C25" s="9"/>
      <c r="D25" s="39" t="s">
        <v>33</v>
      </c>
      <c r="E25" s="33">
        <v>0</v>
      </c>
      <c r="F25" s="20">
        <v>0</v>
      </c>
    </row>
    <row r="26" spans="1:6">
      <c r="A26" s="24" t="str">
        <f>[1]DA!A23</f>
        <v>1. Акции и дялове в предприятия от група</v>
      </c>
      <c r="B26" s="40"/>
      <c r="C26" s="40"/>
      <c r="D26" s="39" t="s">
        <v>34</v>
      </c>
      <c r="E26" s="33"/>
      <c r="F26" s="20"/>
    </row>
    <row r="27" spans="1:6">
      <c r="A27" s="24" t="str">
        <f>[1]DA!A24</f>
        <v>2. Предоставени заеми на предприятия от група</v>
      </c>
      <c r="B27" s="33"/>
      <c r="C27" s="33"/>
      <c r="D27" s="9" t="s">
        <v>35</v>
      </c>
      <c r="E27" s="32"/>
      <c r="F27" s="20"/>
    </row>
    <row r="28" spans="1:6">
      <c r="A28" s="26" t="str">
        <f>[1]DA!A25</f>
        <v>3. Акциии и дялове в асоциирани и смесени предприятия</v>
      </c>
      <c r="B28" s="33"/>
      <c r="C28" s="33"/>
      <c r="D28" s="9" t="s">
        <v>36</v>
      </c>
      <c r="E28" s="33"/>
      <c r="F28" s="15"/>
    </row>
    <row r="29" spans="1:6">
      <c r="A29" s="26" t="str">
        <f>[1]DA!A26</f>
        <v>4. Предоставени заеми, свързани с асоциирани и смесени предприятия</v>
      </c>
      <c r="B29" s="33"/>
      <c r="C29" s="33"/>
      <c r="D29" s="41" t="s">
        <v>37</v>
      </c>
      <c r="E29" s="42">
        <v>0</v>
      </c>
      <c r="F29" s="43">
        <v>0</v>
      </c>
    </row>
    <row r="30" spans="1:6">
      <c r="A30" s="24" t="str">
        <f>[1]DA!A27</f>
        <v>5. Дългосрочни инвестиции</v>
      </c>
      <c r="B30" s="33"/>
      <c r="C30" s="33"/>
      <c r="D30" s="10" t="s">
        <v>38</v>
      </c>
      <c r="E30" s="9"/>
      <c r="F30" s="23"/>
    </row>
    <row r="31" spans="1:6" ht="15.6">
      <c r="A31" s="24" t="str">
        <f>[1]DA!A28</f>
        <v>6. Други заеми</v>
      </c>
      <c r="B31" s="33"/>
      <c r="C31" s="33"/>
      <c r="D31" s="27" t="s">
        <v>39</v>
      </c>
      <c r="E31" s="30">
        <f>E32+E33</f>
        <v>0</v>
      </c>
      <c r="F31" s="44">
        <f>F32+F33</f>
        <v>0</v>
      </c>
    </row>
    <row r="32" spans="1:6">
      <c r="A32" s="26" t="s">
        <v>40</v>
      </c>
      <c r="B32" s="6" t="s">
        <v>41</v>
      </c>
      <c r="C32" s="6" t="s">
        <v>41</v>
      </c>
      <c r="D32" s="9" t="s">
        <v>42</v>
      </c>
      <c r="E32" s="33"/>
      <c r="F32" s="20"/>
    </row>
    <row r="33" spans="1:6">
      <c r="A33" s="28" t="s">
        <v>43</v>
      </c>
      <c r="B33" s="29">
        <f>SUM(B26:B31)</f>
        <v>0</v>
      </c>
      <c r="C33" s="29">
        <f>SUM(C26:C31)</f>
        <v>0</v>
      </c>
      <c r="D33" s="11" t="s">
        <v>96</v>
      </c>
      <c r="E33" s="40"/>
      <c r="F33" s="15"/>
    </row>
    <row r="34" spans="1:6">
      <c r="A34" s="16" t="s">
        <v>44</v>
      </c>
      <c r="B34" s="45"/>
      <c r="C34" s="45"/>
      <c r="D34" s="9" t="s">
        <v>45</v>
      </c>
      <c r="E34" s="30">
        <f>E35+E36</f>
        <v>0</v>
      </c>
      <c r="F34" s="44">
        <f>F35+F36</f>
        <v>0</v>
      </c>
    </row>
    <row r="35" spans="1:6">
      <c r="A35" s="46" t="s">
        <v>37</v>
      </c>
      <c r="B35" s="10">
        <v>13620</v>
      </c>
      <c r="C35" s="10">
        <f>C15+C24+C33+C34</f>
        <v>13692</v>
      </c>
      <c r="D35" s="9" t="s">
        <v>42</v>
      </c>
      <c r="E35" s="9"/>
      <c r="F35" s="23"/>
    </row>
    <row r="36" spans="1:6">
      <c r="A36" s="8" t="s">
        <v>46</v>
      </c>
      <c r="B36" s="9"/>
      <c r="C36" s="9"/>
      <c r="D36" s="11" t="s">
        <v>96</v>
      </c>
      <c r="E36" s="9"/>
      <c r="F36" s="23"/>
    </row>
    <row r="37" spans="1:6">
      <c r="A37" s="16" t="s">
        <v>47</v>
      </c>
      <c r="B37" s="33"/>
      <c r="C37" s="33"/>
      <c r="D37" s="9" t="s">
        <v>48</v>
      </c>
      <c r="E37" s="30">
        <f>E38+E39</f>
        <v>0</v>
      </c>
      <c r="F37" s="44">
        <f>F38+F39</f>
        <v>0</v>
      </c>
    </row>
    <row r="38" spans="1:6">
      <c r="A38" s="24" t="s">
        <v>49</v>
      </c>
      <c r="B38" s="33">
        <v>374</v>
      </c>
      <c r="C38" s="33">
        <v>320</v>
      </c>
      <c r="D38" s="9" t="s">
        <v>42</v>
      </c>
      <c r="E38" s="33"/>
      <c r="F38" s="20"/>
    </row>
    <row r="39" spans="1:6">
      <c r="A39" s="24" t="s">
        <v>50</v>
      </c>
      <c r="B39" s="33"/>
      <c r="C39" s="33"/>
      <c r="D39" s="11" t="s">
        <v>96</v>
      </c>
      <c r="E39" s="32"/>
      <c r="F39" s="47"/>
    </row>
    <row r="40" spans="1:6">
      <c r="A40" s="24" t="s">
        <v>51</v>
      </c>
      <c r="B40" s="30">
        <v>7</v>
      </c>
      <c r="C40" s="30">
        <v>8</v>
      </c>
      <c r="D40" s="9" t="s">
        <v>52</v>
      </c>
      <c r="E40" s="30">
        <v>57</v>
      </c>
      <c r="F40" s="44">
        <v>49</v>
      </c>
    </row>
    <row r="41" spans="1:6">
      <c r="A41" s="24" t="s">
        <v>53</v>
      </c>
      <c r="B41" s="33"/>
      <c r="C41" s="33"/>
      <c r="D41" s="9" t="s">
        <v>42</v>
      </c>
      <c r="E41" s="33">
        <v>57</v>
      </c>
      <c r="F41" s="20">
        <v>49</v>
      </c>
    </row>
    <row r="42" spans="1:6">
      <c r="A42" s="24" t="s">
        <v>54</v>
      </c>
      <c r="B42" s="33">
        <v>7</v>
      </c>
      <c r="C42" s="33">
        <v>8</v>
      </c>
      <c r="D42" s="11" t="s">
        <v>96</v>
      </c>
      <c r="E42" s="33">
        <v>0</v>
      </c>
      <c r="F42" s="20">
        <v>0</v>
      </c>
    </row>
    <row r="43" spans="1:6">
      <c r="A43" s="24" t="s">
        <v>55</v>
      </c>
      <c r="B43" s="33"/>
      <c r="C43" s="33"/>
      <c r="D43" s="9" t="s">
        <v>56</v>
      </c>
      <c r="E43" s="30">
        <f>E44+E45</f>
        <v>0</v>
      </c>
      <c r="F43" s="44">
        <f>F44+F45</f>
        <v>0</v>
      </c>
    </row>
    <row r="44" spans="1:6">
      <c r="A44" s="28" t="s">
        <v>21</v>
      </c>
      <c r="B44" s="29">
        <f>B38+B39+B40+B43</f>
        <v>381</v>
      </c>
      <c r="C44" s="29">
        <f>C38+C39+C40+C43</f>
        <v>328</v>
      </c>
      <c r="D44" s="9" t="s">
        <v>42</v>
      </c>
      <c r="E44" s="33"/>
      <c r="F44" s="20"/>
    </row>
    <row r="45" spans="1:6">
      <c r="A45" s="16" t="s">
        <v>57</v>
      </c>
      <c r="B45" s="9"/>
      <c r="C45" s="9"/>
      <c r="D45" s="11" t="s">
        <v>96</v>
      </c>
      <c r="E45" s="33"/>
      <c r="F45" s="20"/>
    </row>
    <row r="46" spans="1:6">
      <c r="A46" s="24" t="s">
        <v>58</v>
      </c>
      <c r="B46" s="33">
        <v>358</v>
      </c>
      <c r="C46" s="33">
        <v>216</v>
      </c>
      <c r="D46" s="9" t="s">
        <v>59</v>
      </c>
      <c r="E46" s="30"/>
      <c r="F46" s="44"/>
    </row>
    <row r="47" spans="1:6">
      <c r="A47" s="48" t="s">
        <v>60</v>
      </c>
      <c r="B47" s="33"/>
      <c r="C47" s="33"/>
      <c r="D47" s="9" t="s">
        <v>42</v>
      </c>
      <c r="E47" s="33"/>
      <c r="F47" s="20"/>
    </row>
    <row r="48" spans="1:6">
      <c r="A48" s="24" t="s">
        <v>61</v>
      </c>
      <c r="B48" s="33"/>
      <c r="C48" s="33"/>
      <c r="D48" s="11" t="s">
        <v>96</v>
      </c>
      <c r="E48" s="33"/>
      <c r="F48" s="20"/>
    </row>
    <row r="49" spans="1:6">
      <c r="A49" s="48" t="s">
        <v>60</v>
      </c>
      <c r="B49" s="33"/>
      <c r="C49" s="33"/>
      <c r="D49" s="9"/>
      <c r="E49" s="9"/>
      <c r="F49" s="23"/>
    </row>
    <row r="50" spans="1:6" ht="15.6">
      <c r="A50" s="26" t="s">
        <v>62</v>
      </c>
      <c r="B50" s="33"/>
      <c r="C50" s="33"/>
      <c r="D50" s="27" t="s">
        <v>63</v>
      </c>
      <c r="E50" s="30">
        <v>0</v>
      </c>
      <c r="F50" s="44">
        <v>0</v>
      </c>
    </row>
    <row r="51" spans="1:6">
      <c r="A51" s="49" t="s">
        <v>60</v>
      </c>
      <c r="B51" s="33"/>
      <c r="C51" s="33"/>
      <c r="D51" s="9" t="s">
        <v>42</v>
      </c>
      <c r="E51" s="33"/>
      <c r="F51" s="20">
        <v>0</v>
      </c>
    </row>
    <row r="52" spans="1:6">
      <c r="A52" s="49" t="s">
        <v>64</v>
      </c>
      <c r="B52" s="33">
        <v>1</v>
      </c>
      <c r="C52" s="33">
        <v>1</v>
      </c>
      <c r="D52" s="11" t="s">
        <v>96</v>
      </c>
      <c r="E52" s="33">
        <v>0</v>
      </c>
      <c r="F52" s="20">
        <v>0</v>
      </c>
    </row>
    <row r="53" spans="1:6">
      <c r="A53" s="49" t="s">
        <v>60</v>
      </c>
      <c r="B53" s="33"/>
      <c r="C53" s="33"/>
      <c r="D53" s="9" t="s">
        <v>65</v>
      </c>
      <c r="E53" s="30">
        <v>257</v>
      </c>
      <c r="F53" s="44">
        <v>339</v>
      </c>
    </row>
    <row r="54" spans="1:6">
      <c r="A54" s="28" t="s">
        <v>66</v>
      </c>
      <c r="B54" s="29">
        <f>B46+B48+B50+B52</f>
        <v>359</v>
      </c>
      <c r="C54" s="29">
        <f>C46+C48+C50+C52</f>
        <v>217</v>
      </c>
      <c r="D54" s="9" t="s">
        <v>42</v>
      </c>
      <c r="E54" s="33">
        <v>257</v>
      </c>
      <c r="F54" s="20">
        <v>339</v>
      </c>
    </row>
    <row r="55" spans="1:6">
      <c r="A55" s="16" t="s">
        <v>67</v>
      </c>
      <c r="B55" s="9"/>
      <c r="C55" s="9"/>
      <c r="D55" s="11" t="s">
        <v>96</v>
      </c>
      <c r="E55" s="33"/>
      <c r="F55" s="20"/>
    </row>
    <row r="56" spans="1:6">
      <c r="A56" s="24" t="s">
        <v>68</v>
      </c>
      <c r="B56" s="33"/>
      <c r="C56" s="33"/>
      <c r="D56" s="30" t="s">
        <v>69</v>
      </c>
      <c r="E56" s="30">
        <v>152</v>
      </c>
      <c r="F56" s="44">
        <v>193</v>
      </c>
    </row>
    <row r="57" spans="1:6">
      <c r="A57" s="26" t="s">
        <v>70</v>
      </c>
      <c r="B57" s="6" t="s">
        <v>41</v>
      </c>
      <c r="C57" s="6" t="s">
        <v>41</v>
      </c>
      <c r="D57" s="9" t="s">
        <v>42</v>
      </c>
      <c r="E57" s="33">
        <v>152</v>
      </c>
      <c r="F57" s="20">
        <v>193</v>
      </c>
    </row>
    <row r="58" spans="1:6">
      <c r="A58" s="24" t="s">
        <v>71</v>
      </c>
      <c r="B58" s="9"/>
      <c r="C58" s="9"/>
      <c r="D58" s="11" t="s">
        <v>96</v>
      </c>
      <c r="E58" s="33"/>
      <c r="F58" s="20"/>
    </row>
    <row r="59" spans="1:6">
      <c r="A59" s="28" t="s">
        <v>43</v>
      </c>
      <c r="B59" s="29">
        <f>B56+B58</f>
        <v>0</v>
      </c>
      <c r="C59" s="29">
        <f>C56+C58</f>
        <v>0</v>
      </c>
      <c r="D59" s="30" t="s">
        <v>72</v>
      </c>
      <c r="E59" s="30">
        <v>64</v>
      </c>
      <c r="F59" s="44">
        <v>78</v>
      </c>
    </row>
    <row r="60" spans="1:6">
      <c r="A60" s="49"/>
      <c r="B60" s="39"/>
      <c r="C60" s="39"/>
      <c r="D60" s="9" t="s">
        <v>42</v>
      </c>
      <c r="E60" s="33">
        <v>64</v>
      </c>
      <c r="F60" s="20">
        <v>78</v>
      </c>
    </row>
    <row r="61" spans="1:6">
      <c r="A61" s="16" t="s">
        <v>73</v>
      </c>
      <c r="B61" s="9"/>
      <c r="C61" s="9"/>
      <c r="D61" s="11" t="s">
        <v>96</v>
      </c>
      <c r="E61" s="33"/>
      <c r="F61" s="20"/>
    </row>
    <row r="62" spans="1:6">
      <c r="A62" s="24" t="s">
        <v>74</v>
      </c>
      <c r="B62" s="33">
        <v>17</v>
      </c>
      <c r="C62" s="33">
        <v>68</v>
      </c>
      <c r="D62" s="30" t="s">
        <v>75</v>
      </c>
      <c r="E62" s="30">
        <v>30</v>
      </c>
      <c r="F62" s="44">
        <v>22</v>
      </c>
    </row>
    <row r="63" spans="1:6">
      <c r="A63" s="24" t="s">
        <v>76</v>
      </c>
      <c r="B63" s="33">
        <v>656</v>
      </c>
      <c r="C63" s="33">
        <v>628</v>
      </c>
      <c r="D63" s="9" t="s">
        <v>42</v>
      </c>
      <c r="E63" s="33">
        <v>30</v>
      </c>
      <c r="F63" s="20">
        <v>22</v>
      </c>
    </row>
    <row r="64" spans="1:6">
      <c r="A64" s="28" t="s">
        <v>25</v>
      </c>
      <c r="B64" s="29">
        <f>SUM(B62:B63)</f>
        <v>673</v>
      </c>
      <c r="C64" s="29">
        <f>SUM(C62:C63)</f>
        <v>696</v>
      </c>
      <c r="D64" s="11" t="s">
        <v>96</v>
      </c>
      <c r="E64" s="33"/>
      <c r="F64" s="20"/>
    </row>
    <row r="65" spans="1:9">
      <c r="A65" s="24"/>
      <c r="B65" s="9"/>
      <c r="C65" s="9"/>
      <c r="D65" s="41" t="s">
        <v>77</v>
      </c>
      <c r="E65" s="30">
        <v>314</v>
      </c>
      <c r="F65" s="44">
        <v>388</v>
      </c>
    </row>
    <row r="66" spans="1:9">
      <c r="A66" s="46" t="s">
        <v>78</v>
      </c>
      <c r="B66" s="50">
        <f>B44+B54+B59+B64</f>
        <v>1413</v>
      </c>
      <c r="C66" s="50">
        <f>C44+C54+C59+C64</f>
        <v>1241</v>
      </c>
      <c r="D66" s="9" t="s">
        <v>42</v>
      </c>
      <c r="E66" s="30">
        <v>314</v>
      </c>
      <c r="F66" s="44">
        <v>388</v>
      </c>
    </row>
    <row r="67" spans="1:9">
      <c r="A67" s="24"/>
      <c r="B67" s="9"/>
      <c r="C67" s="9"/>
      <c r="D67" s="11" t="s">
        <v>96</v>
      </c>
      <c r="E67" s="30"/>
      <c r="F67" s="44"/>
    </row>
    <row r="68" spans="1:9" ht="10.199999999999999" customHeight="1">
      <c r="A68" s="49"/>
      <c r="B68" s="39"/>
      <c r="C68" s="39"/>
      <c r="D68" s="51" t="s">
        <v>79</v>
      </c>
      <c r="E68" s="30">
        <v>179</v>
      </c>
      <c r="F68" s="44">
        <v>48</v>
      </c>
    </row>
    <row r="69" spans="1:9">
      <c r="A69" s="8" t="s">
        <v>80</v>
      </c>
      <c r="B69" s="33"/>
      <c r="C69" s="33"/>
      <c r="D69" s="9" t="s">
        <v>81</v>
      </c>
      <c r="E69" s="33">
        <v>179</v>
      </c>
      <c r="F69" s="20">
        <v>48</v>
      </c>
    </row>
    <row r="70" spans="1:9">
      <c r="A70" s="49"/>
      <c r="B70" s="39"/>
      <c r="C70" s="39"/>
      <c r="D70" s="9" t="s">
        <v>82</v>
      </c>
      <c r="E70" s="33"/>
      <c r="F70" s="20"/>
    </row>
    <row r="71" spans="1:9" ht="8.4" thickBot="1">
      <c r="A71" s="52" t="s">
        <v>83</v>
      </c>
      <c r="B71" s="53">
        <v>15033</v>
      </c>
      <c r="C71" s="53">
        <f>C8+C35+C66+C69</f>
        <v>14933</v>
      </c>
      <c r="D71" s="54" t="s">
        <v>84</v>
      </c>
      <c r="E71" s="53">
        <v>15033</v>
      </c>
      <c r="F71" s="55">
        <f>F23+F29+F65+F68</f>
        <v>14933</v>
      </c>
    </row>
    <row r="72" spans="1:9">
      <c r="A72" s="73"/>
      <c r="B72" s="74"/>
      <c r="C72" s="74"/>
      <c r="D72" s="73"/>
      <c r="E72" s="74"/>
      <c r="F72" s="74"/>
    </row>
    <row r="73" spans="1:9">
      <c r="A73" s="73"/>
      <c r="B73" s="74"/>
      <c r="C73" s="74"/>
      <c r="D73" s="73"/>
      <c r="E73" s="74"/>
      <c r="F73" s="74"/>
    </row>
    <row r="74" spans="1:9">
      <c r="A74" s="73"/>
      <c r="B74" s="74"/>
      <c r="C74" s="74"/>
      <c r="D74" s="73"/>
      <c r="E74" s="74"/>
      <c r="F74" s="74"/>
    </row>
    <row r="75" spans="1:9">
      <c r="A75" s="73"/>
      <c r="B75" s="74"/>
      <c r="C75" s="74"/>
      <c r="D75" s="73"/>
      <c r="E75" s="74"/>
      <c r="F75" s="74"/>
    </row>
    <row r="76" spans="1:9">
      <c r="A76" s="73"/>
      <c r="B76" s="74"/>
      <c r="C76" s="74"/>
      <c r="D76" s="73"/>
      <c r="E76" s="74"/>
      <c r="F76" s="74"/>
    </row>
    <row r="77" spans="1:9">
      <c r="A77" s="56"/>
      <c r="C77" s="58"/>
      <c r="E77" s="59"/>
      <c r="F77" s="60"/>
      <c r="I77" s="61"/>
    </row>
    <row r="78" spans="1:9" s="61" customFormat="1">
      <c r="A78" s="57"/>
      <c r="B78" s="62"/>
      <c r="C78" s="62"/>
      <c r="D78" s="57"/>
      <c r="E78" s="62"/>
      <c r="F78" s="62"/>
    </row>
    <row r="79" spans="1:9" s="61" customFormat="1">
      <c r="A79" s="57"/>
      <c r="B79" s="62"/>
      <c r="C79" s="62"/>
      <c r="D79" s="57"/>
      <c r="E79" s="62"/>
      <c r="F79" s="62"/>
    </row>
    <row r="80" spans="1:9">
      <c r="A80" s="63"/>
      <c r="B80" s="62"/>
      <c r="C80" s="62"/>
      <c r="D80" s="57"/>
      <c r="E80" s="62"/>
      <c r="F80" s="62"/>
    </row>
    <row r="81" spans="1:9">
      <c r="A81" s="63"/>
      <c r="B81" s="62"/>
      <c r="C81" s="62"/>
      <c r="D81" s="57"/>
      <c r="E81" s="62"/>
      <c r="F81" s="62"/>
    </row>
    <row r="82" spans="1:9">
      <c r="A82" s="63"/>
      <c r="B82" s="62"/>
      <c r="C82" s="62"/>
      <c r="D82" s="57"/>
      <c r="E82" s="62"/>
      <c r="F82" s="62"/>
    </row>
    <row r="83" spans="1:9">
      <c r="A83" s="57"/>
      <c r="B83" s="57"/>
      <c r="C83" s="57"/>
      <c r="D83" s="57"/>
      <c r="E83" s="59"/>
      <c r="F83" s="59"/>
      <c r="I83" s="61"/>
    </row>
    <row r="84" spans="1:9">
      <c r="B84" s="57" t="str">
        <f>[1]Данни!B6</f>
        <v>Управител:</v>
      </c>
      <c r="D84" s="56" t="s">
        <v>85</v>
      </c>
    </row>
    <row r="85" spans="1:9">
      <c r="A85" s="64"/>
      <c r="B85" s="64"/>
      <c r="C85" s="64"/>
      <c r="D85" s="64" t="s">
        <v>97</v>
      </c>
      <c r="I85" s="59"/>
    </row>
    <row r="86" spans="1:9">
      <c r="A86" s="64"/>
      <c r="B86" s="64" t="s">
        <v>101</v>
      </c>
      <c r="C86" s="64"/>
      <c r="D86" s="64" t="s">
        <v>98</v>
      </c>
      <c r="I86" s="59"/>
    </row>
    <row r="87" spans="1:9">
      <c r="A87" s="64"/>
      <c r="B87" s="64"/>
      <c r="C87" s="64"/>
      <c r="D87" s="64"/>
      <c r="I87" s="59"/>
    </row>
    <row r="88" spans="1:9">
      <c r="A88" s="64"/>
      <c r="B88" s="64"/>
      <c r="C88" s="64"/>
      <c r="D88" s="64"/>
      <c r="I88" s="59"/>
    </row>
    <row r="89" spans="1:9">
      <c r="A89" s="64"/>
      <c r="B89" s="64"/>
      <c r="C89" s="64"/>
      <c r="D89" s="64"/>
      <c r="I89" s="59"/>
    </row>
    <row r="90" spans="1:9">
      <c r="A90" s="64"/>
      <c r="B90" s="64"/>
      <c r="C90" s="64"/>
      <c r="D90" s="64"/>
      <c r="I90" s="59"/>
    </row>
    <row r="91" spans="1:9">
      <c r="A91" s="64"/>
      <c r="B91" s="64"/>
      <c r="C91" s="64"/>
      <c r="D91" s="64"/>
      <c r="I91" s="61"/>
    </row>
    <row r="92" spans="1:9" s="61" customFormat="1">
      <c r="A92" s="65"/>
      <c r="B92" s="65"/>
      <c r="C92" s="66"/>
      <c r="D92" s="66"/>
    </row>
    <row r="93" spans="1:9" s="61" customFormat="1">
      <c r="A93" s="67"/>
      <c r="B93" s="68"/>
      <c r="C93" s="66"/>
      <c r="D93" s="66"/>
    </row>
    <row r="94" spans="1:9" s="61" customFormat="1">
      <c r="A94" s="67"/>
      <c r="B94" s="68"/>
      <c r="C94" s="66"/>
      <c r="D94" s="66"/>
    </row>
    <row r="95" spans="1:9" s="61" customFormat="1">
      <c r="A95" s="67"/>
      <c r="B95" s="68"/>
      <c r="C95" s="66"/>
      <c r="D95" s="66"/>
    </row>
    <row r="96" spans="1:9" s="61" customFormat="1">
      <c r="A96" s="67"/>
      <c r="B96" s="68"/>
      <c r="C96" s="66"/>
      <c r="D96" s="66"/>
    </row>
    <row r="97" spans="1:9" s="61" customFormat="1">
      <c r="A97" s="67"/>
      <c r="B97" s="68"/>
      <c r="C97" s="66"/>
      <c r="D97" s="66"/>
    </row>
    <row r="98" spans="1:9" s="61" customFormat="1">
      <c r="A98" s="67"/>
      <c r="B98" s="68"/>
      <c r="C98" s="66"/>
      <c r="D98" s="66"/>
    </row>
    <row r="99" spans="1:9" s="61" customFormat="1">
      <c r="A99" s="67"/>
      <c r="B99" s="68"/>
      <c r="C99" s="66"/>
      <c r="D99" s="66"/>
    </row>
    <row r="100" spans="1:9" s="61" customFormat="1">
      <c r="A100" s="67"/>
      <c r="B100" s="68"/>
      <c r="C100" s="66"/>
      <c r="D100" s="66"/>
    </row>
    <row r="101" spans="1:9">
      <c r="I101" s="61"/>
    </row>
    <row r="103" spans="1:9">
      <c r="A103" s="89" t="s">
        <v>86</v>
      </c>
      <c r="B103" s="89"/>
      <c r="C103" s="89"/>
      <c r="D103" s="89"/>
      <c r="E103" s="89"/>
    </row>
    <row r="104" spans="1:9">
      <c r="A104" s="76" t="s">
        <v>87</v>
      </c>
      <c r="B104" s="76"/>
      <c r="C104" s="69">
        <f>E22-[1]ОПР!B43</f>
        <v>-182</v>
      </c>
      <c r="D104" s="70" t="str">
        <f>IF(E104,"Да","Не")</f>
        <v>Не</v>
      </c>
      <c r="E104" s="71" t="b">
        <f>AND(C104=0)</f>
        <v>0</v>
      </c>
    </row>
    <row r="105" spans="1:9">
      <c r="A105" s="76" t="s">
        <v>88</v>
      </c>
      <c r="B105" s="76"/>
      <c r="C105" s="69">
        <f>F22-[1]ОПР!C43</f>
        <v>-423</v>
      </c>
      <c r="D105" s="70" t="str">
        <f t="shared" ref="D105:D114" si="0">IF(E105,"Да","Не")</f>
        <v>Не</v>
      </c>
      <c r="E105" s="71" t="b">
        <f t="shared" ref="E105:E114" si="1">AND(C105=0)</f>
        <v>0</v>
      </c>
    </row>
    <row r="106" spans="1:9">
      <c r="A106" s="75"/>
      <c r="B106" s="75"/>
      <c r="C106" s="75"/>
      <c r="D106" s="70"/>
      <c r="E106" s="71"/>
    </row>
    <row r="107" spans="1:9">
      <c r="A107" s="76" t="s">
        <v>89</v>
      </c>
      <c r="B107" s="76"/>
      <c r="C107" s="72">
        <f>E22-[1]ОПР!B43</f>
        <v>-182</v>
      </c>
      <c r="D107" s="70" t="str">
        <f t="shared" si="0"/>
        <v>Не</v>
      </c>
      <c r="E107" s="71" t="b">
        <f t="shared" si="1"/>
        <v>0</v>
      </c>
    </row>
    <row r="108" spans="1:9">
      <c r="A108" s="76" t="s">
        <v>90</v>
      </c>
      <c r="B108" s="76"/>
      <c r="C108" s="72">
        <f>F22-[1]ОПР!C43</f>
        <v>-423</v>
      </c>
      <c r="D108" s="70" t="str">
        <f t="shared" si="0"/>
        <v>Не</v>
      </c>
      <c r="E108" s="71" t="b">
        <f t="shared" si="1"/>
        <v>0</v>
      </c>
    </row>
    <row r="109" spans="1:9">
      <c r="A109" s="75"/>
      <c r="B109" s="75"/>
      <c r="C109" s="75"/>
      <c r="D109" s="70"/>
      <c r="E109" s="71"/>
    </row>
    <row r="110" spans="1:9">
      <c r="A110" s="76" t="s">
        <v>91</v>
      </c>
      <c r="B110" s="76"/>
      <c r="C110" s="72">
        <f>E23-[1]ОСК!L30</f>
        <v>3277</v>
      </c>
      <c r="D110" s="70" t="str">
        <f t="shared" si="0"/>
        <v>Не</v>
      </c>
      <c r="E110" s="71" t="b">
        <f t="shared" si="1"/>
        <v>0</v>
      </c>
    </row>
    <row r="111" spans="1:9">
      <c r="A111" s="76" t="s">
        <v>92</v>
      </c>
      <c r="B111" s="76"/>
      <c r="C111" s="72">
        <f>F23-[1]ОСК!L11</f>
        <v>13197</v>
      </c>
      <c r="D111" s="70" t="str">
        <f t="shared" si="0"/>
        <v>Не</v>
      </c>
      <c r="E111" s="71" t="b">
        <f t="shared" si="1"/>
        <v>0</v>
      </c>
    </row>
    <row r="112" spans="1:9">
      <c r="A112" s="75"/>
      <c r="B112" s="75"/>
      <c r="C112" s="75"/>
      <c r="D112" s="70"/>
      <c r="E112" s="71"/>
    </row>
    <row r="113" spans="1:5">
      <c r="A113" s="76" t="s">
        <v>93</v>
      </c>
      <c r="B113" s="76"/>
      <c r="C113" s="69">
        <f>C64-[1]ОПП!E47</f>
        <v>-743</v>
      </c>
      <c r="D113" s="70" t="str">
        <f t="shared" si="0"/>
        <v>Не</v>
      </c>
      <c r="E113" s="71" t="b">
        <f t="shared" si="1"/>
        <v>0</v>
      </c>
    </row>
    <row r="114" spans="1:5">
      <c r="A114" s="76" t="s">
        <v>94</v>
      </c>
      <c r="B114" s="76"/>
      <c r="C114" s="72">
        <f>B64-[1]ОПП!E48</f>
        <v>-849</v>
      </c>
      <c r="D114" s="70" t="str">
        <f t="shared" si="0"/>
        <v>Не</v>
      </c>
      <c r="E114" s="71" t="b">
        <f t="shared" si="1"/>
        <v>0</v>
      </c>
    </row>
    <row r="126" spans="1:5" ht="46.5" customHeight="1">
      <c r="A126" s="77"/>
      <c r="B126" s="77"/>
      <c r="C126" s="77"/>
      <c r="D126" s="77"/>
    </row>
  </sheetData>
  <mergeCells count="24">
    <mergeCell ref="A105:B105"/>
    <mergeCell ref="A2:F2"/>
    <mergeCell ref="A3:C3"/>
    <mergeCell ref="D3:F3"/>
    <mergeCell ref="A4:A6"/>
    <mergeCell ref="B4:C4"/>
    <mergeCell ref="D4:D6"/>
    <mergeCell ref="E4:F4"/>
    <mergeCell ref="B5:B6"/>
    <mergeCell ref="C5:C6"/>
    <mergeCell ref="E5:E6"/>
    <mergeCell ref="F5:F6"/>
    <mergeCell ref="A103:E103"/>
    <mergeCell ref="A104:B104"/>
    <mergeCell ref="A112:C112"/>
    <mergeCell ref="A113:B113"/>
    <mergeCell ref="A114:B114"/>
    <mergeCell ref="A126:D126"/>
    <mergeCell ref="A106:C106"/>
    <mergeCell ref="A107:B107"/>
    <mergeCell ref="A108:B108"/>
    <mergeCell ref="A109:C109"/>
    <mergeCell ref="A110:B110"/>
    <mergeCell ref="A111:B111"/>
  </mergeCells>
  <pageMargins left="0.39370078740157483" right="0.19685039370078741" top="0.19685039370078741" bottom="0.19685039370078741" header="0.31496062992125984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2020-07-14T12:51:36Z</cp:lastPrinted>
  <dcterms:created xsi:type="dcterms:W3CDTF">2017-10-17T07:06:28Z</dcterms:created>
  <dcterms:modified xsi:type="dcterms:W3CDTF">2020-07-15T05:37:49Z</dcterms:modified>
</cp:coreProperties>
</file>