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2940" windowWidth="15300" windowHeight="5745" activeTab="0"/>
  </bookViews>
  <sheets>
    <sheet name="Приложение към ФО -13-2020 г." sheetId="54" r:id="rId1"/>
  </sheets>
  <definedNames>
    <definedName name="_xlnm.Print_Titles" localSheetId="0">'Приложение към ФО -13-2020 г.'!$1:$5</definedName>
  </definedNames>
  <calcPr fullCalcOnLoad="1"/>
</workbook>
</file>

<file path=xl/sharedStrings.xml><?xml version="1.0" encoding="utf-8"?>
<sst xmlns="http://schemas.openxmlformats.org/spreadsheetml/2006/main" count="362" uniqueCount="305">
  <si>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</si>
  <si>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</si>
  <si>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</si>
  <si>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</si>
  <si>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</si>
  <si>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</si>
  <si>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</si>
  <si>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</si>
  <si>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</si>
  <si>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</si>
  <si>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</si>
  <si>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</si>
  <si>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</si>
  <si>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</si>
  <si>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</si>
  <si>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</si>
  <si>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</si>
  <si>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</si>
  <si>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</si>
  <si>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</si>
  <si>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</si>
  <si>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</si>
  <si>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</si>
  <si>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</si>
  <si>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</si>
  <si>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</si>
  <si>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</si>
  <si>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</si>
  <si>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</si>
  <si>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</si>
  <si>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</si>
  <si>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</si>
  <si>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</si>
  <si>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</si>
  <si>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</si>
  <si>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</si>
  <si>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</si>
  <si>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</si>
  <si>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</si>
  <si>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</si>
  <si>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</si>
  <si>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</si>
  <si>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</si>
  <si>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</si>
  <si>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</si>
  <si>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</si>
  <si>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</si>
  <si>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</si>
  <si>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</si>
  <si>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</si>
  <si>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</si>
  <si>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</si>
  <si>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</si>
  <si>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</si>
  <si>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</si>
  <si>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</si>
  <si>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</si>
  <si>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</si>
  <si>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</si>
  <si>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</si>
  <si>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</si>
  <si>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</si>
  <si>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</si>
  <si>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</si>
  <si>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</si>
  <si>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</si>
  <si>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</si>
  <si>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</si>
  <si>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</si>
  <si>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</si>
  <si>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</si>
  <si>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</si>
  <si>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</si>
  <si>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</si>
  <si>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</si>
  <si>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</si>
  <si>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</si>
  <si>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</si>
  <si>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</si>
  <si>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</si>
  <si>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</si>
  <si>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</si>
  <si>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</si>
  <si>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</si>
  <si>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</si>
  <si>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</si>
  <si>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</si>
  <si>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</si>
  <si>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</si>
  <si>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</si>
  <si>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</si>
  <si>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</si>
  <si>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</si>
  <si>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</si>
  <si>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</si>
  <si>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</si>
  <si>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</si>
  <si>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</si>
  <si>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</si>
  <si>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</si>
  <si>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</si>
  <si>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</si>
  <si>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</si>
  <si>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</si>
  <si>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</si>
  <si>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</si>
  <si>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</si>
  <si>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</si>
  <si>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</si>
  <si>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</si>
  <si>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</si>
  <si>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</si>
  <si>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</si>
  <si>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</si>
  <si>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</si>
  <si>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</si>
  <si>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</si>
  <si>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</si>
  <si>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</si>
  <si>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</si>
  <si>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</si>
  <si>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</si>
  <si>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</si>
  <si>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</si>
  <si>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</si>
  <si>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</si>
  <si>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</si>
  <si>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</si>
  <si>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</si>
  <si>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</si>
  <si>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</si>
  <si>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</si>
  <si>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</si>
  <si>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</si>
  <si>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</si>
  <si>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</si>
  <si>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</si>
  <si>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</si>
  <si>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</si>
  <si>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</si>
  <si>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</si>
  <si>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</si>
  <si>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</si>
  <si>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</si>
  <si>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</si>
  <si>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</si>
  <si>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</si>
  <si>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</si>
  <si>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</si>
  <si>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</si>
  <si>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</si>
  <si>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</si>
  <si>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</si>
  <si>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</si>
  <si>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</si>
  <si>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</si>
  <si>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</si>
  <si>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</si>
  <si>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</si>
  <si>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</si>
  <si>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</si>
  <si>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</si>
  <si>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</si>
  <si>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</si>
  <si>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</si>
  <si>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</si>
  <si>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</si>
  <si>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</si>
  <si>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</si>
  <si>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</si>
  <si>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</si>
  <si>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</si>
  <si>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</si>
  <si>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</si>
  <si>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</si>
  <si>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</si>
  <si>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</si>
  <si>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</si>
  <si>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</si>
  <si>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</si>
  <si>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</si>
  <si>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</si>
  <si>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</si>
  <si>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</si>
  <si>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</si>
  <si>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</si>
  <si>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</si>
  <si>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</si>
  <si>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</si>
  <si>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</si>
  <si>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</si>
  <si>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</si>
  <si>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</si>
  <si>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</si>
  <si>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</si>
  <si>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</si>
  <si>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</si>
  <si>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</si>
  <si>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</si>
  <si>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</si>
  <si>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</si>
  <si>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</si>
  <si>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</si>
  <si>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</si>
  <si>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</si>
  <si>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</si>
  <si>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</si>
  <si>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</si>
  <si>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</si>
  <si>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</si>
  <si>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</si>
  <si>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</si>
  <si>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</si>
  <si>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</si>
  <si>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</si>
  <si>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</si>
  <si>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</si>
  <si>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</si>
  <si>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</si>
  <si>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</si>
  <si>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</si>
  <si>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</si>
  <si>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</si>
  <si>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</si>
  <si>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</si>
  <si>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</si>
  <si>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</si>
  <si>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</si>
  <si>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</si>
  <si>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</si>
  <si>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</si>
  <si>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</si>
  <si>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</si>
  <si>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</si>
  <si>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</si>
  <si>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</si>
  <si>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</si>
  <si>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</si>
  <si>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</si>
  <si>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</si>
  <si>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</si>
  <si>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</si>
  <si>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</si>
  <si>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</si>
  <si>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</si>
  <si>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</si>
  <si>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</si>
  <si>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</si>
  <si>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</si>
  <si>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</si>
  <si>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</si>
  <si>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</si>
  <si>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</si>
  <si>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</si>
  <si>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</si>
  <si>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</si>
  <si>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</si>
  <si>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</si>
  <si>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</si>
  <si>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</si>
  <si>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</si>
  <si>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</si>
  <si>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</si>
  <si>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</si>
  <si>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</si>
  <si>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</si>
  <si>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</si>
  <si>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</si>
  <si>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</si>
  <si>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</si>
  <si>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</si>
  <si>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</si>
  <si>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</si>
  <si>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</si>
  <si>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</si>
  <si>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</si>
  <si>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</si>
  <si>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</si>
  <si>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</si>
  <si>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</si>
  <si>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</si>
  <si>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</si>
  <si>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</si>
  <si>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</si>
  <si>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</si>
  <si>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</si>
  <si>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</si>
  <si>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</si>
  <si>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</si>
  <si>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 т.ч.</t>
  </si>
  <si>
    <t>ОБЩИНА</t>
  </si>
  <si>
    <t>Сърница</t>
  </si>
  <si>
    <t>СРЕДСТВА</t>
  </si>
  <si>
    <t xml:space="preserve">ЗА </t>
  </si>
  <si>
    <t>ОБУЧЕНИЕ</t>
  </si>
  <si>
    <t>ЗА</t>
  </si>
  <si>
    <t>ЗАСТРАХОВКА</t>
  </si>
  <si>
    <t>ЕКИПИРОВКА</t>
  </si>
  <si>
    <t>ВЪЗНАГРАЖДЕНИЯ ЗА УЧАСТИЕ В ОБУЧЕНИЕ И ЗА ИЗПЪЛНЕНИЕ НА ЗАДАЧИ ЗА ЗАЩИТА ПРИ БЕДСТВИЯ</t>
  </si>
  <si>
    <t/>
  </si>
  <si>
    <t>СРЕДСТВА ОБЩО</t>
  </si>
  <si>
    <t xml:space="preserve">Добрич </t>
  </si>
  <si>
    <t>Добричка</t>
  </si>
  <si>
    <t>КОД</t>
  </si>
  <si>
    <t xml:space="preserve">Приложение към ФО-13  от 27.04.2020г. за финансиране на доброволни формирования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</si>
</sst>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6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 applyProtection="1">
      <alignment/>
      <protection locked="0"/>
    </xf>
    <xf numFmtId="1" fontId="2" fillId="0" borderId="0" xfId="0" applyNumberFormat="1" applyFont="1"/>
    <xf numFmtId="180" fontId="2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/>
    <xf numFmtId="3" fontId="2" fillId="0" borderId="4" xfId="0" applyNumberFormat="1" applyFont="1" applyFill="1" applyBorder="1"/>
    <xf numFmtId="0" fontId="2" fillId="0" borderId="1" xfId="0" applyFont="1" applyBorder="1"/>
    <xf numFmtId="0" fontId="5" fillId="0" borderId="1" xfId="0" applyFont="1" applyFill="1" applyBorder="1" applyProtection="1">
      <protection/>
    </xf>
    <xf numFmtId="3" fontId="2" fillId="0" borderId="1" xfId="0" applyNumberFormat="1" applyFont="1" applyFill="1" applyBorder="1"/>
    <xf numFmtId="0" fontId="2" fillId="0" borderId="2" xfId="0" applyFont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4" fontId="2" fillId="0" borderId="5" xfId="0" applyNumberFormat="1" applyFont="1" applyFill="1" applyBorder="1"/>
    <xf numFmtId="0" fontId="5" fillId="0" borderId="5" xfId="0" applyFont="1" applyFill="1" applyBorder="1"/>
    <xf numFmtId="3" fontId="5" fillId="0" borderId="2" xfId="0" applyNumberFormat="1" applyFont="1" applyBorder="1" applyProtection="1">
      <protection/>
    </xf>
    <xf numFmtId="3" fontId="5" fillId="0" borderId="5" xfId="0" applyNumberFormat="1" applyFont="1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2" fillId="0" borderId="3" xfId="0" applyFont="1" applyBorder="1"/>
    <xf numFmtId="3" fontId="5" fillId="2" borderId="7" xfId="0" applyNumberFormat="1" applyFont="1" applyFill="1" applyBorder="1" applyProtection="1">
      <protection locked="0"/>
    </xf>
    <xf numFmtId="3" fontId="5" fillId="2" borderId="7" xfId="0" applyNumberFormat="1" applyFont="1" applyFill="1" applyBorder="1" applyProtection="1">
      <protection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47"/>
  <sheetViews>
    <sheetView tabSelected="1" workbookViewId="0" topLeftCell="A1">
      <pane xSplit="2" ySplit="5" topLeftCell="C6" activePane="bottomRight" state="frozen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3.57421875" style="2" customWidth="1"/>
    <col min="2" max="2" width="8.00390625" style="2" customWidth="1"/>
    <col min="3" max="3" width="24.00390625" style="3" customWidth="1"/>
    <col min="4" max="4" width="19.28125" style="2" customWidth="1"/>
    <col min="5" max="5" width="14.7109375" style="2" customWidth="1"/>
    <col min="6" max="6" width="19.00390625" style="2" customWidth="1"/>
    <col min="7" max="7" width="17.7109375" style="2" customWidth="1"/>
    <col min="8" max="8" width="20.140625" style="2" customWidth="1"/>
    <col min="9" max="16384" width="9.140625" style="2" customWidth="1"/>
  </cols>
  <sheetData>
    <row r="1" spans="2:8" ht="20.25" customHeight="1" thickBot="1">
      <c r="B1" s="37" t="s">
        <v>304</v>
      </c>
      <c r="C1" s="38"/>
      <c r="D1" s="38"/>
      <c r="E1" s="38"/>
      <c r="F1" s="38"/>
      <c r="G1" s="38"/>
      <c r="H1" s="38"/>
    </row>
    <row r="2" spans="2:8" ht="26.25" customHeight="1" thickBot="1">
      <c r="B2" s="6"/>
      <c r="C2" s="33" t="s">
        <v>290</v>
      </c>
      <c r="D2" s="36" t="s">
        <v>300</v>
      </c>
      <c r="E2" s="30" t="s">
        <v>289</v>
      </c>
      <c r="F2" s="31"/>
      <c r="G2" s="31"/>
      <c r="H2" s="32"/>
    </row>
    <row r="3" spans="2:8" ht="24" customHeight="1">
      <c r="B3" s="7"/>
      <c r="C3" s="34"/>
      <c r="D3" s="34"/>
      <c r="E3" s="26" t="s">
        <v>292</v>
      </c>
      <c r="F3" s="26" t="s">
        <v>292</v>
      </c>
      <c r="G3" s="26" t="s">
        <v>292</v>
      </c>
      <c r="H3" s="26" t="s">
        <v>292</v>
      </c>
    </row>
    <row r="4" spans="2:8" ht="18" customHeight="1">
      <c r="B4" s="8" t="s">
        <v>303</v>
      </c>
      <c r="C4" s="34"/>
      <c r="D4" s="34"/>
      <c r="E4" s="27" t="s">
        <v>293</v>
      </c>
      <c r="F4" s="27" t="s">
        <v>295</v>
      </c>
      <c r="G4" s="27" t="s">
        <v>295</v>
      </c>
      <c r="H4" s="27" t="s">
        <v>295</v>
      </c>
    </row>
    <row r="5" spans="2:8" ht="78" thickBot="1">
      <c r="B5" s="9"/>
      <c r="C5" s="35"/>
      <c r="D5" s="35"/>
      <c r="E5" s="28" t="s">
        <v>294</v>
      </c>
      <c r="F5" s="28" t="s">
        <v>296</v>
      </c>
      <c r="G5" s="28" t="s">
        <v>297</v>
      </c>
      <c r="H5" s="29" t="s">
        <v>298</v>
      </c>
    </row>
    <row r="6" spans="2:8" ht="21.75" customHeight="1">
      <c r="B6" s="11"/>
      <c r="C6" s="12" t="s">
        <v>1</v>
      </c>
      <c r="D6" s="13"/>
      <c r="E6" s="13"/>
      <c r="F6" s="13"/>
      <c r="G6" s="13"/>
      <c r="H6" s="13"/>
    </row>
    <row r="7" spans="2:8" ht="12.75">
      <c r="B7" s="14">
        <v>5101</v>
      </c>
      <c r="C7" s="15" t="s">
        <v>2</v>
      </c>
      <c r="D7" s="16">
        <f>+E7+F7+G7+H7</f>
        <v>0</v>
      </c>
      <c r="E7" s="16"/>
      <c r="F7" s="16"/>
      <c r="G7" s="16"/>
      <c r="H7" s="16"/>
    </row>
    <row r="8" spans="2:8" ht="12.75">
      <c r="B8" s="14">
        <v>5102</v>
      </c>
      <c r="C8" s="15" t="s">
        <v>3</v>
      </c>
      <c r="D8" s="16">
        <f aca="true" t="shared" si="0" ref="D8:D20">+E8+F8+G8+H8</f>
        <v>0</v>
      </c>
      <c r="E8" s="16"/>
      <c r="F8" s="16"/>
      <c r="G8" s="16"/>
      <c r="H8" s="16"/>
    </row>
    <row r="9" spans="2:8" ht="12.75">
      <c r="B9" s="14">
        <v>5103</v>
      </c>
      <c r="C9" s="15" t="s">
        <v>4</v>
      </c>
      <c r="D9" s="16">
        <f t="shared" si="0"/>
        <v>0</v>
      </c>
      <c r="E9" s="16"/>
      <c r="F9" s="16"/>
      <c r="G9" s="16"/>
      <c r="H9" s="16"/>
    </row>
    <row r="10" spans="2:8" ht="12.75">
      <c r="B10" s="14">
        <v>5104</v>
      </c>
      <c r="C10" s="15" t="s">
        <v>5</v>
      </c>
      <c r="D10" s="16">
        <f t="shared" si="0"/>
        <v>0</v>
      </c>
      <c r="E10" s="16"/>
      <c r="F10" s="16"/>
      <c r="G10" s="16"/>
      <c r="H10" s="16"/>
    </row>
    <row r="11" spans="2:8" ht="12.75">
      <c r="B11" s="14">
        <v>5105</v>
      </c>
      <c r="C11" s="15" t="s">
        <v>6</v>
      </c>
      <c r="D11" s="16">
        <f t="shared" si="0"/>
        <v>0</v>
      </c>
      <c r="E11" s="16"/>
      <c r="F11" s="16"/>
      <c r="G11" s="16"/>
      <c r="H11" s="16"/>
    </row>
    <row r="12" spans="2:8" ht="12.75">
      <c r="B12" s="14">
        <v>5106</v>
      </c>
      <c r="C12" s="15" t="s">
        <v>7</v>
      </c>
      <c r="D12" s="16">
        <f t="shared" si="0"/>
        <v>0</v>
      </c>
      <c r="E12" s="17"/>
      <c r="F12" s="16"/>
      <c r="G12" s="16"/>
      <c r="H12" s="16"/>
    </row>
    <row r="13" spans="2:8" ht="12.75">
      <c r="B13" s="14">
        <v>5107</v>
      </c>
      <c r="C13" s="15" t="s">
        <v>8</v>
      </c>
      <c r="D13" s="16">
        <f t="shared" si="0"/>
        <v>0</v>
      </c>
      <c r="E13" s="16"/>
      <c r="F13" s="16"/>
      <c r="G13" s="16"/>
      <c r="H13" s="16"/>
    </row>
    <row r="14" spans="2:8" ht="12.75">
      <c r="B14" s="14">
        <v>5108</v>
      </c>
      <c r="C14" s="15" t="s">
        <v>9</v>
      </c>
      <c r="D14" s="16">
        <f t="shared" si="0"/>
        <v>0</v>
      </c>
      <c r="E14" s="16"/>
      <c r="F14" s="16"/>
      <c r="G14" s="16"/>
      <c r="H14" s="16"/>
    </row>
    <row r="15" spans="2:8" ht="12.75">
      <c r="B15" s="14">
        <v>5109</v>
      </c>
      <c r="C15" s="15" t="s">
        <v>10</v>
      </c>
      <c r="D15" s="16">
        <f t="shared" si="0"/>
        <v>0</v>
      </c>
      <c r="E15" s="16"/>
      <c r="F15" s="16"/>
      <c r="G15" s="16"/>
      <c r="H15" s="16"/>
    </row>
    <row r="16" spans="2:8" ht="12.75">
      <c r="B16" s="14">
        <v>5110</v>
      </c>
      <c r="C16" s="15" t="s">
        <v>11</v>
      </c>
      <c r="D16" s="16">
        <f t="shared" si="0"/>
        <v>0</v>
      </c>
      <c r="E16" s="16"/>
      <c r="F16" s="16"/>
      <c r="G16" s="16"/>
      <c r="H16" s="16"/>
    </row>
    <row r="17" spans="2:8" ht="12.75" customHeight="1">
      <c r="B17" s="14">
        <v>5111</v>
      </c>
      <c r="C17" s="15" t="s">
        <v>12</v>
      </c>
      <c r="D17" s="16">
        <f t="shared" si="0"/>
        <v>0</v>
      </c>
      <c r="E17" s="16"/>
      <c r="F17" s="16"/>
      <c r="G17" s="16"/>
      <c r="H17" s="16"/>
    </row>
    <row r="18" spans="2:8" ht="12.75">
      <c r="B18" s="14">
        <v>5112</v>
      </c>
      <c r="C18" s="15" t="s">
        <v>13</v>
      </c>
      <c r="D18" s="16">
        <f t="shared" si="0"/>
        <v>0</v>
      </c>
      <c r="E18" s="16"/>
      <c r="F18" s="16"/>
      <c r="G18" s="16"/>
      <c r="H18" s="16"/>
    </row>
    <row r="19" spans="2:8" ht="12.75">
      <c r="B19" s="14">
        <v>5113</v>
      </c>
      <c r="C19" s="15" t="s">
        <v>14</v>
      </c>
      <c r="D19" s="16">
        <f t="shared" si="0"/>
        <v>0</v>
      </c>
      <c r="E19" s="16"/>
      <c r="F19" s="16"/>
      <c r="G19" s="16"/>
      <c r="H19" s="16"/>
    </row>
    <row r="20" spans="2:8" ht="12.75">
      <c r="B20" s="14">
        <v>5114</v>
      </c>
      <c r="C20" s="15" t="s">
        <v>15</v>
      </c>
      <c r="D20" s="16">
        <f t="shared" si="0"/>
        <v>0</v>
      </c>
      <c r="E20" s="16"/>
      <c r="F20" s="16"/>
      <c r="G20" s="16"/>
      <c r="H20" s="16"/>
    </row>
    <row r="21" spans="2:8" ht="12.75">
      <c r="B21" s="14" t="s">
        <v>299</v>
      </c>
      <c r="C21" s="18"/>
      <c r="D21" s="19">
        <f>SUM(D7:D20)</f>
        <v>0</v>
      </c>
      <c r="E21" s="19">
        <f>SUM(E7:E20)</f>
        <v>0</v>
      </c>
      <c r="F21" s="19">
        <f>SUM(F7:F20)</f>
        <v>0</v>
      </c>
      <c r="G21" s="19">
        <f>SUM(G7:G20)</f>
        <v>0</v>
      </c>
      <c r="H21" s="19">
        <f>SUM(H7:H20)</f>
        <v>0</v>
      </c>
    </row>
    <row r="22" spans="2:8" ht="12.75">
      <c r="B22" s="14" t="s">
        <v>299</v>
      </c>
      <c r="C22" s="18" t="s">
        <v>16</v>
      </c>
      <c r="D22" s="16"/>
      <c r="E22" s="16"/>
      <c r="F22" s="16"/>
      <c r="G22" s="16"/>
      <c r="H22" s="16"/>
    </row>
    <row r="23" spans="2:8" ht="12.75">
      <c r="B23" s="14">
        <v>5201</v>
      </c>
      <c r="C23" s="15" t="s">
        <v>17</v>
      </c>
      <c r="D23" s="16">
        <f aca="true" t="shared" si="1" ref="D23:D35">+E23+F23+G23+H23</f>
        <v>0</v>
      </c>
      <c r="E23" s="16"/>
      <c r="F23" s="16"/>
      <c r="G23" s="16"/>
      <c r="H23" s="16"/>
    </row>
    <row r="24" spans="2:8" ht="12.75">
      <c r="B24" s="14">
        <v>5202</v>
      </c>
      <c r="C24" s="15" t="s">
        <v>18</v>
      </c>
      <c r="D24" s="16">
        <f t="shared" si="1"/>
        <v>0</v>
      </c>
      <c r="E24" s="16"/>
      <c r="F24" s="16"/>
      <c r="G24" s="16"/>
      <c r="H24" s="16"/>
    </row>
    <row r="25" spans="2:8" ht="12.75">
      <c r="B25" s="14">
        <v>5203</v>
      </c>
      <c r="C25" s="15" t="s">
        <v>19</v>
      </c>
      <c r="D25" s="16">
        <f t="shared" si="1"/>
        <v>0</v>
      </c>
      <c r="E25" s="16"/>
      <c r="F25" s="16"/>
      <c r="G25" s="16"/>
      <c r="H25" s="16"/>
    </row>
    <row r="26" spans="2:8" ht="12.75">
      <c r="B26" s="14">
        <v>5204</v>
      </c>
      <c r="C26" s="15" t="s">
        <v>20</v>
      </c>
      <c r="D26" s="16">
        <f t="shared" si="1"/>
        <v>0</v>
      </c>
      <c r="E26" s="16"/>
      <c r="F26" s="16"/>
      <c r="G26" s="16"/>
      <c r="H26" s="16"/>
    </row>
    <row r="27" spans="2:8" ht="12.75">
      <c r="B27" s="14">
        <v>5205</v>
      </c>
      <c r="C27" s="15" t="s">
        <v>21</v>
      </c>
      <c r="D27" s="16">
        <f t="shared" si="1"/>
        <v>0</v>
      </c>
      <c r="E27" s="16"/>
      <c r="F27" s="16"/>
      <c r="G27" s="16"/>
      <c r="H27" s="16"/>
    </row>
    <row r="28" spans="2:8" ht="12.75">
      <c r="B28" s="14">
        <v>5206</v>
      </c>
      <c r="C28" s="15" t="s">
        <v>22</v>
      </c>
      <c r="D28" s="16">
        <f t="shared" si="1"/>
        <v>0</v>
      </c>
      <c r="E28" s="16"/>
      <c r="F28" s="16"/>
      <c r="G28" s="16"/>
      <c r="H28" s="16"/>
    </row>
    <row r="29" spans="2:8" ht="12.75">
      <c r="B29" s="14">
        <v>5207</v>
      </c>
      <c r="C29" s="15" t="s">
        <v>23</v>
      </c>
      <c r="D29" s="16">
        <f t="shared" si="1"/>
        <v>0</v>
      </c>
      <c r="E29" s="16"/>
      <c r="F29" s="16"/>
      <c r="G29" s="16"/>
      <c r="H29" s="16"/>
    </row>
    <row r="30" spans="2:8" ht="12.75">
      <c r="B30" s="14">
        <v>5208</v>
      </c>
      <c r="C30" s="15" t="s">
        <v>24</v>
      </c>
      <c r="D30" s="16">
        <f t="shared" si="1"/>
        <v>0</v>
      </c>
      <c r="E30" s="16"/>
      <c r="F30" s="16"/>
      <c r="G30" s="16"/>
      <c r="H30" s="16"/>
    </row>
    <row r="31" spans="2:8" ht="12.75">
      <c r="B31" s="14">
        <v>5209</v>
      </c>
      <c r="C31" s="15" t="s">
        <v>25</v>
      </c>
      <c r="D31" s="16">
        <f t="shared" si="1"/>
        <v>0</v>
      </c>
      <c r="E31" s="16"/>
      <c r="F31" s="16"/>
      <c r="G31" s="16"/>
      <c r="H31" s="16"/>
    </row>
    <row r="32" spans="2:8" ht="12.75">
      <c r="B32" s="14">
        <v>5210</v>
      </c>
      <c r="C32" s="15" t="s">
        <v>26</v>
      </c>
      <c r="D32" s="16">
        <f t="shared" si="1"/>
        <v>0</v>
      </c>
      <c r="E32" s="16"/>
      <c r="F32" s="16"/>
      <c r="G32" s="16"/>
      <c r="H32" s="16"/>
    </row>
    <row r="33" spans="2:8" ht="12.75">
      <c r="B33" s="14">
        <v>5211</v>
      </c>
      <c r="C33" s="15" t="s">
        <v>27</v>
      </c>
      <c r="D33" s="16">
        <f t="shared" si="1"/>
        <v>0</v>
      </c>
      <c r="E33" s="16"/>
      <c r="F33" s="16"/>
      <c r="G33" s="16"/>
      <c r="H33" s="16"/>
    </row>
    <row r="34" spans="2:8" ht="12.75">
      <c r="B34" s="14">
        <v>5212</v>
      </c>
      <c r="C34" s="15" t="s">
        <v>28</v>
      </c>
      <c r="D34" s="16">
        <f t="shared" si="1"/>
        <v>0</v>
      </c>
      <c r="E34" s="16"/>
      <c r="F34" s="16"/>
      <c r="G34" s="16"/>
      <c r="H34" s="16"/>
    </row>
    <row r="35" spans="2:8" ht="12.75">
      <c r="B35" s="14">
        <v>5213</v>
      </c>
      <c r="C35" s="15" t="s">
        <v>29</v>
      </c>
      <c r="D35" s="16">
        <f t="shared" si="1"/>
        <v>0</v>
      </c>
      <c r="E35" s="16"/>
      <c r="F35" s="16"/>
      <c r="G35" s="16"/>
      <c r="H35" s="16"/>
    </row>
    <row r="36" spans="2:8" ht="12.75">
      <c r="B36" s="14" t="s">
        <v>299</v>
      </c>
      <c r="C36" s="18"/>
      <c r="D36" s="19">
        <f>SUM(D23:D35)</f>
        <v>0</v>
      </c>
      <c r="E36" s="19">
        <f>SUM(E23:E35)</f>
        <v>0</v>
      </c>
      <c r="F36" s="19">
        <f>SUM(F23:F35)</f>
        <v>0</v>
      </c>
      <c r="G36" s="19">
        <f>SUM(G23:G35)</f>
        <v>0</v>
      </c>
      <c r="H36" s="19">
        <f>SUM(H23:H35)</f>
        <v>0</v>
      </c>
    </row>
    <row r="37" spans="2:8" ht="12.75">
      <c r="B37" s="14" t="s">
        <v>299</v>
      </c>
      <c r="C37" s="18" t="s">
        <v>30</v>
      </c>
      <c r="D37" s="16"/>
      <c r="E37" s="16"/>
      <c r="F37" s="16"/>
      <c r="G37" s="16"/>
      <c r="H37" s="16"/>
    </row>
    <row r="38" spans="2:8" ht="12.75">
      <c r="B38" s="14">
        <v>5301</v>
      </c>
      <c r="C38" s="15" t="s">
        <v>31</v>
      </c>
      <c r="D38" s="16">
        <f aca="true" t="shared" si="2" ref="D38:D86">+E38+F38+G38+H38</f>
        <v>0</v>
      </c>
      <c r="E38" s="16"/>
      <c r="F38" s="16"/>
      <c r="G38" s="16"/>
      <c r="H38" s="16"/>
    </row>
    <row r="39" spans="2:8" ht="12.75" customHeight="1">
      <c r="B39" s="14">
        <v>5302</v>
      </c>
      <c r="C39" s="15" t="s">
        <v>32</v>
      </c>
      <c r="D39" s="16">
        <f t="shared" si="2"/>
        <v>0</v>
      </c>
      <c r="E39" s="16"/>
      <c r="F39" s="16"/>
      <c r="G39" s="16"/>
      <c r="H39" s="16"/>
    </row>
    <row r="40" spans="2:8" ht="12.75">
      <c r="B40" s="14">
        <v>5303</v>
      </c>
      <c r="C40" s="15" t="s">
        <v>33</v>
      </c>
      <c r="D40" s="16">
        <f t="shared" si="2"/>
        <v>0</v>
      </c>
      <c r="E40" s="16"/>
      <c r="F40" s="16"/>
      <c r="G40" s="16"/>
      <c r="H40" s="16"/>
    </row>
    <row r="41" spans="2:8" ht="12.75">
      <c r="B41" s="14">
        <v>5304</v>
      </c>
      <c r="C41" s="15" t="s">
        <v>34</v>
      </c>
      <c r="D41" s="16">
        <f t="shared" si="2"/>
        <v>0</v>
      </c>
      <c r="E41" s="16"/>
      <c r="F41" s="16"/>
      <c r="G41" s="16"/>
      <c r="H41" s="16"/>
    </row>
    <row r="42" spans="2:8" ht="12.75">
      <c r="B42" s="14">
        <v>5305</v>
      </c>
      <c r="C42" s="15" t="s">
        <v>35</v>
      </c>
      <c r="D42" s="16">
        <f t="shared" si="2"/>
        <v>0</v>
      </c>
      <c r="E42" s="16"/>
      <c r="F42" s="16"/>
      <c r="G42" s="16"/>
      <c r="H42" s="16"/>
    </row>
    <row r="43" spans="2:8" ht="12.75">
      <c r="B43" s="14">
        <v>5306</v>
      </c>
      <c r="C43" s="15" t="s">
        <v>36</v>
      </c>
      <c r="D43" s="16">
        <f t="shared" si="2"/>
        <v>0</v>
      </c>
      <c r="E43" s="16"/>
      <c r="F43" s="16"/>
      <c r="G43" s="16"/>
      <c r="H43" s="16"/>
    </row>
    <row r="44" spans="2:8" ht="12.75">
      <c r="B44" s="14">
        <v>5307</v>
      </c>
      <c r="C44" s="15" t="s">
        <v>37</v>
      </c>
      <c r="D44" s="16">
        <f t="shared" si="2"/>
        <v>0</v>
      </c>
      <c r="E44" s="16"/>
      <c r="F44" s="16"/>
      <c r="G44" s="16"/>
      <c r="H44" s="16"/>
    </row>
    <row r="45" spans="2:8" ht="12.75">
      <c r="B45" s="14">
        <v>5308</v>
      </c>
      <c r="C45" s="15" t="s">
        <v>38</v>
      </c>
      <c r="D45" s="16">
        <f t="shared" si="2"/>
        <v>0</v>
      </c>
      <c r="E45" s="16"/>
      <c r="F45" s="16"/>
      <c r="G45" s="16"/>
      <c r="H45" s="16"/>
    </row>
    <row r="46" spans="2:8" ht="12.75">
      <c r="B46" s="14">
        <v>5309</v>
      </c>
      <c r="C46" s="15" t="s">
        <v>39</v>
      </c>
      <c r="D46" s="16">
        <f t="shared" si="2"/>
        <v>0</v>
      </c>
      <c r="E46" s="16"/>
      <c r="F46" s="16"/>
      <c r="G46" s="16"/>
      <c r="H46" s="16"/>
    </row>
    <row r="47" spans="2:8" ht="12.75">
      <c r="B47" s="14">
        <v>5310</v>
      </c>
      <c r="C47" s="15" t="s">
        <v>40</v>
      </c>
      <c r="D47" s="16">
        <f t="shared" si="2"/>
        <v>0</v>
      </c>
      <c r="E47" s="16"/>
      <c r="F47" s="16"/>
      <c r="G47" s="16"/>
      <c r="H47" s="16"/>
    </row>
    <row r="48" spans="2:8" ht="12.75">
      <c r="B48" s="14">
        <v>5311</v>
      </c>
      <c r="C48" s="15" t="s">
        <v>41</v>
      </c>
      <c r="D48" s="16">
        <f t="shared" si="2"/>
        <v>0</v>
      </c>
      <c r="E48" s="16"/>
      <c r="F48" s="16"/>
      <c r="G48" s="16"/>
      <c r="H48" s="16"/>
    </row>
    <row r="49" spans="2:8" ht="12.75">
      <c r="B49" s="14">
        <v>5312</v>
      </c>
      <c r="C49" s="15" t="s">
        <v>42</v>
      </c>
      <c r="D49" s="16">
        <f t="shared" si="2"/>
        <v>0</v>
      </c>
      <c r="E49" s="16"/>
      <c r="F49" s="16"/>
      <c r="G49" s="16"/>
      <c r="H49" s="16"/>
    </row>
    <row r="50" spans="2:8" ht="12.75">
      <c r="B50" s="14" t="s">
        <v>299</v>
      </c>
      <c r="C50" s="18"/>
      <c r="D50" s="19">
        <f>SUM(D38:D49)</f>
        <v>0</v>
      </c>
      <c r="E50" s="19">
        <f>SUM(E38:E49)</f>
        <v>0</v>
      </c>
      <c r="F50" s="19">
        <f>SUM(F38:F49)</f>
        <v>0</v>
      </c>
      <c r="G50" s="19">
        <f>SUM(G38:G49)</f>
        <v>0</v>
      </c>
      <c r="H50" s="19">
        <f>SUM(H38:H49)</f>
        <v>0</v>
      </c>
    </row>
    <row r="51" spans="2:8" ht="12.75">
      <c r="B51" s="14" t="s">
        <v>299</v>
      </c>
      <c r="C51" s="18" t="s">
        <v>43</v>
      </c>
      <c r="D51" s="16"/>
      <c r="E51" s="16"/>
      <c r="F51" s="16"/>
      <c r="G51" s="16"/>
      <c r="H51" s="16"/>
    </row>
    <row r="52" spans="2:8" ht="12.75">
      <c r="B52" s="14">
        <v>5401</v>
      </c>
      <c r="C52" s="15" t="s">
        <v>44</v>
      </c>
      <c r="D52" s="16">
        <f t="shared" si="2"/>
        <v>0</v>
      </c>
      <c r="E52" s="16"/>
      <c r="F52" s="16"/>
      <c r="G52" s="16"/>
      <c r="H52" s="16"/>
    </row>
    <row r="53" spans="2:8" ht="12.75">
      <c r="B53" s="14">
        <v>5402</v>
      </c>
      <c r="C53" s="15" t="s">
        <v>45</v>
      </c>
      <c r="D53" s="16">
        <f t="shared" si="2"/>
        <v>0</v>
      </c>
      <c r="E53" s="16"/>
      <c r="F53" s="16"/>
      <c r="G53" s="16"/>
      <c r="H53" s="16"/>
    </row>
    <row r="54" spans="2:8" ht="12.75">
      <c r="B54" s="14">
        <v>5403</v>
      </c>
      <c r="C54" s="15" t="s">
        <v>46</v>
      </c>
      <c r="D54" s="16">
        <f t="shared" si="2"/>
        <v>0</v>
      </c>
      <c r="E54" s="16"/>
      <c r="F54" s="16"/>
      <c r="G54" s="16"/>
      <c r="H54" s="16"/>
    </row>
    <row r="55" spans="2:8" ht="12.75">
      <c r="B55" s="14">
        <v>5404</v>
      </c>
      <c r="C55" s="15" t="s">
        <v>47</v>
      </c>
      <c r="D55" s="16">
        <f t="shared" si="2"/>
        <v>0</v>
      </c>
      <c r="E55" s="16"/>
      <c r="F55" s="16"/>
      <c r="G55" s="16"/>
      <c r="H55" s="16"/>
    </row>
    <row r="56" spans="2:8" ht="12.75">
      <c r="B56" s="14">
        <v>5405</v>
      </c>
      <c r="C56" s="15" t="s">
        <v>48</v>
      </c>
      <c r="D56" s="16">
        <f t="shared" si="2"/>
        <v>0</v>
      </c>
      <c r="E56" s="16"/>
      <c r="F56" s="16"/>
      <c r="G56" s="16"/>
      <c r="H56" s="16"/>
    </row>
    <row r="57" spans="2:8" ht="12.75">
      <c r="B57" s="14">
        <v>5406</v>
      </c>
      <c r="C57" s="15" t="s">
        <v>49</v>
      </c>
      <c r="D57" s="16">
        <f t="shared" si="2"/>
        <v>0</v>
      </c>
      <c r="E57" s="16"/>
      <c r="F57" s="16"/>
      <c r="G57" s="16"/>
      <c r="H57" s="16"/>
    </row>
    <row r="58" spans="2:8" ht="12.75">
      <c r="B58" s="14">
        <v>5407</v>
      </c>
      <c r="C58" s="15" t="s">
        <v>50</v>
      </c>
      <c r="D58" s="16">
        <f t="shared" si="2"/>
        <v>0</v>
      </c>
      <c r="E58" s="16"/>
      <c r="F58" s="16"/>
      <c r="G58" s="16"/>
      <c r="H58" s="16"/>
    </row>
    <row r="59" spans="2:8" ht="12.75">
      <c r="B59" s="14">
        <v>5408</v>
      </c>
      <c r="C59" s="15" t="s">
        <v>51</v>
      </c>
      <c r="D59" s="16">
        <f t="shared" si="2"/>
        <v>0</v>
      </c>
      <c r="E59" s="16"/>
      <c r="F59" s="16"/>
      <c r="G59" s="16"/>
      <c r="H59" s="16"/>
    </row>
    <row r="60" spans="2:8" ht="12.75">
      <c r="B60" s="14">
        <v>5409</v>
      </c>
      <c r="C60" s="15" t="s">
        <v>52</v>
      </c>
      <c r="D60" s="16">
        <f t="shared" si="2"/>
        <v>0</v>
      </c>
      <c r="E60" s="16"/>
      <c r="F60" s="16"/>
      <c r="G60" s="16"/>
      <c r="H60" s="16"/>
    </row>
    <row r="61" spans="2:8" ht="12.75">
      <c r="B61" s="14">
        <v>5410</v>
      </c>
      <c r="C61" s="15" t="s">
        <v>53</v>
      </c>
      <c r="D61" s="16">
        <f t="shared" si="2"/>
        <v>0</v>
      </c>
      <c r="E61" s="16"/>
      <c r="F61" s="16"/>
      <c r="G61" s="16"/>
      <c r="H61" s="16"/>
    </row>
    <row r="62" spans="2:8" ht="12.75">
      <c r="B62" s="14" t="s">
        <v>299</v>
      </c>
      <c r="C62" s="18"/>
      <c r="D62" s="19">
        <f>SUM(D52:D61)</f>
        <v>0</v>
      </c>
      <c r="E62" s="19">
        <f>SUM(E52:E61)</f>
        <v>0</v>
      </c>
      <c r="F62" s="19">
        <f>SUM(F52:F61)</f>
        <v>0</v>
      </c>
      <c r="G62" s="19">
        <f>SUM(G52:G61)</f>
        <v>0</v>
      </c>
      <c r="H62" s="19">
        <f>SUM(H52:H61)</f>
        <v>0</v>
      </c>
    </row>
    <row r="63" spans="2:8" ht="12.75">
      <c r="B63" s="14" t="s">
        <v>299</v>
      </c>
      <c r="C63" s="18" t="s">
        <v>54</v>
      </c>
      <c r="D63" s="16"/>
      <c r="E63" s="16"/>
      <c r="F63" s="16"/>
      <c r="G63" s="16"/>
      <c r="H63" s="16"/>
    </row>
    <row r="64" spans="2:8" ht="12.75">
      <c r="B64" s="14">
        <v>5501</v>
      </c>
      <c r="C64" s="15" t="s">
        <v>55</v>
      </c>
      <c r="D64" s="16">
        <f t="shared" si="2"/>
        <v>0</v>
      </c>
      <c r="E64" s="16"/>
      <c r="F64" s="16"/>
      <c r="G64" s="16"/>
      <c r="H64" s="16"/>
    </row>
    <row r="65" spans="2:8" ht="12.75">
      <c r="B65" s="14">
        <v>5502</v>
      </c>
      <c r="C65" s="15" t="s">
        <v>56</v>
      </c>
      <c r="D65" s="16">
        <f t="shared" si="2"/>
        <v>0</v>
      </c>
      <c r="E65" s="16"/>
      <c r="F65" s="16"/>
      <c r="G65" s="16"/>
      <c r="H65" s="16"/>
    </row>
    <row r="66" spans="2:8" ht="12.75">
      <c r="B66" s="14">
        <v>5503</v>
      </c>
      <c r="C66" s="15" t="s">
        <v>57</v>
      </c>
      <c r="D66" s="16">
        <f t="shared" si="2"/>
        <v>0</v>
      </c>
      <c r="E66" s="16"/>
      <c r="F66" s="16"/>
      <c r="G66" s="16"/>
      <c r="H66" s="16"/>
    </row>
    <row r="67" spans="2:8" ht="12.75">
      <c r="B67" s="14">
        <v>5504</v>
      </c>
      <c r="C67" s="15" t="s">
        <v>58</v>
      </c>
      <c r="D67" s="16">
        <f t="shared" si="2"/>
        <v>0</v>
      </c>
      <c r="E67" s="16"/>
      <c r="F67" s="16"/>
      <c r="G67" s="16"/>
      <c r="H67" s="16"/>
    </row>
    <row r="68" spans="2:8" ht="12.75">
      <c r="B68" s="14">
        <v>5505</v>
      </c>
      <c r="C68" s="15" t="s">
        <v>59</v>
      </c>
      <c r="D68" s="16">
        <f t="shared" si="2"/>
        <v>0</v>
      </c>
      <c r="E68" s="16"/>
      <c r="F68" s="16"/>
      <c r="G68" s="16"/>
      <c r="H68" s="16"/>
    </row>
    <row r="69" spans="2:8" ht="12.75">
      <c r="B69" s="14">
        <v>5506</v>
      </c>
      <c r="C69" s="15" t="s">
        <v>60</v>
      </c>
      <c r="D69" s="16">
        <f t="shared" si="2"/>
        <v>0</v>
      </c>
      <c r="E69" s="16"/>
      <c r="F69" s="16"/>
      <c r="G69" s="16"/>
      <c r="H69" s="16"/>
    </row>
    <row r="70" spans="2:8" ht="12.75">
      <c r="B70" s="14">
        <v>5507</v>
      </c>
      <c r="C70" s="15" t="s">
        <v>61</v>
      </c>
      <c r="D70" s="16">
        <f t="shared" si="2"/>
        <v>0</v>
      </c>
      <c r="E70" s="16"/>
      <c r="F70" s="16"/>
      <c r="G70" s="16"/>
      <c r="H70" s="16"/>
    </row>
    <row r="71" spans="2:8" ht="12.75">
      <c r="B71" s="14">
        <v>5508</v>
      </c>
      <c r="C71" s="15" t="s">
        <v>62</v>
      </c>
      <c r="D71" s="16">
        <f t="shared" si="2"/>
        <v>0</v>
      </c>
      <c r="E71" s="16"/>
      <c r="F71" s="16"/>
      <c r="G71" s="16"/>
      <c r="H71" s="16"/>
    </row>
    <row r="72" spans="2:8" ht="12.75">
      <c r="B72" s="14">
        <v>5509</v>
      </c>
      <c r="C72" s="15" t="s">
        <v>63</v>
      </c>
      <c r="D72" s="16">
        <f t="shared" si="2"/>
        <v>0</v>
      </c>
      <c r="E72" s="16"/>
      <c r="F72" s="16"/>
      <c r="G72" s="16"/>
      <c r="H72" s="16"/>
    </row>
    <row r="73" spans="2:8" ht="12.75">
      <c r="B73" s="14">
        <v>5510</v>
      </c>
      <c r="C73" s="15" t="s">
        <v>64</v>
      </c>
      <c r="D73" s="16">
        <f t="shared" si="2"/>
        <v>0</v>
      </c>
      <c r="E73" s="16"/>
      <c r="F73" s="16"/>
      <c r="G73" s="16"/>
      <c r="H73" s="16"/>
    </row>
    <row r="74" spans="2:8" ht="12.75">
      <c r="B74" s="14">
        <v>5511</v>
      </c>
      <c r="C74" s="15" t="s">
        <v>65</v>
      </c>
      <c r="D74" s="16">
        <f t="shared" si="2"/>
        <v>0</v>
      </c>
      <c r="E74" s="16"/>
      <c r="F74" s="16"/>
      <c r="G74" s="16"/>
      <c r="H74" s="16"/>
    </row>
    <row r="75" spans="2:8" ht="12.75">
      <c r="B75" s="14" t="s">
        <v>299</v>
      </c>
      <c r="C75" s="18"/>
      <c r="D75" s="19">
        <f>SUM(D64:D74)</f>
        <v>0</v>
      </c>
      <c r="E75" s="19">
        <f>SUM(E64:E74)</f>
        <v>0</v>
      </c>
      <c r="F75" s="19">
        <f>SUM(F64:F74)</f>
        <v>0</v>
      </c>
      <c r="G75" s="19">
        <f>SUM(G64:G74)</f>
        <v>0</v>
      </c>
      <c r="H75" s="19">
        <f>SUM(H64:H74)</f>
        <v>0</v>
      </c>
    </row>
    <row r="76" spans="2:8" ht="12.75">
      <c r="B76" s="14" t="s">
        <v>299</v>
      </c>
      <c r="C76" s="18" t="s">
        <v>66</v>
      </c>
      <c r="D76" s="16"/>
      <c r="E76" s="16"/>
      <c r="F76" s="16"/>
      <c r="G76" s="16"/>
      <c r="H76" s="16"/>
    </row>
    <row r="77" spans="2:8" ht="12.75">
      <c r="B77" s="14">
        <v>5601</v>
      </c>
      <c r="C77" s="15" t="s">
        <v>67</v>
      </c>
      <c r="D77" s="16">
        <f t="shared" si="2"/>
        <v>0</v>
      </c>
      <c r="E77" s="16"/>
      <c r="F77" s="16"/>
      <c r="G77" s="16"/>
      <c r="H77" s="16"/>
    </row>
    <row r="78" spans="2:8" ht="12.75">
      <c r="B78" s="14">
        <v>5602</v>
      </c>
      <c r="C78" s="15" t="s">
        <v>68</v>
      </c>
      <c r="D78" s="16">
        <f t="shared" si="2"/>
        <v>0</v>
      </c>
      <c r="E78" s="16"/>
      <c r="F78" s="16"/>
      <c r="G78" s="16"/>
      <c r="H78" s="16"/>
    </row>
    <row r="79" spans="2:8" ht="12.75">
      <c r="B79" s="14">
        <v>5603</v>
      </c>
      <c r="C79" s="15" t="s">
        <v>69</v>
      </c>
      <c r="D79" s="16">
        <f t="shared" si="2"/>
        <v>0</v>
      </c>
      <c r="E79" s="16"/>
      <c r="F79" s="16"/>
      <c r="G79" s="16"/>
      <c r="H79" s="16"/>
    </row>
    <row r="80" spans="2:8" ht="12.75">
      <c r="B80" s="14">
        <v>5605</v>
      </c>
      <c r="C80" s="15" t="s">
        <v>70</v>
      </c>
      <c r="D80" s="16">
        <f t="shared" si="2"/>
        <v>0</v>
      </c>
      <c r="E80" s="16"/>
      <c r="F80" s="16"/>
      <c r="G80" s="16"/>
      <c r="H80" s="16"/>
    </row>
    <row r="81" spans="2:8" ht="12.75">
      <c r="B81" s="14">
        <v>5606</v>
      </c>
      <c r="C81" s="15" t="s">
        <v>71</v>
      </c>
      <c r="D81" s="16">
        <f t="shared" si="2"/>
        <v>0</v>
      </c>
      <c r="E81" s="16"/>
      <c r="F81" s="16"/>
      <c r="G81" s="16"/>
      <c r="H81" s="16"/>
    </row>
    <row r="82" spans="2:8" ht="12.75">
      <c r="B82" s="14">
        <v>5607</v>
      </c>
      <c r="C82" s="15" t="s">
        <v>72</v>
      </c>
      <c r="D82" s="16">
        <f t="shared" si="2"/>
        <v>0</v>
      </c>
      <c r="E82" s="16"/>
      <c r="F82" s="16"/>
      <c r="G82" s="16"/>
      <c r="H82" s="16"/>
    </row>
    <row r="83" spans="2:8" ht="12.75">
      <c r="B83" s="14">
        <v>5608</v>
      </c>
      <c r="C83" s="15" t="s">
        <v>73</v>
      </c>
      <c r="D83" s="16">
        <f t="shared" si="2"/>
        <v>0</v>
      </c>
      <c r="E83" s="16"/>
      <c r="F83" s="16"/>
      <c r="G83" s="16"/>
      <c r="H83" s="16"/>
    </row>
    <row r="84" spans="2:8" ht="12.75">
      <c r="B84" s="14">
        <v>5609</v>
      </c>
      <c r="C84" s="15" t="s">
        <v>74</v>
      </c>
      <c r="D84" s="16">
        <f t="shared" si="2"/>
        <v>6560</v>
      </c>
      <c r="E84" s="10">
        <f>4*50</f>
        <v>200</v>
      </c>
      <c r="F84" s="10">
        <f>4*150</f>
        <v>600</v>
      </c>
      <c r="G84" s="10">
        <f>4*1000</f>
        <v>4000</v>
      </c>
      <c r="H84" s="10">
        <f>4*440</f>
        <v>1760</v>
      </c>
    </row>
    <row r="85" spans="2:8" ht="12.75">
      <c r="B85" s="14">
        <v>5610</v>
      </c>
      <c r="C85" s="15" t="s">
        <v>75</v>
      </c>
      <c r="D85" s="16">
        <f t="shared" si="2"/>
        <v>0</v>
      </c>
      <c r="E85" s="16"/>
      <c r="F85" s="16"/>
      <c r="G85" s="16"/>
      <c r="H85" s="16"/>
    </row>
    <row r="86" spans="2:8" ht="12.75">
      <c r="B86" s="14">
        <v>5611</v>
      </c>
      <c r="C86" s="15" t="s">
        <v>76</v>
      </c>
      <c r="D86" s="16">
        <f t="shared" si="2"/>
        <v>0</v>
      </c>
      <c r="E86" s="16"/>
      <c r="F86" s="16"/>
      <c r="G86" s="16"/>
      <c r="H86" s="16"/>
    </row>
    <row r="87" spans="2:8" ht="12.75">
      <c r="B87" s="14" t="s">
        <v>299</v>
      </c>
      <c r="C87" s="18"/>
      <c r="D87" s="19">
        <f>SUM(D77:D86)</f>
        <v>6560</v>
      </c>
      <c r="E87" s="19">
        <f>SUM(E77:E86)</f>
        <v>200</v>
      </c>
      <c r="F87" s="19">
        <f>SUM(F77:F86)</f>
        <v>600</v>
      </c>
      <c r="G87" s="19">
        <f>SUM(G77:G86)</f>
        <v>4000</v>
      </c>
      <c r="H87" s="19">
        <f>SUM(H77:H86)</f>
        <v>1760</v>
      </c>
    </row>
    <row r="88" spans="2:8" ht="12.75">
      <c r="B88" s="14" t="s">
        <v>299</v>
      </c>
      <c r="C88" s="18" t="s">
        <v>77</v>
      </c>
      <c r="D88" s="16"/>
      <c r="E88" s="16"/>
      <c r="F88" s="16"/>
      <c r="G88" s="16"/>
      <c r="H88" s="16"/>
    </row>
    <row r="89" spans="2:8" ht="12.75">
      <c r="B89" s="14">
        <v>5701</v>
      </c>
      <c r="C89" s="15" t="s">
        <v>78</v>
      </c>
      <c r="D89" s="16">
        <f aca="true" t="shared" si="3" ref="D89:D102">+E89+F89+G89+H89</f>
        <v>0</v>
      </c>
      <c r="E89" s="16"/>
      <c r="F89" s="16"/>
      <c r="G89" s="16"/>
      <c r="H89" s="16"/>
    </row>
    <row r="90" spans="2:8" ht="12.75">
      <c r="B90" s="14">
        <v>5702</v>
      </c>
      <c r="C90" s="15" t="s">
        <v>79</v>
      </c>
      <c r="D90" s="16">
        <f t="shared" si="3"/>
        <v>0</v>
      </c>
      <c r="E90" s="16"/>
      <c r="F90" s="16"/>
      <c r="G90" s="16"/>
      <c r="H90" s="16"/>
    </row>
    <row r="91" spans="2:8" ht="12.75">
      <c r="B91" s="14">
        <v>5703</v>
      </c>
      <c r="C91" s="15" t="s">
        <v>80</v>
      </c>
      <c r="D91" s="16">
        <f t="shared" si="3"/>
        <v>0</v>
      </c>
      <c r="E91" s="16"/>
      <c r="F91" s="16"/>
      <c r="G91" s="16"/>
      <c r="H91" s="16"/>
    </row>
    <row r="92" spans="2:8" ht="12.75">
      <c r="B92" s="14">
        <v>5704</v>
      </c>
      <c r="C92" s="15" t="s">
        <v>81</v>
      </c>
      <c r="D92" s="16">
        <f t="shared" si="3"/>
        <v>0</v>
      </c>
      <c r="E92" s="16"/>
      <c r="F92" s="16"/>
      <c r="G92" s="16"/>
      <c r="H92" s="16"/>
    </row>
    <row r="93" spans="2:8" ht="12.75">
      <c r="B93" s="14" t="s">
        <v>299</v>
      </c>
      <c r="C93" s="18"/>
      <c r="D93" s="19">
        <f>SUM(D89:D92)</f>
        <v>0</v>
      </c>
      <c r="E93" s="19">
        <f>SUM(E89:E92)</f>
        <v>0</v>
      </c>
      <c r="F93" s="19">
        <f>SUM(F89:F92)</f>
        <v>0</v>
      </c>
      <c r="G93" s="19">
        <f>SUM(G89:G92)</f>
        <v>0</v>
      </c>
      <c r="H93" s="19">
        <f>SUM(H89:H92)</f>
        <v>0</v>
      </c>
    </row>
    <row r="94" spans="2:8" ht="12.75">
      <c r="B94" s="14" t="s">
        <v>299</v>
      </c>
      <c r="C94" s="18" t="s">
        <v>82</v>
      </c>
      <c r="D94" s="16"/>
      <c r="E94" s="16"/>
      <c r="F94" s="16"/>
      <c r="G94" s="16"/>
      <c r="H94" s="16"/>
    </row>
    <row r="95" spans="2:8" ht="12.75">
      <c r="B95" s="14">
        <v>5801</v>
      </c>
      <c r="C95" s="15" t="s">
        <v>83</v>
      </c>
      <c r="D95" s="16">
        <f t="shared" si="3"/>
        <v>0</v>
      </c>
      <c r="E95" s="16"/>
      <c r="F95" s="16"/>
      <c r="G95" s="16"/>
      <c r="H95" s="16"/>
    </row>
    <row r="96" spans="2:8" ht="12.75">
      <c r="B96" s="14">
        <v>5802</v>
      </c>
      <c r="C96" s="15" t="s">
        <v>84</v>
      </c>
      <c r="D96" s="16">
        <f t="shared" si="3"/>
        <v>0</v>
      </c>
      <c r="E96" s="16"/>
      <c r="F96" s="16"/>
      <c r="G96" s="16"/>
      <c r="H96" s="16"/>
    </row>
    <row r="97" spans="2:8" ht="12.75">
      <c r="B97" s="14">
        <v>5803</v>
      </c>
      <c r="C97" s="15" t="s">
        <v>301</v>
      </c>
      <c r="D97" s="16">
        <f t="shared" si="3"/>
        <v>0</v>
      </c>
      <c r="E97" s="16"/>
      <c r="F97" s="16"/>
      <c r="G97" s="16"/>
      <c r="H97" s="16"/>
    </row>
    <row r="98" spans="2:8" ht="12.75">
      <c r="B98" s="14">
        <v>5804</v>
      </c>
      <c r="C98" s="15" t="s">
        <v>302</v>
      </c>
      <c r="D98" s="16">
        <f t="shared" si="3"/>
        <v>0</v>
      </c>
      <c r="E98" s="16"/>
      <c r="F98" s="16"/>
      <c r="G98" s="16"/>
      <c r="H98" s="16"/>
    </row>
    <row r="99" spans="2:8" ht="12.75">
      <c r="B99" s="14">
        <v>5805</v>
      </c>
      <c r="C99" s="15" t="s">
        <v>85</v>
      </c>
      <c r="D99" s="16">
        <f t="shared" si="3"/>
        <v>0</v>
      </c>
      <c r="E99" s="16"/>
      <c r="F99" s="16"/>
      <c r="G99" s="16"/>
      <c r="H99" s="16"/>
    </row>
    <row r="100" spans="2:8" ht="12.75">
      <c r="B100" s="14">
        <v>5806</v>
      </c>
      <c r="C100" s="15" t="s">
        <v>86</v>
      </c>
      <c r="D100" s="16">
        <f t="shared" si="3"/>
        <v>0</v>
      </c>
      <c r="E100" s="16"/>
      <c r="F100" s="16"/>
      <c r="G100" s="16"/>
      <c r="H100" s="16"/>
    </row>
    <row r="101" spans="2:8" ht="12.75">
      <c r="B101" s="14">
        <v>5807</v>
      </c>
      <c r="C101" s="15" t="s">
        <v>87</v>
      </c>
      <c r="D101" s="16">
        <f t="shared" si="3"/>
        <v>0</v>
      </c>
      <c r="E101" s="16"/>
      <c r="F101" s="16"/>
      <c r="G101" s="16"/>
      <c r="H101" s="16"/>
    </row>
    <row r="102" spans="2:8" ht="12.75">
      <c r="B102" s="14">
        <v>5808</v>
      </c>
      <c r="C102" s="15" t="s">
        <v>88</v>
      </c>
      <c r="D102" s="16">
        <f t="shared" si="3"/>
        <v>0</v>
      </c>
      <c r="E102" s="20"/>
      <c r="F102" s="20"/>
      <c r="G102" s="20"/>
      <c r="H102" s="20"/>
    </row>
    <row r="103" spans="2:8" ht="12.75">
      <c r="B103" s="14" t="s">
        <v>299</v>
      </c>
      <c r="C103" s="18"/>
      <c r="D103" s="19">
        <f>SUM(D95:D102)</f>
        <v>0</v>
      </c>
      <c r="E103" s="19">
        <f>SUM(E95:E102)</f>
        <v>0</v>
      </c>
      <c r="F103" s="19">
        <f>SUM(F95:F102)</f>
        <v>0</v>
      </c>
      <c r="G103" s="19">
        <f>SUM(G95:G102)</f>
        <v>0</v>
      </c>
      <c r="H103" s="19">
        <f>SUM(H95:H102)</f>
        <v>0</v>
      </c>
    </row>
    <row r="104" spans="2:8" ht="12.75">
      <c r="B104" s="14" t="s">
        <v>299</v>
      </c>
      <c r="C104" s="18" t="s">
        <v>89</v>
      </c>
      <c r="D104" s="16"/>
      <c r="E104" s="16"/>
      <c r="F104" s="16"/>
      <c r="G104" s="16"/>
      <c r="H104" s="16"/>
    </row>
    <row r="105" spans="2:8" ht="12.75">
      <c r="B105" s="14">
        <v>5901</v>
      </c>
      <c r="C105" s="15" t="s">
        <v>90</v>
      </c>
      <c r="D105" s="16">
        <f aca="true" t="shared" si="4" ref="D105:D122">+E105+F105+G105+H105</f>
        <v>0</v>
      </c>
      <c r="E105" s="16"/>
      <c r="F105" s="16"/>
      <c r="G105" s="16"/>
      <c r="H105" s="16"/>
    </row>
    <row r="106" spans="2:8" ht="12.75">
      <c r="B106" s="14">
        <v>5902</v>
      </c>
      <c r="C106" s="15" t="s">
        <v>91</v>
      </c>
      <c r="D106" s="16">
        <f t="shared" si="4"/>
        <v>0</v>
      </c>
      <c r="E106" s="16"/>
      <c r="F106" s="16"/>
      <c r="G106" s="16"/>
      <c r="H106" s="16"/>
    </row>
    <row r="107" spans="2:8" ht="12.75">
      <c r="B107" s="14">
        <v>5903</v>
      </c>
      <c r="C107" s="15" t="s">
        <v>92</v>
      </c>
      <c r="D107" s="16">
        <f t="shared" si="4"/>
        <v>0</v>
      </c>
      <c r="E107" s="16"/>
      <c r="F107" s="16"/>
      <c r="G107" s="16"/>
      <c r="H107" s="16"/>
    </row>
    <row r="108" spans="2:8" ht="12.75">
      <c r="B108" s="14">
        <v>5904</v>
      </c>
      <c r="C108" s="15" t="s">
        <v>93</v>
      </c>
      <c r="D108" s="16">
        <f t="shared" si="4"/>
        <v>0</v>
      </c>
      <c r="E108" s="16"/>
      <c r="F108" s="16"/>
      <c r="G108" s="16"/>
      <c r="H108" s="16"/>
    </row>
    <row r="109" spans="2:8" ht="12.75">
      <c r="B109" s="14">
        <v>5905</v>
      </c>
      <c r="C109" s="15" t="s">
        <v>94</v>
      </c>
      <c r="D109" s="16">
        <f t="shared" si="4"/>
        <v>0</v>
      </c>
      <c r="E109" s="16"/>
      <c r="F109" s="16"/>
      <c r="G109" s="16"/>
      <c r="H109" s="16"/>
    </row>
    <row r="110" spans="2:8" ht="12.75">
      <c r="B110" s="14">
        <v>5906</v>
      </c>
      <c r="C110" s="15" t="s">
        <v>95</v>
      </c>
      <c r="D110" s="16">
        <f t="shared" si="4"/>
        <v>0</v>
      </c>
      <c r="E110" s="16"/>
      <c r="F110" s="16"/>
      <c r="G110" s="16"/>
      <c r="H110" s="16"/>
    </row>
    <row r="111" spans="2:8" ht="12.75">
      <c r="B111" s="14">
        <v>5907</v>
      </c>
      <c r="C111" s="15" t="s">
        <v>96</v>
      </c>
      <c r="D111" s="16">
        <f t="shared" si="4"/>
        <v>0</v>
      </c>
      <c r="E111" s="16"/>
      <c r="F111" s="16"/>
      <c r="G111" s="16"/>
      <c r="H111" s="16"/>
    </row>
    <row r="112" spans="2:8" ht="12.75">
      <c r="B112" s="14" t="s">
        <v>299</v>
      </c>
      <c r="C112" s="18"/>
      <c r="D112" s="19">
        <f>SUM(D105:D111)</f>
        <v>0</v>
      </c>
      <c r="E112" s="19">
        <f>SUM(E105:E111)</f>
        <v>0</v>
      </c>
      <c r="F112" s="19">
        <f>SUM(F105:F111)</f>
        <v>0</v>
      </c>
      <c r="G112" s="19">
        <f>SUM(G105:G111)</f>
        <v>0</v>
      </c>
      <c r="H112" s="19">
        <f>SUM(H105:H111)</f>
        <v>0</v>
      </c>
    </row>
    <row r="113" spans="2:8" ht="12.75">
      <c r="B113" s="14" t="s">
        <v>299</v>
      </c>
      <c r="C113" s="18" t="s">
        <v>97</v>
      </c>
      <c r="D113" s="16"/>
      <c r="E113" s="16"/>
      <c r="F113" s="16"/>
      <c r="G113" s="16"/>
      <c r="H113" s="16"/>
    </row>
    <row r="114" spans="2:8" ht="12.75">
      <c r="B114" s="14">
        <v>6001</v>
      </c>
      <c r="C114" s="15" t="s">
        <v>98</v>
      </c>
      <c r="D114" s="16">
        <f t="shared" si="4"/>
        <v>0</v>
      </c>
      <c r="E114" s="16"/>
      <c r="F114" s="16"/>
      <c r="G114" s="16"/>
      <c r="H114" s="16"/>
    </row>
    <row r="115" spans="2:8" ht="12.75">
      <c r="B115" s="14">
        <v>6002</v>
      </c>
      <c r="C115" s="15" t="s">
        <v>99</v>
      </c>
      <c r="D115" s="16">
        <f t="shared" si="4"/>
        <v>0</v>
      </c>
      <c r="E115" s="16"/>
      <c r="F115" s="16"/>
      <c r="G115" s="16"/>
      <c r="H115" s="16"/>
    </row>
    <row r="116" spans="2:8" ht="12.75">
      <c r="B116" s="14">
        <v>6003</v>
      </c>
      <c r="C116" s="15" t="s">
        <v>100</v>
      </c>
      <c r="D116" s="16">
        <f t="shared" si="4"/>
        <v>0</v>
      </c>
      <c r="E116" s="16"/>
      <c r="F116" s="16"/>
      <c r="G116" s="16"/>
      <c r="H116" s="16"/>
    </row>
    <row r="117" spans="2:8" ht="12.75">
      <c r="B117" s="14">
        <v>6004</v>
      </c>
      <c r="C117" s="15" t="s">
        <v>101</v>
      </c>
      <c r="D117" s="16">
        <f t="shared" si="4"/>
        <v>0</v>
      </c>
      <c r="E117" s="16"/>
      <c r="F117" s="16"/>
      <c r="G117" s="16"/>
      <c r="H117" s="16"/>
    </row>
    <row r="118" spans="2:8" ht="12.75">
      <c r="B118" s="14">
        <v>6005</v>
      </c>
      <c r="C118" s="15" t="s">
        <v>102</v>
      </c>
      <c r="D118" s="16">
        <f t="shared" si="4"/>
        <v>0</v>
      </c>
      <c r="E118" s="16"/>
      <c r="F118" s="16"/>
      <c r="G118" s="16"/>
      <c r="H118" s="16"/>
    </row>
    <row r="119" spans="2:8" ht="12.75">
      <c r="B119" s="14">
        <v>6006</v>
      </c>
      <c r="C119" s="15" t="s">
        <v>103</v>
      </c>
      <c r="D119" s="16">
        <f t="shared" si="4"/>
        <v>0</v>
      </c>
      <c r="E119" s="16"/>
      <c r="F119" s="16"/>
      <c r="G119" s="16"/>
      <c r="H119" s="16"/>
    </row>
    <row r="120" spans="2:8" ht="12.75">
      <c r="B120" s="14">
        <v>6007</v>
      </c>
      <c r="C120" s="15" t="s">
        <v>104</v>
      </c>
      <c r="D120" s="16">
        <f t="shared" si="4"/>
        <v>0</v>
      </c>
      <c r="E120" s="16"/>
      <c r="F120" s="16"/>
      <c r="G120" s="16"/>
      <c r="H120" s="16"/>
    </row>
    <row r="121" spans="2:8" ht="12.75">
      <c r="B121" s="14">
        <v>6008</v>
      </c>
      <c r="C121" s="15" t="s">
        <v>105</v>
      </c>
      <c r="D121" s="16">
        <f t="shared" si="4"/>
        <v>0</v>
      </c>
      <c r="E121" s="16"/>
      <c r="F121" s="16"/>
      <c r="G121" s="16"/>
      <c r="H121" s="16"/>
    </row>
    <row r="122" spans="2:8" ht="12.75">
      <c r="B122" s="14">
        <v>6009</v>
      </c>
      <c r="C122" s="15" t="s">
        <v>106</v>
      </c>
      <c r="D122" s="16">
        <f t="shared" si="4"/>
        <v>0</v>
      </c>
      <c r="E122" s="16"/>
      <c r="F122" s="16"/>
      <c r="G122" s="16"/>
      <c r="H122" s="16"/>
    </row>
    <row r="123" spans="2:8" ht="12.75">
      <c r="B123" s="14" t="s">
        <v>299</v>
      </c>
      <c r="C123" s="18"/>
      <c r="D123" s="19">
        <f>SUM(D114:D122)</f>
        <v>0</v>
      </c>
      <c r="E123" s="19">
        <f>SUM(E114:E122)</f>
        <v>0</v>
      </c>
      <c r="F123" s="19">
        <f>SUM(F114:F122)</f>
        <v>0</v>
      </c>
      <c r="G123" s="19">
        <f>SUM(G114:G122)</f>
        <v>0</v>
      </c>
      <c r="H123" s="19">
        <f>SUM(H114:H122)</f>
        <v>0</v>
      </c>
    </row>
    <row r="124" spans="2:8" ht="12.75">
      <c r="B124" s="14" t="s">
        <v>299</v>
      </c>
      <c r="C124" s="18" t="s">
        <v>107</v>
      </c>
      <c r="D124" s="16"/>
      <c r="E124" s="16"/>
      <c r="F124" s="16"/>
      <c r="G124" s="16"/>
      <c r="H124" s="16"/>
    </row>
    <row r="125" spans="2:8" ht="12.75">
      <c r="B125" s="14">
        <v>6101</v>
      </c>
      <c r="C125" s="15" t="s">
        <v>108</v>
      </c>
      <c r="D125" s="16">
        <f aca="true" t="shared" si="5" ref="D125:D132">+E125+F125+G125+H125</f>
        <v>0</v>
      </c>
      <c r="E125" s="16"/>
      <c r="F125" s="16"/>
      <c r="G125" s="16"/>
      <c r="H125" s="16"/>
    </row>
    <row r="126" spans="2:8" ht="12.75">
      <c r="B126" s="14">
        <v>6102</v>
      </c>
      <c r="C126" s="15" t="s">
        <v>109</v>
      </c>
      <c r="D126" s="16">
        <f t="shared" si="5"/>
        <v>0</v>
      </c>
      <c r="E126" s="16"/>
      <c r="F126" s="16"/>
      <c r="G126" s="16"/>
      <c r="H126" s="16"/>
    </row>
    <row r="127" spans="2:8" ht="12.75">
      <c r="B127" s="14">
        <v>6103</v>
      </c>
      <c r="C127" s="15" t="s">
        <v>110</v>
      </c>
      <c r="D127" s="16">
        <f t="shared" si="5"/>
        <v>0</v>
      </c>
      <c r="E127" s="16"/>
      <c r="F127" s="16"/>
      <c r="G127" s="16"/>
      <c r="H127" s="16"/>
    </row>
    <row r="128" spans="2:8" ht="12.75">
      <c r="B128" s="14">
        <v>6104</v>
      </c>
      <c r="C128" s="15" t="s">
        <v>111</v>
      </c>
      <c r="D128" s="16">
        <f t="shared" si="5"/>
        <v>0</v>
      </c>
      <c r="E128" s="16"/>
      <c r="F128" s="16"/>
      <c r="G128" s="16"/>
      <c r="H128" s="16"/>
    </row>
    <row r="129" spans="2:8" ht="12.75">
      <c r="B129" s="14">
        <v>6105</v>
      </c>
      <c r="C129" s="15" t="s">
        <v>112</v>
      </c>
      <c r="D129" s="16">
        <f t="shared" si="5"/>
        <v>0</v>
      </c>
      <c r="E129" s="16"/>
      <c r="F129" s="16"/>
      <c r="G129" s="16"/>
      <c r="H129" s="16"/>
    </row>
    <row r="130" spans="2:8" ht="12.75">
      <c r="B130" s="14">
        <v>6106</v>
      </c>
      <c r="C130" s="15" t="s">
        <v>113</v>
      </c>
      <c r="D130" s="16">
        <f t="shared" si="5"/>
        <v>0</v>
      </c>
      <c r="E130" s="16"/>
      <c r="F130" s="16"/>
      <c r="G130" s="16"/>
      <c r="H130" s="16"/>
    </row>
    <row r="131" spans="2:8" ht="12.75">
      <c r="B131" s="14">
        <v>6107</v>
      </c>
      <c r="C131" s="15" t="s">
        <v>114</v>
      </c>
      <c r="D131" s="16">
        <f t="shared" si="5"/>
        <v>0</v>
      </c>
      <c r="E131" s="16"/>
      <c r="F131" s="16"/>
      <c r="G131" s="16"/>
      <c r="H131" s="16"/>
    </row>
    <row r="132" spans="2:8" ht="12.75">
      <c r="B132" s="14">
        <v>6108</v>
      </c>
      <c r="C132" s="15" t="s">
        <v>115</v>
      </c>
      <c r="D132" s="16">
        <f t="shared" si="5"/>
        <v>0</v>
      </c>
      <c r="E132" s="16"/>
      <c r="F132" s="16"/>
      <c r="G132" s="16"/>
      <c r="H132" s="16"/>
    </row>
    <row r="133" spans="2:8" ht="12.75">
      <c r="B133" s="14" t="s">
        <v>299</v>
      </c>
      <c r="C133" s="18"/>
      <c r="D133" s="19">
        <f>SUM(D125:D132)</f>
        <v>0</v>
      </c>
      <c r="E133" s="19">
        <f>SUM(E125:E132)</f>
        <v>0</v>
      </c>
      <c r="F133" s="19">
        <f>SUM(F125:F132)</f>
        <v>0</v>
      </c>
      <c r="G133" s="19">
        <f>SUM(G125:G132)</f>
        <v>0</v>
      </c>
      <c r="H133" s="19">
        <f>SUM(H125:H132)</f>
        <v>0</v>
      </c>
    </row>
    <row r="134" spans="2:8" ht="12.75">
      <c r="B134" s="14" t="s">
        <v>299</v>
      </c>
      <c r="C134" s="18" t="s">
        <v>116</v>
      </c>
      <c r="D134" s="16"/>
      <c r="E134" s="16"/>
      <c r="F134" s="16"/>
      <c r="G134" s="16"/>
      <c r="H134" s="16"/>
    </row>
    <row r="135" spans="2:8" ht="12.75">
      <c r="B135" s="14">
        <v>6201</v>
      </c>
      <c r="C135" s="15" t="s">
        <v>117</v>
      </c>
      <c r="D135" s="16">
        <f aca="true" t="shared" si="6" ref="D135:D145">+E135+F135+G135+H135</f>
        <v>0</v>
      </c>
      <c r="E135" s="16"/>
      <c r="F135" s="16"/>
      <c r="G135" s="16"/>
      <c r="H135" s="16"/>
    </row>
    <row r="136" spans="2:8" ht="12.75">
      <c r="B136" s="14">
        <v>6202</v>
      </c>
      <c r="C136" s="15" t="s">
        <v>118</v>
      </c>
      <c r="D136" s="16">
        <f t="shared" si="6"/>
        <v>0</v>
      </c>
      <c r="E136" s="16"/>
      <c r="F136" s="16"/>
      <c r="G136" s="16"/>
      <c r="H136" s="16"/>
    </row>
    <row r="137" spans="2:8" ht="17.25" customHeight="1">
      <c r="B137" s="14">
        <v>6203</v>
      </c>
      <c r="C137" s="15" t="s">
        <v>119</v>
      </c>
      <c r="D137" s="16">
        <f t="shared" si="6"/>
        <v>0</v>
      </c>
      <c r="E137" s="16"/>
      <c r="F137" s="16"/>
      <c r="G137" s="16"/>
      <c r="H137" s="16"/>
    </row>
    <row r="138" spans="2:8" ht="12.75">
      <c r="B138" s="14">
        <v>6204</v>
      </c>
      <c r="C138" s="15" t="s">
        <v>120</v>
      </c>
      <c r="D138" s="16">
        <f t="shared" si="6"/>
        <v>0</v>
      </c>
      <c r="E138" s="16"/>
      <c r="F138" s="16"/>
      <c r="G138" s="16"/>
      <c r="H138" s="16"/>
    </row>
    <row r="139" spans="2:8" ht="12.75">
      <c r="B139" s="14">
        <v>6205</v>
      </c>
      <c r="C139" s="15" t="s">
        <v>121</v>
      </c>
      <c r="D139" s="16">
        <f t="shared" si="6"/>
        <v>0</v>
      </c>
      <c r="E139" s="16"/>
      <c r="F139" s="16"/>
      <c r="G139" s="16"/>
      <c r="H139" s="16"/>
    </row>
    <row r="140" spans="2:8" ht="12.75">
      <c r="B140" s="14">
        <v>6206</v>
      </c>
      <c r="C140" s="15" t="s">
        <v>122</v>
      </c>
      <c r="D140" s="16">
        <f t="shared" si="6"/>
        <v>0</v>
      </c>
      <c r="E140" s="16"/>
      <c r="F140" s="16"/>
      <c r="G140" s="16"/>
      <c r="H140" s="16"/>
    </row>
    <row r="141" spans="2:8" ht="12.75">
      <c r="B141" s="14">
        <v>6207</v>
      </c>
      <c r="C141" s="15" t="s">
        <v>123</v>
      </c>
      <c r="D141" s="16">
        <f t="shared" si="6"/>
        <v>0</v>
      </c>
      <c r="E141" s="16"/>
      <c r="F141" s="16"/>
      <c r="G141" s="16"/>
      <c r="H141" s="16"/>
    </row>
    <row r="142" spans="2:8" ht="12.75">
      <c r="B142" s="14">
        <v>6208</v>
      </c>
      <c r="C142" s="15" t="s">
        <v>124</v>
      </c>
      <c r="D142" s="16">
        <f t="shared" si="6"/>
        <v>0</v>
      </c>
      <c r="E142" s="16"/>
      <c r="F142" s="16"/>
      <c r="G142" s="16"/>
      <c r="H142" s="16"/>
    </row>
    <row r="143" spans="2:8" ht="12.75">
      <c r="B143" s="14">
        <v>6209</v>
      </c>
      <c r="C143" s="15" t="s">
        <v>125</v>
      </c>
      <c r="D143" s="16">
        <f t="shared" si="6"/>
        <v>0</v>
      </c>
      <c r="E143" s="16"/>
      <c r="F143" s="16"/>
      <c r="G143" s="16"/>
      <c r="H143" s="16"/>
    </row>
    <row r="144" spans="2:8" ht="12.75">
      <c r="B144" s="14">
        <v>6210</v>
      </c>
      <c r="C144" s="15" t="s">
        <v>126</v>
      </c>
      <c r="D144" s="16">
        <f t="shared" si="6"/>
        <v>0</v>
      </c>
      <c r="E144" s="16"/>
      <c r="F144" s="16"/>
      <c r="G144" s="16"/>
      <c r="H144" s="16"/>
    </row>
    <row r="145" spans="2:8" ht="12.75">
      <c r="B145" s="14">
        <v>6211</v>
      </c>
      <c r="C145" s="15" t="s">
        <v>127</v>
      </c>
      <c r="D145" s="16">
        <f t="shared" si="6"/>
        <v>0</v>
      </c>
      <c r="E145" s="16"/>
      <c r="F145" s="16"/>
      <c r="G145" s="16"/>
      <c r="H145" s="16"/>
    </row>
    <row r="146" spans="2:8" ht="12.75">
      <c r="B146" s="14" t="s">
        <v>299</v>
      </c>
      <c r="C146" s="18"/>
      <c r="D146" s="19">
        <f>SUM(D135:D145)</f>
        <v>0</v>
      </c>
      <c r="E146" s="19">
        <f>SUM(E135:E145)</f>
        <v>0</v>
      </c>
      <c r="F146" s="19">
        <f>SUM(F135:F145)</f>
        <v>0</v>
      </c>
      <c r="G146" s="19">
        <f>SUM(G135:G145)</f>
        <v>0</v>
      </c>
      <c r="H146" s="19">
        <f>SUM(H135:H145)</f>
        <v>0</v>
      </c>
    </row>
    <row r="147" spans="2:8" ht="12.75">
      <c r="B147" s="14" t="s">
        <v>299</v>
      </c>
      <c r="C147" s="18" t="s">
        <v>128</v>
      </c>
      <c r="D147" s="16"/>
      <c r="E147" s="16"/>
      <c r="F147" s="16"/>
      <c r="G147" s="16"/>
      <c r="H147" s="16"/>
    </row>
    <row r="148" spans="2:8" ht="12.75">
      <c r="B148" s="14">
        <v>6301</v>
      </c>
      <c r="C148" s="15" t="s">
        <v>129</v>
      </c>
      <c r="D148" s="16">
        <f aca="true" t="shared" si="7" ref="D148:D159">+E148+F148+G148+H148</f>
        <v>0</v>
      </c>
      <c r="E148" s="16"/>
      <c r="F148" s="16"/>
      <c r="G148" s="16"/>
      <c r="H148" s="16"/>
    </row>
    <row r="149" spans="2:8" ht="12.75">
      <c r="B149" s="14">
        <v>6302</v>
      </c>
      <c r="C149" s="15" t="s">
        <v>130</v>
      </c>
      <c r="D149" s="16">
        <f t="shared" si="7"/>
        <v>0</v>
      </c>
      <c r="E149" s="16"/>
      <c r="F149" s="16"/>
      <c r="G149" s="16"/>
      <c r="H149" s="16"/>
    </row>
    <row r="150" spans="2:8" ht="12.75">
      <c r="B150" s="14">
        <v>6303</v>
      </c>
      <c r="C150" s="15" t="s">
        <v>131</v>
      </c>
      <c r="D150" s="16">
        <f t="shared" si="7"/>
        <v>0</v>
      </c>
      <c r="E150" s="17"/>
      <c r="F150" s="16"/>
      <c r="G150" s="16"/>
      <c r="H150" s="16"/>
    </row>
    <row r="151" spans="2:8" ht="12.75">
      <c r="B151" s="14">
        <v>6304</v>
      </c>
      <c r="C151" s="15" t="s">
        <v>132</v>
      </c>
      <c r="D151" s="16">
        <f t="shared" si="7"/>
        <v>31160</v>
      </c>
      <c r="E151" s="16">
        <f>19*50</f>
        <v>950</v>
      </c>
      <c r="F151" s="16">
        <f>19*150</f>
        <v>2850</v>
      </c>
      <c r="G151" s="16">
        <f>19*1000</f>
        <v>19000</v>
      </c>
      <c r="H151" s="16">
        <f>19*440</f>
        <v>8360</v>
      </c>
    </row>
    <row r="152" spans="2:8" ht="12.75">
      <c r="B152" s="14">
        <v>6305</v>
      </c>
      <c r="C152" s="15" t="s">
        <v>133</v>
      </c>
      <c r="D152" s="16">
        <f t="shared" si="7"/>
        <v>0</v>
      </c>
      <c r="E152" s="16"/>
      <c r="F152" s="16"/>
      <c r="G152" s="16"/>
      <c r="H152" s="16"/>
    </row>
    <row r="153" spans="2:8" ht="12.75">
      <c r="B153" s="14">
        <v>6306</v>
      </c>
      <c r="C153" s="15" t="s">
        <v>134</v>
      </c>
      <c r="D153" s="16">
        <f t="shared" si="7"/>
        <v>0</v>
      </c>
      <c r="E153" s="16"/>
      <c r="F153" s="16"/>
      <c r="G153" s="16"/>
      <c r="H153" s="16"/>
    </row>
    <row r="154" spans="2:8" ht="12.75">
      <c r="B154" s="14">
        <v>6307</v>
      </c>
      <c r="C154" s="15" t="s">
        <v>135</v>
      </c>
      <c r="D154" s="16">
        <f t="shared" si="7"/>
        <v>0</v>
      </c>
      <c r="E154" s="16"/>
      <c r="F154" s="16"/>
      <c r="G154" s="16"/>
      <c r="H154" s="16"/>
    </row>
    <row r="155" spans="2:8" ht="12.75">
      <c r="B155" s="14">
        <v>6308</v>
      </c>
      <c r="C155" s="15" t="s">
        <v>136</v>
      </c>
      <c r="D155" s="16">
        <f t="shared" si="7"/>
        <v>0</v>
      </c>
      <c r="E155" s="16"/>
      <c r="F155" s="16"/>
      <c r="G155" s="16"/>
      <c r="H155" s="16"/>
    </row>
    <row r="156" spans="2:8" ht="12.75">
      <c r="B156" s="14">
        <v>6309</v>
      </c>
      <c r="C156" s="15" t="s">
        <v>137</v>
      </c>
      <c r="D156" s="16">
        <f t="shared" si="7"/>
        <v>0</v>
      </c>
      <c r="E156" s="16"/>
      <c r="F156" s="16"/>
      <c r="G156" s="16"/>
      <c r="H156" s="16"/>
    </row>
    <row r="157" spans="2:8" ht="12.75">
      <c r="B157" s="14">
        <v>6310</v>
      </c>
      <c r="C157" s="15" t="s">
        <v>138</v>
      </c>
      <c r="D157" s="16">
        <f t="shared" si="7"/>
        <v>0</v>
      </c>
      <c r="E157" s="16"/>
      <c r="F157" s="16"/>
      <c r="G157" s="16"/>
      <c r="H157" s="16"/>
    </row>
    <row r="158" spans="2:8" ht="12.75">
      <c r="B158" s="14">
        <v>6311</v>
      </c>
      <c r="C158" s="15" t="s">
        <v>139</v>
      </c>
      <c r="D158" s="16">
        <f t="shared" si="7"/>
        <v>0</v>
      </c>
      <c r="E158" s="16"/>
      <c r="F158" s="16"/>
      <c r="G158" s="16"/>
      <c r="H158" s="16"/>
    </row>
    <row r="159" spans="2:8" s="1" customFormat="1" ht="12.75">
      <c r="B159" s="21">
        <v>6312</v>
      </c>
      <c r="C159" s="15" t="s">
        <v>291</v>
      </c>
      <c r="D159" s="16">
        <f t="shared" si="7"/>
        <v>0</v>
      </c>
      <c r="E159" s="16"/>
      <c r="F159" s="16"/>
      <c r="G159" s="16"/>
      <c r="H159" s="16"/>
    </row>
    <row r="160" spans="2:8" ht="12.75">
      <c r="B160" s="14" t="s">
        <v>299</v>
      </c>
      <c r="C160" s="18"/>
      <c r="D160" s="19">
        <f>SUM(D148:D159)</f>
        <v>31160</v>
      </c>
      <c r="E160" s="19">
        <f>SUM(E148:E159)</f>
        <v>950</v>
      </c>
      <c r="F160" s="19">
        <f>SUM(F148:F159)</f>
        <v>2850</v>
      </c>
      <c r="G160" s="19">
        <f>SUM(G148:G159)</f>
        <v>19000</v>
      </c>
      <c r="H160" s="19">
        <f>SUM(H148:H159)</f>
        <v>8360</v>
      </c>
    </row>
    <row r="161" spans="2:8" ht="12.75">
      <c r="B161" s="14" t="s">
        <v>299</v>
      </c>
      <c r="C161" s="18" t="s">
        <v>140</v>
      </c>
      <c r="D161" s="16"/>
      <c r="E161" s="16"/>
      <c r="F161" s="16"/>
      <c r="G161" s="16"/>
      <c r="H161" s="16"/>
    </row>
    <row r="162" spans="2:8" ht="12.75">
      <c r="B162" s="14">
        <v>6401</v>
      </c>
      <c r="C162" s="15" t="s">
        <v>141</v>
      </c>
      <c r="D162" s="16">
        <f aca="true" t="shared" si="8" ref="D162:D167">+E162+F162+G162+H162</f>
        <v>0</v>
      </c>
      <c r="E162" s="16"/>
      <c r="F162" s="16"/>
      <c r="G162" s="16"/>
      <c r="H162" s="16"/>
    </row>
    <row r="163" spans="2:8" ht="12.75">
      <c r="B163" s="14">
        <v>6402</v>
      </c>
      <c r="C163" s="15" t="s">
        <v>142</v>
      </c>
      <c r="D163" s="16">
        <f t="shared" si="8"/>
        <v>0</v>
      </c>
      <c r="E163" s="16"/>
      <c r="F163" s="16"/>
      <c r="G163" s="16"/>
      <c r="H163" s="16"/>
    </row>
    <row r="164" spans="2:8" ht="12.75">
      <c r="B164" s="14">
        <v>6403</v>
      </c>
      <c r="C164" s="15" t="s">
        <v>143</v>
      </c>
      <c r="D164" s="16">
        <f t="shared" si="8"/>
        <v>0</v>
      </c>
      <c r="E164" s="16"/>
      <c r="F164" s="16"/>
      <c r="G164" s="16"/>
      <c r="H164" s="16"/>
    </row>
    <row r="165" spans="2:8" ht="12.75">
      <c r="B165" s="14">
        <v>6404</v>
      </c>
      <c r="C165" s="15" t="s">
        <v>144</v>
      </c>
      <c r="D165" s="16">
        <f t="shared" si="8"/>
        <v>0</v>
      </c>
      <c r="E165" s="16"/>
      <c r="F165" s="16"/>
      <c r="G165" s="16"/>
      <c r="H165" s="16"/>
    </row>
    <row r="166" spans="2:8" ht="12.75">
      <c r="B166" s="14">
        <v>6405</v>
      </c>
      <c r="C166" s="15" t="s">
        <v>145</v>
      </c>
      <c r="D166" s="16">
        <f t="shared" si="8"/>
        <v>0</v>
      </c>
      <c r="E166" s="16"/>
      <c r="F166" s="16"/>
      <c r="G166" s="16"/>
      <c r="H166" s="16"/>
    </row>
    <row r="167" spans="2:8" ht="12.75">
      <c r="B167" s="14">
        <v>6406</v>
      </c>
      <c r="C167" s="15" t="s">
        <v>146</v>
      </c>
      <c r="D167" s="16">
        <f t="shared" si="8"/>
        <v>0</v>
      </c>
      <c r="E167" s="16"/>
      <c r="F167" s="16"/>
      <c r="G167" s="16"/>
      <c r="H167" s="16"/>
    </row>
    <row r="168" spans="2:8" ht="12.75">
      <c r="B168" s="14" t="s">
        <v>299</v>
      </c>
      <c r="C168" s="18"/>
      <c r="D168" s="19">
        <f>SUM(D162:D167)</f>
        <v>0</v>
      </c>
      <c r="E168" s="19">
        <f>SUM(E162:E167)</f>
        <v>0</v>
      </c>
      <c r="F168" s="19">
        <f>SUM(F162:F167)</f>
        <v>0</v>
      </c>
      <c r="G168" s="19">
        <f>SUM(G162:G167)</f>
        <v>0</v>
      </c>
      <c r="H168" s="19">
        <f>SUM(H162:H167)</f>
        <v>0</v>
      </c>
    </row>
    <row r="169" spans="2:8" ht="12.75">
      <c r="B169" s="14" t="s">
        <v>299</v>
      </c>
      <c r="C169" s="18" t="s">
        <v>147</v>
      </c>
      <c r="D169" s="16"/>
      <c r="E169" s="16"/>
      <c r="F169" s="16"/>
      <c r="G169" s="16"/>
      <c r="H169" s="16"/>
    </row>
    <row r="170" spans="2:8" ht="12.75">
      <c r="B170" s="14">
        <v>6501</v>
      </c>
      <c r="C170" s="15" t="s">
        <v>148</v>
      </c>
      <c r="D170" s="16">
        <f aca="true" t="shared" si="9" ref="D170:D180">+E170+F170+G170+H170</f>
        <v>0</v>
      </c>
      <c r="E170" s="16"/>
      <c r="F170" s="16"/>
      <c r="G170" s="16"/>
      <c r="H170" s="16"/>
    </row>
    <row r="171" spans="2:8" ht="12.75">
      <c r="B171" s="14">
        <v>6502</v>
      </c>
      <c r="C171" s="15" t="s">
        <v>149</v>
      </c>
      <c r="D171" s="16">
        <f t="shared" si="9"/>
        <v>0</v>
      </c>
      <c r="E171" s="16"/>
      <c r="F171" s="16"/>
      <c r="G171" s="16"/>
      <c r="H171" s="16"/>
    </row>
    <row r="172" spans="2:8" ht="12.75">
      <c r="B172" s="14">
        <v>6503</v>
      </c>
      <c r="C172" s="15" t="s">
        <v>150</v>
      </c>
      <c r="D172" s="16">
        <f t="shared" si="9"/>
        <v>0</v>
      </c>
      <c r="E172" s="16"/>
      <c r="F172" s="16"/>
      <c r="G172" s="16"/>
      <c r="H172" s="16"/>
    </row>
    <row r="173" spans="2:8" ht="12.75">
      <c r="B173" s="14">
        <v>6504</v>
      </c>
      <c r="C173" s="15" t="s">
        <v>151</v>
      </c>
      <c r="D173" s="16">
        <f t="shared" si="9"/>
        <v>0</v>
      </c>
      <c r="E173" s="16"/>
      <c r="F173" s="16"/>
      <c r="G173" s="16"/>
      <c r="H173" s="16"/>
    </row>
    <row r="174" spans="2:8" ht="12.75">
      <c r="B174" s="14">
        <v>6505</v>
      </c>
      <c r="C174" s="15" t="s">
        <v>152</v>
      </c>
      <c r="D174" s="16">
        <f t="shared" si="9"/>
        <v>0</v>
      </c>
      <c r="E174" s="16"/>
      <c r="F174" s="16"/>
      <c r="G174" s="16"/>
      <c r="H174" s="16"/>
    </row>
    <row r="175" spans="2:8" ht="12.75">
      <c r="B175" s="14">
        <v>6506</v>
      </c>
      <c r="C175" s="15" t="s">
        <v>153</v>
      </c>
      <c r="D175" s="16">
        <f t="shared" si="9"/>
        <v>0</v>
      </c>
      <c r="E175" s="16"/>
      <c r="F175" s="16"/>
      <c r="G175" s="16"/>
      <c r="H175" s="16"/>
    </row>
    <row r="176" spans="2:8" ht="12.75">
      <c r="B176" s="14">
        <v>6507</v>
      </c>
      <c r="C176" s="15" t="s">
        <v>154</v>
      </c>
      <c r="D176" s="16">
        <f t="shared" si="9"/>
        <v>0</v>
      </c>
      <c r="E176" s="16"/>
      <c r="F176" s="16"/>
      <c r="G176" s="16"/>
      <c r="H176" s="16"/>
    </row>
    <row r="177" spans="2:8" ht="12.75">
      <c r="B177" s="14">
        <v>6508</v>
      </c>
      <c r="C177" s="15" t="s">
        <v>155</v>
      </c>
      <c r="D177" s="16">
        <f t="shared" si="9"/>
        <v>0</v>
      </c>
      <c r="E177" s="16"/>
      <c r="F177" s="16"/>
      <c r="G177" s="16"/>
      <c r="H177" s="16"/>
    </row>
    <row r="178" spans="2:8" ht="12.75">
      <c r="B178" s="14">
        <v>6509</v>
      </c>
      <c r="C178" s="15" t="s">
        <v>156</v>
      </c>
      <c r="D178" s="16">
        <f t="shared" si="9"/>
        <v>0</v>
      </c>
      <c r="E178" s="16"/>
      <c r="F178" s="16"/>
      <c r="G178" s="16"/>
      <c r="H178" s="16"/>
    </row>
    <row r="179" spans="2:8" ht="12.75">
      <c r="B179" s="14">
        <v>6510</v>
      </c>
      <c r="C179" s="15" t="s">
        <v>157</v>
      </c>
      <c r="D179" s="16">
        <f t="shared" si="9"/>
        <v>0</v>
      </c>
      <c r="E179" s="16"/>
      <c r="F179" s="16"/>
      <c r="G179" s="16"/>
      <c r="H179" s="16"/>
    </row>
    <row r="180" spans="2:8" ht="12.75">
      <c r="B180" s="14">
        <v>6511</v>
      </c>
      <c r="C180" s="15" t="s">
        <v>158</v>
      </c>
      <c r="D180" s="16">
        <f t="shared" si="9"/>
        <v>0</v>
      </c>
      <c r="E180" s="16"/>
      <c r="F180" s="16"/>
      <c r="G180" s="16"/>
      <c r="H180" s="16"/>
    </row>
    <row r="181" spans="2:8" ht="12.75">
      <c r="B181" s="14" t="s">
        <v>299</v>
      </c>
      <c r="C181" s="18"/>
      <c r="D181" s="19">
        <f>SUM(D170:D180)</f>
        <v>0</v>
      </c>
      <c r="E181" s="19">
        <f>SUM(E170:E180)</f>
        <v>0</v>
      </c>
      <c r="F181" s="19">
        <f>SUM(F170:F180)</f>
        <v>0</v>
      </c>
      <c r="G181" s="19">
        <f>SUM(G170:G180)</f>
        <v>0</v>
      </c>
      <c r="H181" s="19">
        <f>SUM(H170:H180)</f>
        <v>0</v>
      </c>
    </row>
    <row r="182" spans="2:8" ht="12.75">
      <c r="B182" s="14" t="s">
        <v>299</v>
      </c>
      <c r="C182" s="18" t="s">
        <v>159</v>
      </c>
      <c r="D182" s="16"/>
      <c r="E182" s="16"/>
      <c r="F182" s="16"/>
      <c r="G182" s="16"/>
      <c r="H182" s="16"/>
    </row>
    <row r="183" spans="2:8" ht="12.75">
      <c r="B183" s="14">
        <v>6601</v>
      </c>
      <c r="C183" s="15" t="s">
        <v>160</v>
      </c>
      <c r="D183" s="16">
        <f aca="true" t="shared" si="10" ref="D183:D200">+E183+F183+G183+H183</f>
        <v>0</v>
      </c>
      <c r="E183" s="16"/>
      <c r="F183" s="16"/>
      <c r="G183" s="16"/>
      <c r="H183" s="16"/>
    </row>
    <row r="184" spans="2:8" ht="12.75">
      <c r="B184" s="14">
        <v>6602</v>
      </c>
      <c r="C184" s="15" t="s">
        <v>161</v>
      </c>
      <c r="D184" s="16">
        <f t="shared" si="10"/>
        <v>0</v>
      </c>
      <c r="E184" s="16"/>
      <c r="F184" s="16"/>
      <c r="G184" s="16"/>
      <c r="H184" s="16"/>
    </row>
    <row r="185" spans="2:8" ht="12.75">
      <c r="B185" s="14">
        <v>6603</v>
      </c>
      <c r="C185" s="15" t="s">
        <v>162</v>
      </c>
      <c r="D185" s="16">
        <f t="shared" si="10"/>
        <v>0</v>
      </c>
      <c r="E185" s="16"/>
      <c r="F185" s="16"/>
      <c r="G185" s="16"/>
      <c r="H185" s="16"/>
    </row>
    <row r="186" spans="2:8" ht="12.75">
      <c r="B186" s="14">
        <v>6604</v>
      </c>
      <c r="C186" s="15" t="s">
        <v>163</v>
      </c>
      <c r="D186" s="16">
        <f t="shared" si="10"/>
        <v>0</v>
      </c>
      <c r="E186" s="16"/>
      <c r="F186" s="16"/>
      <c r="G186" s="16"/>
      <c r="H186" s="16"/>
    </row>
    <row r="187" spans="2:8" ht="12.75">
      <c r="B187" s="14">
        <v>6605</v>
      </c>
      <c r="C187" s="15" t="s">
        <v>164</v>
      </c>
      <c r="D187" s="16">
        <f t="shared" si="10"/>
        <v>0</v>
      </c>
      <c r="E187" s="16"/>
      <c r="F187" s="16"/>
      <c r="G187" s="16"/>
      <c r="H187" s="16"/>
    </row>
    <row r="188" spans="2:8" ht="12.75">
      <c r="B188" s="14">
        <v>6606</v>
      </c>
      <c r="C188" s="15" t="s">
        <v>165</v>
      </c>
      <c r="D188" s="16">
        <f t="shared" si="10"/>
        <v>0</v>
      </c>
      <c r="E188" s="16"/>
      <c r="F188" s="16"/>
      <c r="G188" s="16"/>
      <c r="H188" s="16"/>
    </row>
    <row r="189" spans="2:8" ht="12.75">
      <c r="B189" s="14">
        <v>6607</v>
      </c>
      <c r="C189" s="15" t="s">
        <v>166</v>
      </c>
      <c r="D189" s="16">
        <f t="shared" si="10"/>
        <v>0</v>
      </c>
      <c r="E189" s="16"/>
      <c r="F189" s="16"/>
      <c r="G189" s="16"/>
      <c r="H189" s="16"/>
    </row>
    <row r="190" spans="2:8" ht="12.75">
      <c r="B190" s="14">
        <v>6608</v>
      </c>
      <c r="C190" s="15" t="s">
        <v>167</v>
      </c>
      <c r="D190" s="16">
        <f t="shared" si="10"/>
        <v>0</v>
      </c>
      <c r="E190" s="16"/>
      <c r="F190" s="16"/>
      <c r="G190" s="16"/>
      <c r="H190" s="16"/>
    </row>
    <row r="191" spans="2:8" ht="12.75">
      <c r="B191" s="14">
        <v>6609</v>
      </c>
      <c r="C191" s="15" t="s">
        <v>168</v>
      </c>
      <c r="D191" s="16">
        <f t="shared" si="10"/>
        <v>0</v>
      </c>
      <c r="E191" s="16"/>
      <c r="F191" s="16"/>
      <c r="G191" s="16"/>
      <c r="H191" s="16"/>
    </row>
    <row r="192" spans="2:8" ht="12.75">
      <c r="B192" s="14">
        <v>6610</v>
      </c>
      <c r="C192" s="15" t="s">
        <v>169</v>
      </c>
      <c r="D192" s="16">
        <f t="shared" si="10"/>
        <v>0</v>
      </c>
      <c r="E192" s="16"/>
      <c r="F192" s="16"/>
      <c r="G192" s="16"/>
      <c r="H192" s="16"/>
    </row>
    <row r="193" spans="2:8" ht="12.75">
      <c r="B193" s="14">
        <v>6611</v>
      </c>
      <c r="C193" s="15" t="s">
        <v>170</v>
      </c>
      <c r="D193" s="16">
        <f t="shared" si="10"/>
        <v>0</v>
      </c>
      <c r="E193" s="16"/>
      <c r="F193" s="16"/>
      <c r="G193" s="16"/>
      <c r="H193" s="16"/>
    </row>
    <row r="194" spans="2:8" ht="12.75">
      <c r="B194" s="14">
        <v>6612</v>
      </c>
      <c r="C194" s="15" t="s">
        <v>171</v>
      </c>
      <c r="D194" s="16">
        <f t="shared" si="10"/>
        <v>0</v>
      </c>
      <c r="E194" s="16"/>
      <c r="F194" s="16"/>
      <c r="G194" s="16"/>
      <c r="H194" s="16"/>
    </row>
    <row r="195" spans="2:8" ht="12.75">
      <c r="B195" s="14">
        <v>6613</v>
      </c>
      <c r="C195" s="15" t="s">
        <v>172</v>
      </c>
      <c r="D195" s="16">
        <f t="shared" si="10"/>
        <v>0</v>
      </c>
      <c r="E195" s="16"/>
      <c r="F195" s="16"/>
      <c r="G195" s="16"/>
      <c r="H195" s="16"/>
    </row>
    <row r="196" spans="2:8" ht="12.75">
      <c r="B196" s="14">
        <v>6614</v>
      </c>
      <c r="C196" s="15" t="s">
        <v>173</v>
      </c>
      <c r="D196" s="16">
        <f t="shared" si="10"/>
        <v>0</v>
      </c>
      <c r="E196" s="16"/>
      <c r="F196" s="16"/>
      <c r="G196" s="16"/>
      <c r="H196" s="16"/>
    </row>
    <row r="197" spans="2:8" ht="12.75">
      <c r="B197" s="14">
        <v>6615</v>
      </c>
      <c r="C197" s="15" t="s">
        <v>174</v>
      </c>
      <c r="D197" s="16">
        <f t="shared" si="10"/>
        <v>0</v>
      </c>
      <c r="E197" s="16"/>
      <c r="F197" s="16"/>
      <c r="G197" s="16"/>
      <c r="H197" s="16"/>
    </row>
    <row r="198" spans="2:8" ht="12.75">
      <c r="B198" s="14">
        <v>6616</v>
      </c>
      <c r="C198" s="15" t="s">
        <v>175</v>
      </c>
      <c r="D198" s="16">
        <f t="shared" si="10"/>
        <v>0</v>
      </c>
      <c r="E198" s="16"/>
      <c r="F198" s="16"/>
      <c r="G198" s="16"/>
      <c r="H198" s="16"/>
    </row>
    <row r="199" spans="2:8" s="1" customFormat="1" ht="12.75">
      <c r="B199" s="21">
        <v>6617</v>
      </c>
      <c r="C199" s="15" t="s">
        <v>176</v>
      </c>
      <c r="D199" s="16">
        <f t="shared" si="10"/>
        <v>0</v>
      </c>
      <c r="E199" s="16"/>
      <c r="F199" s="16"/>
      <c r="G199" s="16"/>
      <c r="H199" s="16"/>
    </row>
    <row r="200" spans="2:8" ht="12.75">
      <c r="B200" s="14">
        <v>6618</v>
      </c>
      <c r="C200" s="15" t="s">
        <v>177</v>
      </c>
      <c r="D200" s="16">
        <f t="shared" si="10"/>
        <v>0</v>
      </c>
      <c r="E200" s="16"/>
      <c r="F200" s="16"/>
      <c r="G200" s="16"/>
      <c r="H200" s="16"/>
    </row>
    <row r="201" spans="2:8" ht="12.75">
      <c r="B201" s="14" t="s">
        <v>299</v>
      </c>
      <c r="C201" s="18"/>
      <c r="D201" s="19">
        <f>SUM(D183:D200)</f>
        <v>0</v>
      </c>
      <c r="E201" s="19">
        <f>SUM(E183:E200)</f>
        <v>0</v>
      </c>
      <c r="F201" s="19">
        <f>SUM(F183:F200)</f>
        <v>0</v>
      </c>
      <c r="G201" s="19">
        <f>SUM(G183:G200)</f>
        <v>0</v>
      </c>
      <c r="H201" s="19">
        <f>SUM(H183:H200)</f>
        <v>0</v>
      </c>
    </row>
    <row r="202" spans="2:8" ht="12.75">
      <c r="B202" s="14" t="s">
        <v>299</v>
      </c>
      <c r="C202" s="18" t="s">
        <v>178</v>
      </c>
      <c r="D202" s="16"/>
      <c r="E202" s="16"/>
      <c r="F202" s="16"/>
      <c r="G202" s="16"/>
      <c r="H202" s="16"/>
    </row>
    <row r="203" spans="2:8" ht="17.25" customHeight="1">
      <c r="B203" s="14">
        <v>6701</v>
      </c>
      <c r="C203" s="15" t="s">
        <v>179</v>
      </c>
      <c r="D203" s="16">
        <f aca="true" t="shared" si="11" ref="D203:D209">+E203+F203+G203+H203</f>
        <v>0</v>
      </c>
      <c r="E203" s="16"/>
      <c r="F203" s="16"/>
      <c r="G203" s="16"/>
      <c r="H203" s="16"/>
    </row>
    <row r="204" spans="2:8" ht="12.75">
      <c r="B204" s="14">
        <v>6702</v>
      </c>
      <c r="C204" s="15" t="s">
        <v>180</v>
      </c>
      <c r="D204" s="16">
        <f t="shared" si="11"/>
        <v>0</v>
      </c>
      <c r="E204" s="16"/>
      <c r="F204" s="16"/>
      <c r="G204" s="16"/>
      <c r="H204" s="16"/>
    </row>
    <row r="205" spans="2:8" ht="12.75">
      <c r="B205" s="14">
        <v>6703</v>
      </c>
      <c r="C205" s="15" t="s">
        <v>181</v>
      </c>
      <c r="D205" s="16">
        <f t="shared" si="11"/>
        <v>0</v>
      </c>
      <c r="E205" s="16"/>
      <c r="F205" s="16"/>
      <c r="G205" s="16"/>
      <c r="H205" s="16"/>
    </row>
    <row r="206" spans="2:8" ht="12.75">
      <c r="B206" s="14">
        <v>6704</v>
      </c>
      <c r="C206" s="15" t="s">
        <v>182</v>
      </c>
      <c r="D206" s="16">
        <f t="shared" si="11"/>
        <v>0</v>
      </c>
      <c r="E206" s="17"/>
      <c r="F206" s="16"/>
      <c r="G206" s="16"/>
      <c r="H206" s="16"/>
    </row>
    <row r="207" spans="2:8" ht="12.75">
      <c r="B207" s="14">
        <v>6705</v>
      </c>
      <c r="C207" s="15" t="s">
        <v>183</v>
      </c>
      <c r="D207" s="16">
        <f t="shared" si="11"/>
        <v>0</v>
      </c>
      <c r="E207" s="16"/>
      <c r="F207" s="16"/>
      <c r="G207" s="16"/>
      <c r="H207" s="16"/>
    </row>
    <row r="208" spans="2:8" ht="12.75">
      <c r="B208" s="14">
        <v>6706</v>
      </c>
      <c r="C208" s="15" t="s">
        <v>184</v>
      </c>
      <c r="D208" s="16">
        <f t="shared" si="11"/>
        <v>0</v>
      </c>
      <c r="E208" s="16"/>
      <c r="F208" s="16"/>
      <c r="G208" s="16"/>
      <c r="H208" s="16"/>
    </row>
    <row r="209" spans="2:8" ht="12.75">
      <c r="B209" s="14">
        <v>6707</v>
      </c>
      <c r="C209" s="15" t="s">
        <v>185</v>
      </c>
      <c r="D209" s="16">
        <f t="shared" si="11"/>
        <v>0</v>
      </c>
      <c r="E209" s="16"/>
      <c r="F209" s="16"/>
      <c r="G209" s="16"/>
      <c r="H209" s="16"/>
    </row>
    <row r="210" spans="2:8" ht="12.75">
      <c r="B210" s="14" t="s">
        <v>299</v>
      </c>
      <c r="C210" s="18"/>
      <c r="D210" s="19">
        <f>SUM(D203:D209)</f>
        <v>0</v>
      </c>
      <c r="E210" s="19">
        <f>SUM(E203:E209)</f>
        <v>0</v>
      </c>
      <c r="F210" s="19">
        <f>SUM(F203:F209)</f>
        <v>0</v>
      </c>
      <c r="G210" s="19">
        <f>SUM(G203:G209)</f>
        <v>0</v>
      </c>
      <c r="H210" s="19">
        <f>SUM(H203:H209)</f>
        <v>0</v>
      </c>
    </row>
    <row r="211" spans="2:8" ht="12.75">
      <c r="B211" s="14" t="s">
        <v>299</v>
      </c>
      <c r="C211" s="18" t="s">
        <v>186</v>
      </c>
      <c r="D211" s="16"/>
      <c r="E211" s="16"/>
      <c r="F211" s="16"/>
      <c r="G211" s="16"/>
      <c r="H211" s="16"/>
    </row>
    <row r="212" spans="2:8" ht="12.75">
      <c r="B212" s="14">
        <v>6801</v>
      </c>
      <c r="C212" s="15" t="s">
        <v>187</v>
      </c>
      <c r="D212" s="16">
        <f aca="true" t="shared" si="12" ref="D212:D219">+E212+F212+G212+H212</f>
        <v>0</v>
      </c>
      <c r="E212" s="16"/>
      <c r="F212" s="16"/>
      <c r="G212" s="16"/>
      <c r="H212" s="16"/>
    </row>
    <row r="213" spans="2:8" ht="12.75">
      <c r="B213" s="14">
        <v>6802</v>
      </c>
      <c r="C213" s="15" t="s">
        <v>34</v>
      </c>
      <c r="D213" s="16">
        <f t="shared" si="12"/>
        <v>0</v>
      </c>
      <c r="E213" s="16"/>
      <c r="F213" s="16"/>
      <c r="G213" s="16"/>
      <c r="H213" s="16"/>
    </row>
    <row r="214" spans="2:8" ht="12.75">
      <c r="B214" s="14">
        <v>6803</v>
      </c>
      <c r="C214" s="15" t="s">
        <v>188</v>
      </c>
      <c r="D214" s="16">
        <f t="shared" si="12"/>
        <v>0</v>
      </c>
      <c r="E214" s="16"/>
      <c r="F214" s="16"/>
      <c r="G214" s="16"/>
      <c r="H214" s="16"/>
    </row>
    <row r="215" spans="2:8" ht="12.75">
      <c r="B215" s="14">
        <v>6804</v>
      </c>
      <c r="C215" s="15" t="s">
        <v>189</v>
      </c>
      <c r="D215" s="16">
        <f t="shared" si="12"/>
        <v>0</v>
      </c>
      <c r="E215" s="16"/>
      <c r="F215" s="16"/>
      <c r="G215" s="16"/>
      <c r="H215" s="16"/>
    </row>
    <row r="216" spans="2:8" ht="12.75">
      <c r="B216" s="14">
        <v>6805</v>
      </c>
      <c r="C216" s="15" t="s">
        <v>190</v>
      </c>
      <c r="D216" s="16">
        <f t="shared" si="12"/>
        <v>0</v>
      </c>
      <c r="E216" s="16"/>
      <c r="F216" s="16"/>
      <c r="G216" s="16"/>
      <c r="H216" s="16"/>
    </row>
    <row r="217" spans="2:8" ht="12.75">
      <c r="B217" s="14">
        <v>6806</v>
      </c>
      <c r="C217" s="15" t="s">
        <v>191</v>
      </c>
      <c r="D217" s="16">
        <f t="shared" si="12"/>
        <v>0</v>
      </c>
      <c r="E217" s="16"/>
      <c r="F217" s="16"/>
      <c r="G217" s="16"/>
      <c r="H217" s="16"/>
    </row>
    <row r="218" spans="2:8" ht="12.75">
      <c r="B218" s="14">
        <v>6807</v>
      </c>
      <c r="C218" s="15" t="s">
        <v>192</v>
      </c>
      <c r="D218" s="16">
        <f t="shared" si="12"/>
        <v>0</v>
      </c>
      <c r="E218" s="16"/>
      <c r="F218" s="16"/>
      <c r="G218" s="16"/>
      <c r="H218" s="16"/>
    </row>
    <row r="219" spans="2:8" ht="12.75">
      <c r="B219" s="14">
        <v>6808</v>
      </c>
      <c r="C219" s="15" t="s">
        <v>193</v>
      </c>
      <c r="D219" s="16">
        <f t="shared" si="12"/>
        <v>0</v>
      </c>
      <c r="E219" s="16"/>
      <c r="F219" s="16"/>
      <c r="G219" s="16"/>
      <c r="H219" s="16"/>
    </row>
    <row r="220" spans="2:8" ht="12.75">
      <c r="B220" s="14" t="s">
        <v>299</v>
      </c>
      <c r="C220" s="18"/>
      <c r="D220" s="19">
        <f>SUM(D212:D219)</f>
        <v>0</v>
      </c>
      <c r="E220" s="19">
        <f>SUM(E212:E219)</f>
        <v>0</v>
      </c>
      <c r="F220" s="19">
        <f>SUM(F212:F219)</f>
        <v>0</v>
      </c>
      <c r="G220" s="19">
        <f>SUM(G212:G219)</f>
        <v>0</v>
      </c>
      <c r="H220" s="19">
        <f>SUM(H212:H219)</f>
        <v>0</v>
      </c>
    </row>
    <row r="221" spans="2:8" ht="12.75">
      <c r="B221" s="14" t="s">
        <v>299</v>
      </c>
      <c r="C221" s="18" t="s">
        <v>194</v>
      </c>
      <c r="D221" s="16"/>
      <c r="E221" s="16"/>
      <c r="F221" s="16"/>
      <c r="G221" s="16"/>
      <c r="H221" s="16"/>
    </row>
    <row r="222" spans="2:8" ht="12.75">
      <c r="B222" s="14">
        <v>6901</v>
      </c>
      <c r="C222" s="15" t="s">
        <v>195</v>
      </c>
      <c r="D222" s="16">
        <f aca="true" t="shared" si="13" ref="D222:D228">+E222+F222+G222+H222</f>
        <v>0</v>
      </c>
      <c r="E222" s="16"/>
      <c r="F222" s="16"/>
      <c r="G222" s="16"/>
      <c r="H222" s="16"/>
    </row>
    <row r="223" spans="2:8" ht="12.75">
      <c r="B223" s="14">
        <v>6902</v>
      </c>
      <c r="C223" s="15" t="s">
        <v>196</v>
      </c>
      <c r="D223" s="16">
        <f t="shared" si="13"/>
        <v>0</v>
      </c>
      <c r="E223" s="16"/>
      <c r="F223" s="16"/>
      <c r="G223" s="16"/>
      <c r="H223" s="16"/>
    </row>
    <row r="224" spans="2:8" ht="12.75">
      <c r="B224" s="14">
        <v>6903</v>
      </c>
      <c r="C224" s="15" t="s">
        <v>197</v>
      </c>
      <c r="D224" s="16">
        <f t="shared" si="13"/>
        <v>0</v>
      </c>
      <c r="E224" s="16"/>
      <c r="F224" s="16"/>
      <c r="G224" s="16"/>
      <c r="H224" s="16"/>
    </row>
    <row r="225" spans="2:8" ht="12.75">
      <c r="B225" s="14">
        <v>6904</v>
      </c>
      <c r="C225" s="15" t="s">
        <v>198</v>
      </c>
      <c r="D225" s="16">
        <f t="shared" si="13"/>
        <v>0</v>
      </c>
      <c r="E225" s="16"/>
      <c r="F225" s="16"/>
      <c r="G225" s="16"/>
      <c r="H225" s="16"/>
    </row>
    <row r="226" spans="2:8" ht="12.75">
      <c r="B226" s="14">
        <v>6905</v>
      </c>
      <c r="C226" s="15" t="s">
        <v>199</v>
      </c>
      <c r="D226" s="16">
        <f t="shared" si="13"/>
        <v>0</v>
      </c>
      <c r="E226" s="16"/>
      <c r="F226" s="16"/>
      <c r="G226" s="16"/>
      <c r="H226" s="16"/>
    </row>
    <row r="227" spans="2:8" ht="12.75">
      <c r="B227" s="14">
        <v>6906</v>
      </c>
      <c r="C227" s="15" t="s">
        <v>200</v>
      </c>
      <c r="D227" s="16">
        <f t="shared" si="13"/>
        <v>0</v>
      </c>
      <c r="E227" s="16"/>
      <c r="F227" s="16"/>
      <c r="G227" s="16"/>
      <c r="H227" s="16"/>
    </row>
    <row r="228" spans="2:8" ht="12.75">
      <c r="B228" s="14">
        <v>6907</v>
      </c>
      <c r="C228" s="15" t="s">
        <v>201</v>
      </c>
      <c r="D228" s="16">
        <f t="shared" si="13"/>
        <v>0</v>
      </c>
      <c r="E228" s="16"/>
      <c r="F228" s="16"/>
      <c r="G228" s="16"/>
      <c r="H228" s="16"/>
    </row>
    <row r="229" spans="2:8" ht="12.75">
      <c r="B229" s="14" t="s">
        <v>299</v>
      </c>
      <c r="C229" s="18"/>
      <c r="D229" s="19">
        <f>SUM(D222:D228)</f>
        <v>0</v>
      </c>
      <c r="E229" s="19">
        <f>SUM(E222:E228)</f>
        <v>0</v>
      </c>
      <c r="F229" s="19">
        <f>SUM(F222:F228)</f>
        <v>0</v>
      </c>
      <c r="G229" s="19">
        <f>SUM(G222:G228)</f>
        <v>0</v>
      </c>
      <c r="H229" s="19">
        <f>SUM(H222:H228)</f>
        <v>0</v>
      </c>
    </row>
    <row r="230" spans="2:8" ht="12.75">
      <c r="B230" s="14" t="s">
        <v>299</v>
      </c>
      <c r="C230" s="18" t="s">
        <v>202</v>
      </c>
      <c r="D230" s="16"/>
      <c r="E230" s="16"/>
      <c r="F230" s="16"/>
      <c r="G230" s="16"/>
      <c r="H230" s="16"/>
    </row>
    <row r="231" spans="2:8" ht="12.75">
      <c r="B231" s="14">
        <v>7001</v>
      </c>
      <c r="C231" s="15" t="s">
        <v>203</v>
      </c>
      <c r="D231" s="16">
        <f aca="true" t="shared" si="14" ref="D231:D271">+E231+F231+G231+H231</f>
        <v>0</v>
      </c>
      <c r="E231" s="16"/>
      <c r="F231" s="16"/>
      <c r="G231" s="16"/>
      <c r="H231" s="16"/>
    </row>
    <row r="232" spans="2:8" ht="12.75">
      <c r="B232" s="14">
        <v>7002</v>
      </c>
      <c r="C232" s="15" t="s">
        <v>204</v>
      </c>
      <c r="D232" s="16">
        <f t="shared" si="14"/>
        <v>0</v>
      </c>
      <c r="E232" s="16"/>
      <c r="F232" s="16"/>
      <c r="G232" s="16"/>
      <c r="H232" s="16"/>
    </row>
    <row r="233" spans="2:8" ht="12.75">
      <c r="B233" s="14">
        <v>7003</v>
      </c>
      <c r="C233" s="15" t="s">
        <v>205</v>
      </c>
      <c r="D233" s="16">
        <f t="shared" si="14"/>
        <v>0</v>
      </c>
      <c r="E233" s="16"/>
      <c r="F233" s="16"/>
      <c r="G233" s="16"/>
      <c r="H233" s="16"/>
    </row>
    <row r="234" spans="2:8" ht="12.75">
      <c r="B234" s="14">
        <v>7004</v>
      </c>
      <c r="C234" s="15" t="s">
        <v>206</v>
      </c>
      <c r="D234" s="16">
        <f t="shared" si="14"/>
        <v>0</v>
      </c>
      <c r="E234" s="16"/>
      <c r="F234" s="16"/>
      <c r="G234" s="16"/>
      <c r="H234" s="16"/>
    </row>
    <row r="235" spans="2:8" ht="12.75">
      <c r="B235" s="14" t="s">
        <v>299</v>
      </c>
      <c r="C235" s="18"/>
      <c r="D235" s="19">
        <f>SUM(D231:D234)</f>
        <v>0</v>
      </c>
      <c r="E235" s="19">
        <f>SUM(E231:E234)</f>
        <v>0</v>
      </c>
      <c r="F235" s="19">
        <f>SUM(F231:F234)</f>
        <v>0</v>
      </c>
      <c r="G235" s="19">
        <f>SUM(G231:G234)</f>
        <v>0</v>
      </c>
      <c r="H235" s="19">
        <f>SUM(H231:H234)</f>
        <v>0</v>
      </c>
    </row>
    <row r="236" spans="2:8" ht="12.75">
      <c r="B236" s="14" t="s">
        <v>299</v>
      </c>
      <c r="C236" s="18" t="s">
        <v>207</v>
      </c>
      <c r="D236" s="16"/>
      <c r="E236" s="16"/>
      <c r="F236" s="16"/>
      <c r="G236" s="16"/>
      <c r="H236" s="16"/>
    </row>
    <row r="237" spans="2:8" ht="12.75">
      <c r="B237" s="14">
        <v>7101</v>
      </c>
      <c r="C237" s="15" t="s">
        <v>208</v>
      </c>
      <c r="D237" s="16">
        <f t="shared" si="14"/>
        <v>0</v>
      </c>
      <c r="E237" s="16"/>
      <c r="F237" s="16"/>
      <c r="G237" s="16"/>
      <c r="H237" s="16"/>
    </row>
    <row r="238" spans="2:8" ht="12.75">
      <c r="B238" s="14">
        <v>7102</v>
      </c>
      <c r="C238" s="15" t="s">
        <v>209</v>
      </c>
      <c r="D238" s="16">
        <f t="shared" si="14"/>
        <v>0</v>
      </c>
      <c r="E238" s="16"/>
      <c r="F238" s="16"/>
      <c r="G238" s="16"/>
      <c r="H238" s="16"/>
    </row>
    <row r="239" spans="2:8" ht="15" customHeight="1">
      <c r="B239" s="14">
        <v>7103</v>
      </c>
      <c r="C239" s="15" t="s">
        <v>210</v>
      </c>
      <c r="D239" s="16">
        <f t="shared" si="14"/>
        <v>0</v>
      </c>
      <c r="E239" s="16"/>
      <c r="F239" s="16"/>
      <c r="G239" s="16"/>
      <c r="H239" s="16"/>
    </row>
    <row r="240" spans="2:8" ht="12.75">
      <c r="B240" s="14">
        <v>7104</v>
      </c>
      <c r="C240" s="15" t="s">
        <v>211</v>
      </c>
      <c r="D240" s="16">
        <f t="shared" si="14"/>
        <v>0</v>
      </c>
      <c r="E240" s="16"/>
      <c r="F240" s="16"/>
      <c r="G240" s="16"/>
      <c r="H240" s="16"/>
    </row>
    <row r="241" spans="2:8" ht="12.75">
      <c r="B241" s="14">
        <v>7105</v>
      </c>
      <c r="C241" s="15" t="s">
        <v>212</v>
      </c>
      <c r="D241" s="16">
        <f t="shared" si="14"/>
        <v>0</v>
      </c>
      <c r="E241" s="16"/>
      <c r="F241" s="16"/>
      <c r="G241" s="16"/>
      <c r="H241" s="16"/>
    </row>
    <row r="242" spans="2:8" ht="12.75">
      <c r="B242" s="14">
        <v>7106</v>
      </c>
      <c r="C242" s="15" t="s">
        <v>213</v>
      </c>
      <c r="D242" s="16">
        <f t="shared" si="14"/>
        <v>0</v>
      </c>
      <c r="E242" s="16"/>
      <c r="F242" s="16"/>
      <c r="G242" s="16"/>
      <c r="H242" s="16"/>
    </row>
    <row r="243" spans="2:8" ht="12.75">
      <c r="B243" s="14">
        <v>7107</v>
      </c>
      <c r="C243" s="15" t="s">
        <v>214</v>
      </c>
      <c r="D243" s="16">
        <f t="shared" si="14"/>
        <v>1640</v>
      </c>
      <c r="E243" s="16">
        <f>1*50</f>
        <v>50</v>
      </c>
      <c r="F243" s="16">
        <f>1*150</f>
        <v>150</v>
      </c>
      <c r="G243" s="16">
        <f>1*1000</f>
        <v>1000</v>
      </c>
      <c r="H243" s="16">
        <f>1*440</f>
        <v>440</v>
      </c>
    </row>
    <row r="244" spans="2:8" ht="12.75">
      <c r="B244" s="14">
        <v>7108</v>
      </c>
      <c r="C244" s="15" t="s">
        <v>215</v>
      </c>
      <c r="D244" s="16">
        <f t="shared" si="14"/>
        <v>0</v>
      </c>
      <c r="E244" s="16"/>
      <c r="F244" s="16"/>
      <c r="G244" s="16"/>
      <c r="H244" s="16"/>
    </row>
    <row r="245" spans="2:8" ht="12.75">
      <c r="B245" s="14">
        <v>7109</v>
      </c>
      <c r="C245" s="15" t="s">
        <v>216</v>
      </c>
      <c r="D245" s="16">
        <f t="shared" si="14"/>
        <v>0</v>
      </c>
      <c r="E245" s="16"/>
      <c r="F245" s="16"/>
      <c r="G245" s="16"/>
      <c r="H245" s="16"/>
    </row>
    <row r="246" spans="2:8" ht="12.75">
      <c r="B246" s="14">
        <v>7110</v>
      </c>
      <c r="C246" s="15" t="s">
        <v>217</v>
      </c>
      <c r="D246" s="16">
        <f t="shared" si="14"/>
        <v>0</v>
      </c>
      <c r="E246" s="16"/>
      <c r="F246" s="16"/>
      <c r="G246" s="16"/>
      <c r="H246" s="16"/>
    </row>
    <row r="247" spans="2:8" ht="12.75">
      <c r="B247" s="14" t="s">
        <v>299</v>
      </c>
      <c r="C247" s="18"/>
      <c r="D247" s="19">
        <f>SUM(D237:D246)</f>
        <v>1640</v>
      </c>
      <c r="E247" s="19">
        <f>SUM(E237:E246)</f>
        <v>50</v>
      </c>
      <c r="F247" s="19">
        <f>SUM(F237:F246)</f>
        <v>150</v>
      </c>
      <c r="G247" s="19"/>
      <c r="H247" s="19">
        <f>SUM(H237:H246)</f>
        <v>440</v>
      </c>
    </row>
    <row r="248" spans="2:8" ht="12.75">
      <c r="B248" s="14">
        <v>7225</v>
      </c>
      <c r="C248" s="18" t="s">
        <v>218</v>
      </c>
      <c r="D248" s="16">
        <f t="shared" si="14"/>
        <v>0</v>
      </c>
      <c r="E248" s="16"/>
      <c r="F248" s="16"/>
      <c r="G248" s="16"/>
      <c r="H248" s="16"/>
    </row>
    <row r="249" spans="2:8" ht="12.75">
      <c r="B249" s="14" t="s">
        <v>299</v>
      </c>
      <c r="C249" s="18" t="s">
        <v>219</v>
      </c>
      <c r="D249" s="16"/>
      <c r="E249" s="16"/>
      <c r="F249" s="16"/>
      <c r="G249" s="16"/>
      <c r="H249" s="16"/>
    </row>
    <row r="250" spans="2:8" ht="12.75">
      <c r="B250" s="14">
        <v>7301</v>
      </c>
      <c r="C250" s="15" t="s">
        <v>220</v>
      </c>
      <c r="D250" s="16">
        <f t="shared" si="14"/>
        <v>0</v>
      </c>
      <c r="E250" s="16"/>
      <c r="F250" s="16"/>
      <c r="G250" s="16"/>
      <c r="H250" s="16"/>
    </row>
    <row r="251" spans="2:8" ht="12.75">
      <c r="B251" s="14">
        <v>7302</v>
      </c>
      <c r="C251" s="15" t="s">
        <v>221</v>
      </c>
      <c r="D251" s="16">
        <f t="shared" si="14"/>
        <v>0</v>
      </c>
      <c r="E251" s="16"/>
      <c r="F251" s="16"/>
      <c r="G251" s="16"/>
      <c r="H251" s="16"/>
    </row>
    <row r="252" spans="2:8" ht="12.75">
      <c r="B252" s="14">
        <v>7303</v>
      </c>
      <c r="C252" s="15" t="s">
        <v>222</v>
      </c>
      <c r="D252" s="16">
        <f t="shared" si="14"/>
        <v>0</v>
      </c>
      <c r="E252" s="16"/>
      <c r="F252" s="16"/>
      <c r="G252" s="16"/>
      <c r="H252" s="16"/>
    </row>
    <row r="253" spans="2:8" ht="12.75">
      <c r="B253" s="14">
        <v>7304</v>
      </c>
      <c r="C253" s="15" t="s">
        <v>223</v>
      </c>
      <c r="D253" s="16">
        <f t="shared" si="14"/>
        <v>0</v>
      </c>
      <c r="E253" s="16"/>
      <c r="F253" s="16"/>
      <c r="G253" s="16"/>
      <c r="H253" s="16"/>
    </row>
    <row r="254" spans="2:8" ht="12.75">
      <c r="B254" s="14">
        <v>7305</v>
      </c>
      <c r="C254" s="15" t="s">
        <v>224</v>
      </c>
      <c r="D254" s="16">
        <f t="shared" si="14"/>
        <v>4920</v>
      </c>
      <c r="E254" s="16">
        <f>3*50</f>
        <v>150</v>
      </c>
      <c r="F254" s="16">
        <f>3*150</f>
        <v>450</v>
      </c>
      <c r="G254" s="16">
        <f>3*1000</f>
        <v>3000</v>
      </c>
      <c r="H254" s="16">
        <f>3*440</f>
        <v>1320</v>
      </c>
    </row>
    <row r="255" spans="2:8" ht="12.75">
      <c r="B255" s="14">
        <v>7306</v>
      </c>
      <c r="C255" s="15" t="s">
        <v>225</v>
      </c>
      <c r="D255" s="16">
        <f t="shared" si="14"/>
        <v>0</v>
      </c>
      <c r="E255" s="16"/>
      <c r="F255" s="16"/>
      <c r="G255" s="16"/>
      <c r="H255" s="16"/>
    </row>
    <row r="256" spans="2:8" ht="12.75">
      <c r="B256" s="14">
        <v>7307</v>
      </c>
      <c r="C256" s="15" t="s">
        <v>226</v>
      </c>
      <c r="D256" s="16">
        <f t="shared" si="14"/>
        <v>0</v>
      </c>
      <c r="E256" s="16"/>
      <c r="F256" s="16"/>
      <c r="G256" s="16"/>
      <c r="H256" s="16"/>
    </row>
    <row r="257" spans="2:8" ht="12.75">
      <c r="B257" s="14">
        <v>7308</v>
      </c>
      <c r="C257" s="15" t="s">
        <v>227</v>
      </c>
      <c r="D257" s="16">
        <f t="shared" si="14"/>
        <v>0</v>
      </c>
      <c r="E257" s="16"/>
      <c r="F257" s="16"/>
      <c r="G257" s="16"/>
      <c r="H257" s="16"/>
    </row>
    <row r="258" spans="2:8" ht="12.75">
      <c r="B258" s="14">
        <v>7309</v>
      </c>
      <c r="C258" s="15" t="s">
        <v>228</v>
      </c>
      <c r="D258" s="16">
        <f t="shared" si="14"/>
        <v>0</v>
      </c>
      <c r="E258" s="16"/>
      <c r="F258" s="16"/>
      <c r="G258" s="16"/>
      <c r="H258" s="16"/>
    </row>
    <row r="259" spans="2:8" ht="12.75">
      <c r="B259" s="14">
        <v>7310</v>
      </c>
      <c r="C259" s="15" t="s">
        <v>229</v>
      </c>
      <c r="D259" s="16">
        <f t="shared" si="14"/>
        <v>0</v>
      </c>
      <c r="E259" s="16"/>
      <c r="F259" s="16"/>
      <c r="G259" s="16"/>
      <c r="H259" s="16"/>
    </row>
    <row r="260" spans="2:8" ht="12.75">
      <c r="B260" s="14">
        <v>7311</v>
      </c>
      <c r="C260" s="15" t="s">
        <v>230</v>
      </c>
      <c r="D260" s="16">
        <f t="shared" si="14"/>
        <v>0</v>
      </c>
      <c r="E260" s="16"/>
      <c r="F260" s="16"/>
      <c r="G260" s="16"/>
      <c r="H260" s="16"/>
    </row>
    <row r="261" spans="2:8" ht="12.75">
      <c r="B261" s="14">
        <v>7312</v>
      </c>
      <c r="C261" s="15" t="s">
        <v>231</v>
      </c>
      <c r="D261" s="16">
        <f t="shared" si="14"/>
        <v>0</v>
      </c>
      <c r="E261" s="16"/>
      <c r="F261" s="16"/>
      <c r="G261" s="16"/>
      <c r="H261" s="16"/>
    </row>
    <row r="262" spans="2:8" ht="12.75">
      <c r="B262" s="14">
        <v>7313</v>
      </c>
      <c r="C262" s="15" t="s">
        <v>232</v>
      </c>
      <c r="D262" s="16">
        <f t="shared" si="14"/>
        <v>0</v>
      </c>
      <c r="E262" s="16"/>
      <c r="F262" s="16"/>
      <c r="G262" s="16"/>
      <c r="H262" s="16"/>
    </row>
    <row r="263" spans="2:8" ht="12.75">
      <c r="B263" s="14">
        <v>7314</v>
      </c>
      <c r="C263" s="15" t="s">
        <v>233</v>
      </c>
      <c r="D263" s="16">
        <f t="shared" si="14"/>
        <v>0</v>
      </c>
      <c r="E263" s="16"/>
      <c r="F263" s="16"/>
      <c r="G263" s="16"/>
      <c r="H263" s="16"/>
    </row>
    <row r="264" spans="2:8" ht="12.75">
      <c r="B264" s="14">
        <v>7315</v>
      </c>
      <c r="C264" s="15" t="s">
        <v>234</v>
      </c>
      <c r="D264" s="16">
        <f t="shared" si="14"/>
        <v>0</v>
      </c>
      <c r="E264" s="16"/>
      <c r="F264" s="16"/>
      <c r="G264" s="16"/>
      <c r="H264" s="16"/>
    </row>
    <row r="265" spans="2:8" ht="12.75">
      <c r="B265" s="14">
        <v>7316</v>
      </c>
      <c r="C265" s="15" t="s">
        <v>235</v>
      </c>
      <c r="D265" s="16">
        <f t="shared" si="14"/>
        <v>0</v>
      </c>
      <c r="E265" s="16"/>
      <c r="F265" s="16"/>
      <c r="G265" s="16"/>
      <c r="H265" s="16"/>
    </row>
    <row r="266" spans="2:8" ht="12.75">
      <c r="B266" s="14">
        <v>7317</v>
      </c>
      <c r="C266" s="15" t="s">
        <v>236</v>
      </c>
      <c r="D266" s="16">
        <f t="shared" si="14"/>
        <v>0</v>
      </c>
      <c r="E266" s="16"/>
      <c r="F266" s="16"/>
      <c r="G266" s="16"/>
      <c r="H266" s="16"/>
    </row>
    <row r="267" spans="2:8" ht="12.75">
      <c r="B267" s="14">
        <v>7318</v>
      </c>
      <c r="C267" s="15" t="s">
        <v>237</v>
      </c>
      <c r="D267" s="16">
        <f t="shared" si="14"/>
        <v>0</v>
      </c>
      <c r="E267" s="16"/>
      <c r="F267" s="16"/>
      <c r="G267" s="16"/>
      <c r="H267" s="16"/>
    </row>
    <row r="268" spans="2:8" ht="12.75">
      <c r="B268" s="14">
        <v>7319</v>
      </c>
      <c r="C268" s="15" t="s">
        <v>238</v>
      </c>
      <c r="D268" s="16">
        <f t="shared" si="14"/>
        <v>0</v>
      </c>
      <c r="E268" s="16"/>
      <c r="F268" s="16"/>
      <c r="G268" s="16"/>
      <c r="H268" s="16"/>
    </row>
    <row r="269" spans="2:8" ht="12.75">
      <c r="B269" s="14">
        <v>7320</v>
      </c>
      <c r="C269" s="15" t="s">
        <v>239</v>
      </c>
      <c r="D269" s="16">
        <f t="shared" si="14"/>
        <v>0</v>
      </c>
      <c r="E269" s="16"/>
      <c r="F269" s="16"/>
      <c r="G269" s="16"/>
      <c r="H269" s="16"/>
    </row>
    <row r="270" spans="2:8" ht="12.75">
      <c r="B270" s="14">
        <v>7321</v>
      </c>
      <c r="C270" s="15" t="s">
        <v>240</v>
      </c>
      <c r="D270" s="16">
        <f t="shared" si="14"/>
        <v>1640</v>
      </c>
      <c r="E270" s="16">
        <f>1*50</f>
        <v>50</v>
      </c>
      <c r="F270" s="16">
        <f>1*150</f>
        <v>150</v>
      </c>
      <c r="G270" s="16">
        <f>1*1000</f>
        <v>1000</v>
      </c>
      <c r="H270" s="16">
        <f>1*440</f>
        <v>440</v>
      </c>
    </row>
    <row r="271" spans="2:8" ht="12.75">
      <c r="B271" s="14">
        <v>7322</v>
      </c>
      <c r="C271" s="15" t="s">
        <v>241</v>
      </c>
      <c r="D271" s="16">
        <f t="shared" si="14"/>
        <v>0</v>
      </c>
      <c r="E271" s="16"/>
      <c r="F271" s="16"/>
      <c r="G271" s="16"/>
      <c r="H271" s="16"/>
    </row>
    <row r="272" spans="2:8" ht="12.75">
      <c r="B272" s="14" t="s">
        <v>299</v>
      </c>
      <c r="C272" s="18"/>
      <c r="D272" s="19">
        <f>SUM(D250:D271)</f>
        <v>6560</v>
      </c>
      <c r="E272" s="19">
        <f>SUM(E250:E271)</f>
        <v>200</v>
      </c>
      <c r="F272" s="19">
        <f>SUM(F250:F271)</f>
        <v>600</v>
      </c>
      <c r="G272" s="19">
        <f>SUM(G250:G271)</f>
        <v>4000</v>
      </c>
      <c r="H272" s="19">
        <f>SUM(H250:H271)</f>
        <v>1760</v>
      </c>
    </row>
    <row r="273" spans="2:8" ht="12.75">
      <c r="B273" s="14" t="s">
        <v>299</v>
      </c>
      <c r="C273" s="18" t="s">
        <v>242</v>
      </c>
      <c r="D273" s="16"/>
      <c r="E273" s="16"/>
      <c r="F273" s="16"/>
      <c r="G273" s="16"/>
      <c r="H273" s="16"/>
    </row>
    <row r="274" spans="2:8" ht="12.75">
      <c r="B274" s="14">
        <v>7401</v>
      </c>
      <c r="C274" s="15" t="s">
        <v>243</v>
      </c>
      <c r="D274" s="16">
        <f aca="true" t="shared" si="15" ref="D274:D284">+E274+F274+G274+H274</f>
        <v>0</v>
      </c>
      <c r="E274" s="16"/>
      <c r="F274" s="16"/>
      <c r="G274" s="16"/>
      <c r="H274" s="16"/>
    </row>
    <row r="275" spans="2:8" ht="12.75">
      <c r="B275" s="14">
        <v>7402</v>
      </c>
      <c r="C275" s="15" t="s">
        <v>244</v>
      </c>
      <c r="D275" s="16">
        <f t="shared" si="15"/>
        <v>0</v>
      </c>
      <c r="E275" s="16"/>
      <c r="F275" s="16"/>
      <c r="G275" s="16"/>
      <c r="H275" s="16"/>
    </row>
    <row r="276" spans="2:8" ht="12.75">
      <c r="B276" s="14">
        <v>7403</v>
      </c>
      <c r="C276" s="15" t="s">
        <v>245</v>
      </c>
      <c r="D276" s="16">
        <f t="shared" si="15"/>
        <v>0</v>
      </c>
      <c r="E276" s="16"/>
      <c r="F276" s="16"/>
      <c r="G276" s="16"/>
      <c r="H276" s="16"/>
    </row>
    <row r="277" spans="2:8" ht="12.75">
      <c r="B277" s="14">
        <v>7404</v>
      </c>
      <c r="C277" s="15" t="s">
        <v>246</v>
      </c>
      <c r="D277" s="16">
        <f t="shared" si="15"/>
        <v>0</v>
      </c>
      <c r="E277" s="16"/>
      <c r="F277" s="16"/>
      <c r="G277" s="16"/>
      <c r="H277" s="16"/>
    </row>
    <row r="278" spans="2:8" ht="12.75">
      <c r="B278" s="14">
        <v>7405</v>
      </c>
      <c r="C278" s="15" t="s">
        <v>247</v>
      </c>
      <c r="D278" s="16">
        <f t="shared" si="15"/>
        <v>0</v>
      </c>
      <c r="E278" s="16"/>
      <c r="F278" s="16"/>
      <c r="G278" s="16"/>
      <c r="H278" s="16"/>
    </row>
    <row r="279" spans="2:8" ht="12.75">
      <c r="B279" s="14">
        <v>7406</v>
      </c>
      <c r="C279" s="15" t="s">
        <v>248</v>
      </c>
      <c r="D279" s="16">
        <f t="shared" si="15"/>
        <v>0</v>
      </c>
      <c r="E279" s="16"/>
      <c r="F279" s="16"/>
      <c r="G279" s="16"/>
      <c r="H279" s="16"/>
    </row>
    <row r="280" spans="2:8" ht="12.75">
      <c r="B280" s="14">
        <v>7407</v>
      </c>
      <c r="C280" s="15" t="s">
        <v>249</v>
      </c>
      <c r="D280" s="16">
        <f t="shared" si="15"/>
        <v>0</v>
      </c>
      <c r="E280" s="16"/>
      <c r="F280" s="16"/>
      <c r="G280" s="16"/>
      <c r="H280" s="16"/>
    </row>
    <row r="281" spans="2:8" ht="12.75">
      <c r="B281" s="14">
        <v>7408</v>
      </c>
      <c r="C281" s="15" t="s">
        <v>250</v>
      </c>
      <c r="D281" s="16">
        <f t="shared" si="15"/>
        <v>0</v>
      </c>
      <c r="E281" s="16"/>
      <c r="F281" s="16"/>
      <c r="G281" s="16"/>
      <c r="H281" s="16"/>
    </row>
    <row r="282" spans="2:8" ht="12.75">
      <c r="B282" s="14">
        <v>7409</v>
      </c>
      <c r="C282" s="15" t="s">
        <v>251</v>
      </c>
      <c r="D282" s="16">
        <f t="shared" si="15"/>
        <v>0</v>
      </c>
      <c r="E282" s="16"/>
      <c r="F282" s="16"/>
      <c r="G282" s="16"/>
      <c r="H282" s="16"/>
    </row>
    <row r="283" spans="2:8" ht="12.75">
      <c r="B283" s="14">
        <v>7410</v>
      </c>
      <c r="C283" s="15" t="s">
        <v>252</v>
      </c>
      <c r="D283" s="16">
        <f t="shared" si="15"/>
        <v>0</v>
      </c>
      <c r="E283" s="16"/>
      <c r="F283" s="16"/>
      <c r="G283" s="16"/>
      <c r="H283" s="16"/>
    </row>
    <row r="284" spans="2:8" ht="12.75">
      <c r="B284" s="14">
        <v>7411</v>
      </c>
      <c r="C284" s="15" t="s">
        <v>253</v>
      </c>
      <c r="D284" s="16">
        <f t="shared" si="15"/>
        <v>0</v>
      </c>
      <c r="E284" s="16"/>
      <c r="F284" s="16"/>
      <c r="G284" s="16"/>
      <c r="H284" s="16"/>
    </row>
    <row r="285" spans="2:8" ht="12.75">
      <c r="B285" s="14" t="s">
        <v>299</v>
      </c>
      <c r="C285" s="18"/>
      <c r="D285" s="19">
        <f>SUM(D274:D284)</f>
        <v>0</v>
      </c>
      <c r="E285" s="19">
        <f>SUM(E274:E284)</f>
        <v>0</v>
      </c>
      <c r="F285" s="19">
        <f>SUM(F274:F284)</f>
        <v>0</v>
      </c>
      <c r="G285" s="19">
        <f>SUM(G274:G284)</f>
        <v>0</v>
      </c>
      <c r="H285" s="19">
        <f>SUM(H274:H284)</f>
        <v>0</v>
      </c>
    </row>
    <row r="286" spans="2:8" ht="12.75">
      <c r="B286" s="14" t="s">
        <v>299</v>
      </c>
      <c r="C286" s="18" t="s">
        <v>254</v>
      </c>
      <c r="D286" s="16"/>
      <c r="E286" s="16"/>
      <c r="F286" s="16"/>
      <c r="G286" s="16"/>
      <c r="H286" s="16"/>
    </row>
    <row r="287" spans="2:8" ht="12.75">
      <c r="B287" s="14">
        <v>7501</v>
      </c>
      <c r="C287" s="15" t="s">
        <v>255</v>
      </c>
      <c r="D287" s="16">
        <f>+E287+F287+G287+H287</f>
        <v>0</v>
      </c>
      <c r="E287" s="16"/>
      <c r="F287" s="16"/>
      <c r="G287" s="16"/>
      <c r="H287" s="16"/>
    </row>
    <row r="288" spans="2:8" ht="12.75">
      <c r="B288" s="14">
        <v>7502</v>
      </c>
      <c r="C288" s="15" t="s">
        <v>256</v>
      </c>
      <c r="D288" s="16">
        <f>+E288+F288+G288+H288</f>
        <v>6560</v>
      </c>
      <c r="E288" s="16">
        <f>4*50</f>
        <v>200</v>
      </c>
      <c r="F288" s="16">
        <f>4*150</f>
        <v>600</v>
      </c>
      <c r="G288" s="16">
        <f>4*1000</f>
        <v>4000</v>
      </c>
      <c r="H288" s="16">
        <f>4*440</f>
        <v>1760</v>
      </c>
    </row>
    <row r="289" spans="2:8" ht="12.75">
      <c r="B289" s="14">
        <v>7503</v>
      </c>
      <c r="C289" s="15" t="s">
        <v>257</v>
      </c>
      <c r="D289" s="16">
        <f>+E289+F289+G289+H289</f>
        <v>0</v>
      </c>
      <c r="E289" s="16"/>
      <c r="F289" s="16"/>
      <c r="G289" s="16"/>
      <c r="H289" s="16"/>
    </row>
    <row r="290" spans="2:8" ht="12.75">
      <c r="B290" s="14">
        <v>7504</v>
      </c>
      <c r="C290" s="15" t="s">
        <v>258</v>
      </c>
      <c r="D290" s="16">
        <f>+E290+F290+G290+H290</f>
        <v>0</v>
      </c>
      <c r="E290" s="16"/>
      <c r="F290" s="16"/>
      <c r="G290" s="16"/>
      <c r="H290" s="16"/>
    </row>
    <row r="291" spans="2:8" ht="12.75">
      <c r="B291" s="14">
        <v>7505</v>
      </c>
      <c r="C291" s="15" t="s">
        <v>259</v>
      </c>
      <c r="D291" s="16">
        <f>+E291+F291+G291+H291</f>
        <v>0</v>
      </c>
      <c r="E291" s="16"/>
      <c r="F291" s="16"/>
      <c r="G291" s="16"/>
      <c r="H291" s="16"/>
    </row>
    <row r="292" spans="2:8" ht="12.75">
      <c r="B292" s="14" t="s">
        <v>299</v>
      </c>
      <c r="C292" s="18"/>
      <c r="D292" s="19">
        <f>SUM(D287:D291)</f>
        <v>6560</v>
      </c>
      <c r="E292" s="19">
        <f>SUM(E287:E291)</f>
        <v>200</v>
      </c>
      <c r="F292" s="19">
        <f>SUM(F287:F291)</f>
        <v>600</v>
      </c>
      <c r="G292" s="19">
        <f>SUM(G287:G291)</f>
        <v>4000</v>
      </c>
      <c r="H292" s="19">
        <f>SUM(H287:H291)</f>
        <v>1760</v>
      </c>
    </row>
    <row r="293" spans="2:8" ht="12.75">
      <c r="B293" s="14" t="s">
        <v>299</v>
      </c>
      <c r="C293" s="18" t="s">
        <v>260</v>
      </c>
      <c r="D293" s="16"/>
      <c r="E293" s="16"/>
      <c r="F293" s="16"/>
      <c r="G293" s="16"/>
      <c r="H293" s="16"/>
    </row>
    <row r="294" spans="2:8" ht="12.75">
      <c r="B294" s="14">
        <v>7601</v>
      </c>
      <c r="C294" s="15" t="s">
        <v>261</v>
      </c>
      <c r="D294" s="16">
        <f aca="true" t="shared" si="16" ref="D294:D316">+E294+F294+G294+H294</f>
        <v>0</v>
      </c>
      <c r="E294" s="16"/>
      <c r="F294" s="16"/>
      <c r="G294" s="16"/>
      <c r="H294" s="16"/>
    </row>
    <row r="295" spans="2:8" ht="12.75">
      <c r="B295" s="14">
        <v>7602</v>
      </c>
      <c r="C295" s="15" t="s">
        <v>262</v>
      </c>
      <c r="D295" s="16">
        <f t="shared" si="16"/>
        <v>0</v>
      </c>
      <c r="E295" s="16"/>
      <c r="F295" s="16"/>
      <c r="G295" s="16"/>
      <c r="H295" s="16"/>
    </row>
    <row r="296" spans="2:8" ht="12.75">
      <c r="B296" s="14">
        <v>7603</v>
      </c>
      <c r="C296" s="15" t="s">
        <v>263</v>
      </c>
      <c r="D296" s="16">
        <f t="shared" si="16"/>
        <v>0</v>
      </c>
      <c r="E296" s="16"/>
      <c r="F296" s="16"/>
      <c r="G296" s="16"/>
      <c r="H296" s="16"/>
    </row>
    <row r="297" spans="2:8" ht="12.75">
      <c r="B297" s="14">
        <v>7604</v>
      </c>
      <c r="C297" s="15" t="s">
        <v>264</v>
      </c>
      <c r="D297" s="16">
        <f t="shared" si="16"/>
        <v>0</v>
      </c>
      <c r="E297" s="16"/>
      <c r="F297" s="16"/>
      <c r="G297" s="16"/>
      <c r="H297" s="16"/>
    </row>
    <row r="298" spans="2:8" ht="12.75">
      <c r="B298" s="14">
        <v>7605</v>
      </c>
      <c r="C298" s="15" t="s">
        <v>265</v>
      </c>
      <c r="D298" s="16">
        <f t="shared" si="16"/>
        <v>0</v>
      </c>
      <c r="E298" s="16"/>
      <c r="F298" s="16"/>
      <c r="G298" s="16"/>
      <c r="H298" s="16"/>
    </row>
    <row r="299" spans="2:8" ht="12.75">
      <c r="B299" s="14">
        <v>7606</v>
      </c>
      <c r="C299" s="15" t="s">
        <v>266</v>
      </c>
      <c r="D299" s="16">
        <f t="shared" si="16"/>
        <v>0</v>
      </c>
      <c r="E299" s="16"/>
      <c r="F299" s="16"/>
      <c r="G299" s="16"/>
      <c r="H299" s="16"/>
    </row>
    <row r="300" spans="2:8" ht="12.75">
      <c r="B300" s="14">
        <v>7607</v>
      </c>
      <c r="C300" s="15" t="s">
        <v>267</v>
      </c>
      <c r="D300" s="16">
        <f t="shared" si="16"/>
        <v>0</v>
      </c>
      <c r="E300" s="16"/>
      <c r="F300" s="16"/>
      <c r="G300" s="16"/>
      <c r="H300" s="16"/>
    </row>
    <row r="301" spans="2:8" ht="12.75">
      <c r="B301" s="14">
        <v>7608</v>
      </c>
      <c r="C301" s="15" t="s">
        <v>268</v>
      </c>
      <c r="D301" s="16">
        <f t="shared" si="16"/>
        <v>0</v>
      </c>
      <c r="E301" s="16"/>
      <c r="F301" s="16"/>
      <c r="G301" s="16"/>
      <c r="H301" s="16"/>
    </row>
    <row r="302" spans="2:8" ht="12.75">
      <c r="B302" s="14">
        <v>7609</v>
      </c>
      <c r="C302" s="15" t="s">
        <v>269</v>
      </c>
      <c r="D302" s="16">
        <f t="shared" si="16"/>
        <v>0</v>
      </c>
      <c r="E302" s="16"/>
      <c r="F302" s="16"/>
      <c r="G302" s="16"/>
      <c r="H302" s="16"/>
    </row>
    <row r="303" spans="2:8" ht="12.75">
      <c r="B303" s="14">
        <v>7610</v>
      </c>
      <c r="C303" s="15" t="s">
        <v>270</v>
      </c>
      <c r="D303" s="16">
        <f t="shared" si="16"/>
        <v>0</v>
      </c>
      <c r="E303" s="16"/>
      <c r="F303" s="16"/>
      <c r="G303" s="16"/>
      <c r="H303" s="16"/>
    </row>
    <row r="304" spans="2:8" ht="12.75">
      <c r="B304" s="14">
        <v>7611</v>
      </c>
      <c r="C304" s="15" t="s">
        <v>271</v>
      </c>
      <c r="D304" s="16">
        <f t="shared" si="16"/>
        <v>0</v>
      </c>
      <c r="E304" s="16"/>
      <c r="F304" s="16"/>
      <c r="G304" s="16"/>
      <c r="H304" s="16"/>
    </row>
    <row r="305" spans="2:8" ht="12.75">
      <c r="B305" s="14" t="s">
        <v>299</v>
      </c>
      <c r="C305" s="18"/>
      <c r="D305" s="19">
        <f>SUM(D294:D304)</f>
        <v>0</v>
      </c>
      <c r="E305" s="19">
        <f>SUM(E294:E304)</f>
        <v>0</v>
      </c>
      <c r="F305" s="19">
        <f>SUM(F294:F304)</f>
        <v>0</v>
      </c>
      <c r="G305" s="19">
        <f>SUM(G294:G304)</f>
        <v>0</v>
      </c>
      <c r="H305" s="19">
        <f>SUM(H294:H304)</f>
        <v>0</v>
      </c>
    </row>
    <row r="306" spans="2:8" ht="12.75">
      <c r="B306" s="14" t="s">
        <v>299</v>
      </c>
      <c r="C306" s="18" t="s">
        <v>272</v>
      </c>
      <c r="D306" s="16"/>
      <c r="E306" s="16"/>
      <c r="F306" s="16"/>
      <c r="G306" s="16"/>
      <c r="H306" s="16"/>
    </row>
    <row r="307" spans="2:8" ht="12.75">
      <c r="B307" s="14">
        <v>7701</v>
      </c>
      <c r="C307" s="15" t="s">
        <v>273</v>
      </c>
      <c r="D307" s="16">
        <f t="shared" si="16"/>
        <v>0</v>
      </c>
      <c r="E307" s="16"/>
      <c r="F307" s="16"/>
      <c r="G307" s="16"/>
      <c r="H307" s="16"/>
    </row>
    <row r="308" spans="2:8" ht="12.75">
      <c r="B308" s="14">
        <v>7702</v>
      </c>
      <c r="C308" s="15" t="s">
        <v>274</v>
      </c>
      <c r="D308" s="16">
        <f t="shared" si="16"/>
        <v>0</v>
      </c>
      <c r="E308" s="16"/>
      <c r="F308" s="16"/>
      <c r="G308" s="16"/>
      <c r="H308" s="16"/>
    </row>
    <row r="309" spans="2:8" ht="12.75">
      <c r="B309" s="14">
        <v>7703</v>
      </c>
      <c r="C309" s="15" t="s">
        <v>275</v>
      </c>
      <c r="D309" s="16">
        <f t="shared" si="16"/>
        <v>0</v>
      </c>
      <c r="E309" s="16"/>
      <c r="F309" s="16"/>
      <c r="G309" s="16"/>
      <c r="H309" s="16"/>
    </row>
    <row r="310" spans="2:8" ht="12.75">
      <c r="B310" s="14">
        <v>7704</v>
      </c>
      <c r="C310" s="15" t="s">
        <v>276</v>
      </c>
      <c r="D310" s="16">
        <f t="shared" si="16"/>
        <v>0</v>
      </c>
      <c r="E310" s="16"/>
      <c r="F310" s="16"/>
      <c r="G310" s="16"/>
      <c r="H310" s="16"/>
    </row>
    <row r="311" spans="2:8" ht="12.75">
      <c r="B311" s="14">
        <v>7705</v>
      </c>
      <c r="C311" s="15" t="s">
        <v>277</v>
      </c>
      <c r="D311" s="16">
        <f t="shared" si="16"/>
        <v>0</v>
      </c>
      <c r="E311" s="16"/>
      <c r="F311" s="16"/>
      <c r="G311" s="16"/>
      <c r="H311" s="16"/>
    </row>
    <row r="312" spans="2:8" ht="12.75">
      <c r="B312" s="14">
        <v>7706</v>
      </c>
      <c r="C312" s="15" t="s">
        <v>278</v>
      </c>
      <c r="D312" s="16">
        <f t="shared" si="16"/>
        <v>0</v>
      </c>
      <c r="E312" s="16"/>
      <c r="F312" s="16"/>
      <c r="G312" s="16"/>
      <c r="H312" s="16"/>
    </row>
    <row r="313" spans="2:8" ht="12.75">
      <c r="B313" s="14">
        <v>7707</v>
      </c>
      <c r="C313" s="15" t="s">
        <v>279</v>
      </c>
      <c r="D313" s="16">
        <f t="shared" si="16"/>
        <v>0</v>
      </c>
      <c r="E313" s="16"/>
      <c r="F313" s="16"/>
      <c r="G313" s="16"/>
      <c r="H313" s="16"/>
    </row>
    <row r="314" spans="2:8" ht="12.75">
      <c r="B314" s="14">
        <v>7708</v>
      </c>
      <c r="C314" s="15" t="s">
        <v>280</v>
      </c>
      <c r="D314" s="16">
        <f t="shared" si="16"/>
        <v>0</v>
      </c>
      <c r="E314" s="16"/>
      <c r="F314" s="16"/>
      <c r="G314" s="16"/>
      <c r="H314" s="16"/>
    </row>
    <row r="315" spans="2:8" ht="12.75">
      <c r="B315" s="14">
        <v>7709</v>
      </c>
      <c r="C315" s="15" t="s">
        <v>281</v>
      </c>
      <c r="D315" s="16">
        <f t="shared" si="16"/>
        <v>0</v>
      </c>
      <c r="E315" s="16"/>
      <c r="F315" s="16"/>
      <c r="G315" s="16"/>
      <c r="H315" s="16"/>
    </row>
    <row r="316" spans="2:8" ht="12.75">
      <c r="B316" s="14">
        <v>7710</v>
      </c>
      <c r="C316" s="15" t="s">
        <v>282</v>
      </c>
      <c r="D316" s="16">
        <f t="shared" si="16"/>
        <v>0</v>
      </c>
      <c r="E316" s="16"/>
      <c r="F316" s="16"/>
      <c r="G316" s="16"/>
      <c r="H316" s="16"/>
    </row>
    <row r="317" spans="2:8" ht="12.75">
      <c r="B317" s="14" t="s">
        <v>299</v>
      </c>
      <c r="C317" s="18"/>
      <c r="D317" s="19">
        <f>SUM(D307:D316)</f>
        <v>0</v>
      </c>
      <c r="E317" s="19">
        <f>SUM(E307:E316)</f>
        <v>0</v>
      </c>
      <c r="F317" s="19">
        <f>SUM(F307:F316)</f>
        <v>0</v>
      </c>
      <c r="G317" s="19">
        <f>SUM(G307:G316)</f>
        <v>0</v>
      </c>
      <c r="H317" s="19">
        <f>SUM(H307:H316)</f>
        <v>0</v>
      </c>
    </row>
    <row r="318" spans="2:8" ht="12.75">
      <c r="B318" s="14" t="s">
        <v>299</v>
      </c>
      <c r="C318" s="18" t="s">
        <v>283</v>
      </c>
      <c r="D318" s="16"/>
      <c r="E318" s="16"/>
      <c r="F318" s="16"/>
      <c r="G318" s="16"/>
      <c r="H318" s="16"/>
    </row>
    <row r="319" spans="2:8" ht="12.75">
      <c r="B319" s="14">
        <v>7801</v>
      </c>
      <c r="C319" s="15" t="s">
        <v>284</v>
      </c>
      <c r="D319" s="16">
        <f>+E319+F319+G319+H319</f>
        <v>0</v>
      </c>
      <c r="E319" s="16"/>
      <c r="F319" s="16"/>
      <c r="G319" s="16"/>
      <c r="H319" s="16"/>
    </row>
    <row r="320" spans="2:8" ht="12.75">
      <c r="B320" s="14">
        <v>7802</v>
      </c>
      <c r="C320" s="15" t="s">
        <v>285</v>
      </c>
      <c r="D320" s="16">
        <f>+E320+F320+G320+H320</f>
        <v>0</v>
      </c>
      <c r="E320" s="16"/>
      <c r="F320" s="16"/>
      <c r="G320" s="16"/>
      <c r="H320" s="16"/>
    </row>
    <row r="321" spans="2:8" ht="12.75">
      <c r="B321" s="14">
        <v>7803</v>
      </c>
      <c r="C321" s="15" t="s">
        <v>286</v>
      </c>
      <c r="D321" s="16">
        <f>+E321+F321+G321+H321</f>
        <v>0</v>
      </c>
      <c r="E321" s="16"/>
      <c r="F321" s="16"/>
      <c r="G321" s="16"/>
      <c r="H321" s="16"/>
    </row>
    <row r="322" spans="2:8" ht="12.75">
      <c r="B322" s="14">
        <v>7804</v>
      </c>
      <c r="C322" s="15" t="s">
        <v>287</v>
      </c>
      <c r="D322" s="16">
        <f>+E322+F322+G322+H322</f>
        <v>0</v>
      </c>
      <c r="E322" s="16"/>
      <c r="F322" s="16"/>
      <c r="G322" s="16"/>
      <c r="H322" s="16"/>
    </row>
    <row r="323" spans="2:8" ht="12.75">
      <c r="B323" s="14">
        <v>7805</v>
      </c>
      <c r="C323" s="15" t="s">
        <v>288</v>
      </c>
      <c r="D323" s="16">
        <f>+E323+F323+G323+H323</f>
        <v>0</v>
      </c>
      <c r="E323" s="16"/>
      <c r="F323" s="16"/>
      <c r="G323" s="16"/>
      <c r="H323" s="16"/>
    </row>
    <row r="324" spans="2:8" ht="13.5" thickBot="1">
      <c r="B324" s="14"/>
      <c r="C324" s="22"/>
      <c r="D324" s="19">
        <f>SUM(D319:D323)</f>
        <v>0</v>
      </c>
      <c r="E324" s="19">
        <f>SUM(E319:E323)</f>
        <v>0</v>
      </c>
      <c r="F324" s="19">
        <f>SUM(F319:F323)</f>
        <v>0</v>
      </c>
      <c r="G324" s="19">
        <f>SUM(G319:G323)</f>
        <v>0</v>
      </c>
      <c r="H324" s="19">
        <f>SUM(H319:H323)</f>
        <v>0</v>
      </c>
    </row>
    <row r="325" spans="2:8" ht="25.5" customHeight="1" thickBot="1">
      <c r="B325" s="23"/>
      <c r="C325" s="24" t="s">
        <v>0</v>
      </c>
      <c r="D325" s="25">
        <f>D21+D36+D50+D62+D75+D87+D93+D103+D112+D123+D133+D146+D160+D168+D181+D201+D210+D220+D229+D235+D247+D248+D272+D285+D292+D305+D317+D324</f>
        <v>52480</v>
      </c>
      <c r="E325" s="25">
        <f>E21+E36+E50+E62+E75+E87+E93+E103+E112+E123+E133+E146+E160+E168+E181+E201+E210+E220+E229+E235+E247+E248+E272+E285+E292+E305+E317+E324</f>
        <v>1600</v>
      </c>
      <c r="F325" s="25">
        <f>F21+F36+F50+F62+F75+F87+F93+F103+F112+F123+F133+F146+F160+F168+F181+F201+F210+F220+F229+F235+F247+F248+F272+F285+F292+F305+F317+F324</f>
        <v>4800</v>
      </c>
      <c r="G325" s="25">
        <f>G21+G36+G50+G62+G75+G87+G93+G103+G112+G123+G133+G146+G160+G168+G181+G201+G210+G220+G229+G235+G247+G248+G272+G285+G292+G305+G317+G324</f>
        <v>31000</v>
      </c>
      <c r="H325" s="25">
        <f>H21+H36+H50+H62+H75+H87+H93+H103+H112+H123+H133+H146+H160+H168+H181+H201+H210+H220+H229+H235+H247+H248+H272+H285+H292+H305+H317+H324</f>
        <v>14080</v>
      </c>
    </row>
    <row r="326" spans="4:8" ht="12.75">
      <c r="D326" s="4"/>
      <c r="E326" s="5"/>
      <c r="F326" s="5"/>
      <c r="G326" s="5"/>
      <c r="H326" s="5"/>
    </row>
    <row r="327" spans="4:8" ht="12.75">
      <c r="D327" s="5"/>
      <c r="E327" s="5"/>
      <c r="F327" s="5"/>
      <c r="G327" s="5"/>
      <c r="H327" s="5"/>
    </row>
    <row r="328" spans="4:8" ht="12.75">
      <c r="D328" s="5"/>
      <c r="E328" s="5"/>
      <c r="F328" s="5"/>
      <c r="G328" s="5"/>
      <c r="H328" s="5"/>
    </row>
    <row r="329" spans="4:8" ht="12.75">
      <c r="D329" s="5"/>
      <c r="E329" s="5"/>
      <c r="F329" s="5"/>
      <c r="G329" s="5"/>
      <c r="H329" s="5"/>
    </row>
    <row r="330" spans="4:8" ht="12.75">
      <c r="D330" s="5"/>
      <c r="E330" s="5"/>
      <c r="F330" s="5"/>
      <c r="G330" s="5"/>
      <c r="H330" s="5"/>
    </row>
    <row r="331" spans="4:8" ht="12.75">
      <c r="D331" s="5"/>
      <c r="E331" s="5"/>
      <c r="F331" s="5"/>
      <c r="G331" s="5"/>
      <c r="H331" s="5"/>
    </row>
    <row r="332" spans="4:8" ht="12.75">
      <c r="D332" s="5"/>
      <c r="E332" s="5"/>
      <c r="F332" s="5"/>
      <c r="G332" s="5"/>
      <c r="H332" s="5"/>
    </row>
    <row r="333" spans="4:8" ht="12.75">
      <c r="D333" s="5"/>
      <c r="E333" s="5"/>
      <c r="F333" s="5"/>
      <c r="G333" s="5"/>
      <c r="H333" s="5"/>
    </row>
    <row r="334" spans="4:8" ht="12.75">
      <c r="D334" s="5"/>
      <c r="E334" s="5"/>
      <c r="F334" s="5"/>
      <c r="G334" s="5"/>
      <c r="H334" s="5"/>
    </row>
    <row r="335" spans="4:8" ht="12.75">
      <c r="D335" s="5"/>
      <c r="E335" s="5"/>
      <c r="F335" s="5"/>
      <c r="G335" s="5"/>
      <c r="H335" s="5"/>
    </row>
    <row r="336" spans="4:8" ht="12.75">
      <c r="D336" s="5"/>
      <c r="E336" s="5"/>
      <c r="F336" s="5"/>
      <c r="G336" s="5"/>
      <c r="H336" s="5"/>
    </row>
    <row r="337" spans="4:8" ht="12.75">
      <c r="D337" s="5"/>
      <c r="E337" s="5"/>
      <c r="F337" s="5"/>
      <c r="G337" s="5"/>
      <c r="H337" s="5"/>
    </row>
    <row r="338" spans="4:8" ht="12.75">
      <c r="D338" s="5"/>
      <c r="E338" s="5"/>
      <c r="F338" s="5"/>
      <c r="G338" s="5"/>
      <c r="H338" s="5"/>
    </row>
    <row r="339" spans="4:8" ht="12.75">
      <c r="D339" s="5"/>
      <c r="E339" s="5"/>
      <c r="F339" s="5"/>
      <c r="G339" s="5"/>
      <c r="H339" s="5"/>
    </row>
    <row r="340" spans="4:8" ht="12.75">
      <c r="D340" s="5"/>
      <c r="E340" s="5"/>
      <c r="F340" s="5"/>
      <c r="G340" s="5"/>
      <c r="H340" s="5"/>
    </row>
    <row r="341" spans="4:8" ht="12.75">
      <c r="D341" s="5"/>
      <c r="E341" s="5"/>
      <c r="F341" s="5"/>
      <c r="G341" s="5"/>
      <c r="H341" s="5"/>
    </row>
    <row r="342" spans="4:8" ht="12.75">
      <c r="D342" s="5"/>
      <c r="E342" s="5"/>
      <c r="F342" s="5"/>
      <c r="G342" s="5"/>
      <c r="H342" s="5"/>
    </row>
    <row r="343" spans="4:8" ht="12.75">
      <c r="D343" s="5"/>
      <c r="E343" s="5"/>
      <c r="F343" s="5"/>
      <c r="G343" s="5"/>
      <c r="H343" s="5"/>
    </row>
    <row r="344" spans="4:8" ht="12.75">
      <c r="D344" s="5"/>
      <c r="E344" s="5"/>
      <c r="F344" s="5"/>
      <c r="G344" s="5"/>
      <c r="H344" s="5"/>
    </row>
    <row r="345" spans="4:8" ht="12.75">
      <c r="D345" s="5"/>
      <c r="E345" s="5"/>
      <c r="F345" s="5"/>
      <c r="G345" s="5"/>
      <c r="H345" s="5"/>
    </row>
    <row r="346" spans="4:8" ht="12.75">
      <c r="D346" s="5"/>
      <c r="E346" s="5"/>
      <c r="F346" s="5"/>
      <c r="G346" s="5"/>
      <c r="H346" s="5"/>
    </row>
    <row r="347" spans="4:8" ht="12.75">
      <c r="D347" s="5"/>
      <c r="E347" s="5"/>
      <c r="F347" s="5"/>
      <c r="G347" s="5"/>
      <c r="H347" s="5"/>
    </row>
    <row r="348" spans="4:8" ht="12.75">
      <c r="D348" s="5"/>
      <c r="E348" s="5"/>
      <c r="F348" s="5"/>
      <c r="G348" s="5"/>
      <c r="H348" s="5"/>
    </row>
    <row r="349" spans="4:8" ht="12.75">
      <c r="D349" s="5"/>
      <c r="E349" s="5"/>
      <c r="F349" s="5"/>
      <c r="G349" s="5"/>
      <c r="H349" s="5"/>
    </row>
    <row r="350" spans="4:8" ht="12.75">
      <c r="D350" s="5"/>
      <c r="E350" s="5"/>
      <c r="F350" s="5"/>
      <c r="G350" s="5"/>
      <c r="H350" s="5"/>
    </row>
    <row r="351" spans="4:8" ht="12.75">
      <c r="D351" s="5"/>
      <c r="E351" s="5"/>
      <c r="F351" s="5"/>
      <c r="G351" s="5"/>
      <c r="H351" s="5"/>
    </row>
    <row r="352" spans="4:8" ht="12.75">
      <c r="D352" s="5"/>
      <c r="E352" s="5"/>
      <c r="F352" s="5"/>
      <c r="G352" s="5"/>
      <c r="H352" s="5"/>
    </row>
    <row r="353" spans="4:8" ht="12.75">
      <c r="D353" s="5"/>
      <c r="E353" s="5"/>
      <c r="F353" s="5"/>
      <c r="G353" s="5"/>
      <c r="H353" s="5"/>
    </row>
    <row r="354" spans="4:8" ht="12.75">
      <c r="D354" s="5"/>
      <c r="E354" s="5"/>
      <c r="F354" s="5"/>
      <c r="G354" s="5"/>
      <c r="H354" s="5"/>
    </row>
    <row r="355" spans="4:8" ht="12.75">
      <c r="D355" s="5"/>
      <c r="E355" s="5"/>
      <c r="F355" s="5"/>
      <c r="G355" s="5"/>
      <c r="H355" s="5"/>
    </row>
    <row r="356" spans="4:8" ht="12.75">
      <c r="D356" s="5"/>
      <c r="E356" s="5"/>
      <c r="F356" s="5"/>
      <c r="G356" s="5"/>
      <c r="H356" s="5"/>
    </row>
    <row r="357" spans="4:8" ht="12.75">
      <c r="D357" s="5"/>
      <c r="E357" s="5"/>
      <c r="F357" s="5"/>
      <c r="G357" s="5"/>
      <c r="H357" s="5"/>
    </row>
    <row r="358" spans="4:8" ht="12.75">
      <c r="D358" s="5"/>
      <c r="E358" s="5"/>
      <c r="F358" s="5"/>
      <c r="G358" s="5"/>
      <c r="H358" s="5"/>
    </row>
    <row r="359" spans="4:8" ht="12.75">
      <c r="D359" s="5"/>
      <c r="E359" s="5"/>
      <c r="F359" s="5"/>
      <c r="G359" s="5"/>
      <c r="H359" s="5"/>
    </row>
    <row r="360" spans="4:8" ht="12.75">
      <c r="D360" s="5"/>
      <c r="E360" s="5"/>
      <c r="F360" s="5"/>
      <c r="G360" s="5"/>
      <c r="H360" s="5"/>
    </row>
    <row r="361" spans="4:8" ht="12.75">
      <c r="D361" s="5"/>
      <c r="E361" s="5"/>
      <c r="F361" s="5"/>
      <c r="G361" s="5"/>
      <c r="H361" s="5"/>
    </row>
    <row r="362" spans="4:8" ht="12.75">
      <c r="D362" s="5"/>
      <c r="E362" s="5"/>
      <c r="F362" s="5"/>
      <c r="G362" s="5"/>
      <c r="H362" s="5"/>
    </row>
    <row r="363" spans="4:8" ht="12.75">
      <c r="D363" s="5"/>
      <c r="E363" s="5"/>
      <c r="F363" s="5"/>
      <c r="G363" s="5"/>
      <c r="H363" s="5"/>
    </row>
    <row r="364" spans="4:8" ht="12.75">
      <c r="D364" s="5"/>
      <c r="E364" s="5"/>
      <c r="F364" s="5"/>
      <c r="G364" s="5"/>
      <c r="H364" s="5"/>
    </row>
    <row r="365" spans="4:8" ht="12.75">
      <c r="D365" s="5"/>
      <c r="E365" s="5"/>
      <c r="F365" s="5"/>
      <c r="G365" s="5"/>
      <c r="H365" s="5"/>
    </row>
    <row r="366" spans="4:8" ht="12.75">
      <c r="D366" s="5"/>
      <c r="E366" s="5"/>
      <c r="F366" s="5"/>
      <c r="G366" s="5"/>
      <c r="H366" s="5"/>
    </row>
    <row r="367" spans="4:8" ht="12.75">
      <c r="D367" s="5"/>
      <c r="E367" s="5"/>
      <c r="F367" s="5"/>
      <c r="G367" s="5"/>
      <c r="H367" s="5"/>
    </row>
    <row r="368" spans="4:8" ht="12.75">
      <c r="D368" s="5"/>
      <c r="E368" s="5"/>
      <c r="F368" s="5"/>
      <c r="G368" s="5"/>
      <c r="H368" s="5"/>
    </row>
    <row r="369" spans="4:8" ht="12.75">
      <c r="D369" s="5"/>
      <c r="E369" s="5"/>
      <c r="F369" s="5"/>
      <c r="G369" s="5"/>
      <c r="H369" s="5"/>
    </row>
    <row r="370" spans="4:8" ht="12.75">
      <c r="D370" s="5"/>
      <c r="E370" s="5"/>
      <c r="F370" s="5"/>
      <c r="G370" s="5"/>
      <c r="H370" s="5"/>
    </row>
    <row r="371" spans="4:8" ht="12.75">
      <c r="D371" s="5"/>
      <c r="E371" s="5"/>
      <c r="F371" s="5"/>
      <c r="G371" s="5"/>
      <c r="H371" s="5"/>
    </row>
    <row r="372" spans="4:8" ht="12.75">
      <c r="D372" s="5"/>
      <c r="E372" s="5"/>
      <c r="F372" s="5"/>
      <c r="G372" s="5"/>
      <c r="H372" s="5"/>
    </row>
    <row r="373" spans="4:8" ht="12.75">
      <c r="D373" s="5"/>
      <c r="E373" s="5"/>
      <c r="F373" s="5"/>
      <c r="G373" s="5"/>
      <c r="H373" s="5"/>
    </row>
    <row r="374" spans="4:8" ht="12.75">
      <c r="D374" s="5"/>
      <c r="E374" s="5"/>
      <c r="F374" s="5"/>
      <c r="G374" s="5"/>
      <c r="H374" s="5"/>
    </row>
    <row r="375" spans="4:8" ht="12.75">
      <c r="D375" s="5"/>
      <c r="E375" s="5"/>
      <c r="F375" s="5"/>
      <c r="G375" s="5"/>
      <c r="H375" s="5"/>
    </row>
    <row r="376" spans="4:8" ht="12.75">
      <c r="D376" s="5"/>
      <c r="E376" s="5"/>
      <c r="F376" s="5"/>
      <c r="G376" s="5"/>
      <c r="H376" s="5"/>
    </row>
    <row r="377" spans="4:8" ht="12.75">
      <c r="D377" s="5"/>
      <c r="E377" s="5"/>
      <c r="F377" s="5"/>
      <c r="G377" s="5"/>
      <c r="H377" s="5"/>
    </row>
    <row r="378" spans="4:8" ht="12.75">
      <c r="D378" s="5"/>
      <c r="E378" s="5"/>
      <c r="F378" s="5"/>
      <c r="G378" s="5"/>
      <c r="H378" s="5"/>
    </row>
    <row r="379" spans="4:8" ht="12.75">
      <c r="D379" s="5"/>
      <c r="E379" s="5"/>
      <c r="F379" s="5"/>
      <c r="G379" s="5"/>
      <c r="H379" s="5"/>
    </row>
    <row r="380" spans="4:8" ht="12.75">
      <c r="D380" s="5"/>
      <c r="E380" s="5"/>
      <c r="F380" s="5"/>
      <c r="G380" s="5"/>
      <c r="H380" s="5"/>
    </row>
    <row r="381" spans="4:8" ht="12.75">
      <c r="D381" s="5"/>
      <c r="E381" s="5"/>
      <c r="F381" s="5"/>
      <c r="G381" s="5"/>
      <c r="H381" s="5"/>
    </row>
    <row r="382" spans="4:8" ht="12.75">
      <c r="D382" s="5"/>
      <c r="E382" s="5"/>
      <c r="F382" s="5"/>
      <c r="G382" s="5"/>
      <c r="H382" s="5"/>
    </row>
    <row r="383" spans="4:8" ht="12.75">
      <c r="D383" s="5"/>
      <c r="E383" s="5"/>
      <c r="F383" s="5"/>
      <c r="G383" s="5"/>
      <c r="H383" s="5"/>
    </row>
    <row r="384" spans="4:8" ht="12.75">
      <c r="D384" s="5"/>
      <c r="E384" s="5"/>
      <c r="F384" s="5"/>
      <c r="G384" s="5"/>
      <c r="H384" s="5"/>
    </row>
    <row r="385" spans="4:8" ht="12.75">
      <c r="D385" s="5"/>
      <c r="E385" s="5"/>
      <c r="F385" s="5"/>
      <c r="G385" s="5"/>
      <c r="H385" s="5"/>
    </row>
    <row r="386" spans="4:8" ht="12.75">
      <c r="D386" s="5"/>
      <c r="E386" s="5"/>
      <c r="F386" s="5"/>
      <c r="G386" s="5"/>
      <c r="H386" s="5"/>
    </row>
    <row r="387" spans="4:8" ht="12.75">
      <c r="D387" s="5"/>
      <c r="E387" s="5"/>
      <c r="F387" s="5"/>
      <c r="G387" s="5"/>
      <c r="H387" s="5"/>
    </row>
    <row r="388" spans="4:8" ht="12.75">
      <c r="D388" s="5"/>
      <c r="E388" s="5"/>
      <c r="F388" s="5"/>
      <c r="G388" s="5"/>
      <c r="H388" s="5"/>
    </row>
    <row r="389" spans="4:8" ht="12.75">
      <c r="D389" s="5"/>
      <c r="E389" s="5"/>
      <c r="F389" s="5"/>
      <c r="G389" s="5"/>
      <c r="H389" s="5"/>
    </row>
    <row r="390" spans="4:8" ht="12.75">
      <c r="D390" s="5"/>
      <c r="E390" s="5"/>
      <c r="F390" s="5"/>
      <c r="G390" s="5"/>
      <c r="H390" s="5"/>
    </row>
    <row r="391" spans="4:8" ht="12.75">
      <c r="D391" s="5"/>
      <c r="E391" s="5"/>
      <c r="F391" s="5"/>
      <c r="G391" s="5"/>
      <c r="H391" s="5"/>
    </row>
    <row r="392" spans="4:8" ht="12.75">
      <c r="D392" s="5"/>
      <c r="E392" s="5"/>
      <c r="F392" s="5"/>
      <c r="G392" s="5"/>
      <c r="H392" s="5"/>
    </row>
    <row r="393" spans="4:8" ht="12.75">
      <c r="D393" s="5"/>
      <c r="E393" s="5"/>
      <c r="F393" s="5"/>
      <c r="G393" s="5"/>
      <c r="H393" s="5"/>
    </row>
    <row r="394" spans="4:8" ht="12.75">
      <c r="D394" s="5"/>
      <c r="E394" s="5"/>
      <c r="F394" s="5"/>
      <c r="G394" s="5"/>
      <c r="H394" s="5"/>
    </row>
    <row r="395" spans="4:8" ht="12.75">
      <c r="D395" s="5"/>
      <c r="E395" s="5"/>
      <c r="F395" s="5"/>
      <c r="G395" s="5"/>
      <c r="H395" s="5"/>
    </row>
    <row r="396" spans="4:8" ht="12.75">
      <c r="D396" s="5"/>
      <c r="E396" s="5"/>
      <c r="F396" s="5"/>
      <c r="G396" s="5"/>
      <c r="H396" s="5"/>
    </row>
    <row r="397" spans="4:8" ht="12.75">
      <c r="D397" s="5"/>
      <c r="E397" s="5"/>
      <c r="F397" s="5"/>
      <c r="G397" s="5"/>
      <c r="H397" s="5"/>
    </row>
    <row r="398" spans="4:8" ht="12.75">
      <c r="D398" s="5"/>
      <c r="E398" s="5"/>
      <c r="F398" s="5"/>
      <c r="G398" s="5"/>
      <c r="H398" s="5"/>
    </row>
    <row r="399" spans="4:8" ht="12.75">
      <c r="D399" s="5"/>
      <c r="E399" s="5"/>
      <c r="F399" s="5"/>
      <c r="G399" s="5"/>
      <c r="H399" s="5"/>
    </row>
    <row r="400" spans="4:8" ht="12.75">
      <c r="D400" s="5"/>
      <c r="E400" s="5"/>
      <c r="F400" s="5"/>
      <c r="G400" s="5"/>
      <c r="H400" s="5"/>
    </row>
    <row r="401" spans="4:8" ht="12.75">
      <c r="D401" s="5"/>
      <c r="E401" s="5"/>
      <c r="F401" s="5"/>
      <c r="G401" s="5"/>
      <c r="H401" s="5"/>
    </row>
    <row r="402" spans="4:8" ht="12.75">
      <c r="D402" s="5"/>
      <c r="E402" s="5"/>
      <c r="F402" s="5"/>
      <c r="G402" s="5"/>
      <c r="H402" s="5"/>
    </row>
    <row r="403" spans="4:8" ht="12.75">
      <c r="D403" s="5"/>
      <c r="E403" s="5"/>
      <c r="F403" s="5"/>
      <c r="G403" s="5"/>
      <c r="H403" s="5"/>
    </row>
    <row r="404" spans="4:8" ht="12.75">
      <c r="D404" s="5"/>
      <c r="E404" s="5"/>
      <c r="F404" s="5"/>
      <c r="G404" s="5"/>
      <c r="H404" s="5"/>
    </row>
    <row r="405" spans="4:8" ht="12.75">
      <c r="D405" s="5"/>
      <c r="E405" s="5"/>
      <c r="F405" s="5"/>
      <c r="G405" s="5"/>
      <c r="H405" s="5"/>
    </row>
    <row r="406" spans="4:8" ht="12.75">
      <c r="D406" s="5"/>
      <c r="E406" s="5"/>
      <c r="F406" s="5"/>
      <c r="G406" s="5"/>
      <c r="H406" s="5"/>
    </row>
    <row r="407" spans="4:8" ht="12.75">
      <c r="D407" s="5"/>
      <c r="E407" s="5"/>
      <c r="F407" s="5"/>
      <c r="G407" s="5"/>
      <c r="H407" s="5"/>
    </row>
    <row r="408" spans="4:8" ht="12.75">
      <c r="D408" s="5"/>
      <c r="E408" s="5"/>
      <c r="F408" s="5"/>
      <c r="G408" s="5"/>
      <c r="H408" s="5"/>
    </row>
    <row r="409" spans="4:8" ht="12.75">
      <c r="D409" s="5"/>
      <c r="E409" s="5"/>
      <c r="F409" s="5"/>
      <c r="G409" s="5"/>
      <c r="H409" s="5"/>
    </row>
    <row r="410" spans="4:8" ht="12.75">
      <c r="D410" s="5"/>
      <c r="E410" s="5"/>
      <c r="F410" s="5"/>
      <c r="G410" s="5"/>
      <c r="H410" s="5"/>
    </row>
    <row r="411" spans="4:8" ht="12.75">
      <c r="D411" s="5"/>
      <c r="E411" s="5"/>
      <c r="F411" s="5"/>
      <c r="G411" s="5"/>
      <c r="H411" s="5"/>
    </row>
    <row r="412" spans="4:8" ht="12.75">
      <c r="D412" s="5"/>
      <c r="E412" s="5"/>
      <c r="F412" s="5"/>
      <c r="G412" s="5"/>
      <c r="H412" s="5"/>
    </row>
    <row r="413" spans="4:8" ht="12.75">
      <c r="D413" s="5"/>
      <c r="E413" s="5"/>
      <c r="F413" s="5"/>
      <c r="G413" s="5"/>
      <c r="H413" s="5"/>
    </row>
    <row r="414" spans="4:8" ht="12.75">
      <c r="D414" s="5"/>
      <c r="E414" s="5"/>
      <c r="F414" s="5"/>
      <c r="G414" s="5"/>
      <c r="H414" s="5"/>
    </row>
    <row r="415" spans="4:8" ht="12.75">
      <c r="D415" s="5"/>
      <c r="E415" s="5"/>
      <c r="F415" s="5"/>
      <c r="G415" s="5"/>
      <c r="H415" s="5"/>
    </row>
    <row r="416" spans="4:8" ht="12.75">
      <c r="D416" s="5"/>
      <c r="E416" s="5"/>
      <c r="F416" s="5"/>
      <c r="G416" s="5"/>
      <c r="H416" s="5"/>
    </row>
    <row r="417" spans="4:8" ht="12.75">
      <c r="D417" s="5"/>
      <c r="E417" s="5"/>
      <c r="F417" s="5"/>
      <c r="G417" s="5"/>
      <c r="H417" s="5"/>
    </row>
    <row r="418" spans="4:8" ht="12.75">
      <c r="D418" s="5"/>
      <c r="E418" s="5"/>
      <c r="F418" s="5"/>
      <c r="G418" s="5"/>
      <c r="H418" s="5"/>
    </row>
    <row r="419" spans="4:8" ht="12.75">
      <c r="D419" s="5"/>
      <c r="E419" s="5"/>
      <c r="F419" s="5"/>
      <c r="G419" s="5"/>
      <c r="H419" s="5"/>
    </row>
    <row r="420" spans="4:8" ht="12.75">
      <c r="D420" s="5"/>
      <c r="E420" s="5"/>
      <c r="F420" s="5"/>
      <c r="G420" s="5"/>
      <c r="H420" s="5"/>
    </row>
    <row r="421" spans="4:8" ht="12.75">
      <c r="D421" s="5"/>
      <c r="E421" s="5"/>
      <c r="F421" s="5"/>
      <c r="G421" s="5"/>
      <c r="H421" s="5"/>
    </row>
    <row r="422" spans="4:8" ht="12.75">
      <c r="D422" s="5"/>
      <c r="E422" s="5"/>
      <c r="F422" s="5"/>
      <c r="G422" s="5"/>
      <c r="H422" s="5"/>
    </row>
    <row r="423" spans="4:8" ht="12.75">
      <c r="D423" s="5"/>
      <c r="E423" s="5"/>
      <c r="F423" s="5"/>
      <c r="G423" s="5"/>
      <c r="H423" s="5"/>
    </row>
    <row r="424" spans="4:8" ht="12.75">
      <c r="D424" s="5"/>
      <c r="E424" s="5"/>
      <c r="F424" s="5"/>
      <c r="G424" s="5"/>
      <c r="H424" s="5"/>
    </row>
    <row r="425" spans="4:8" ht="12.75">
      <c r="D425" s="5"/>
      <c r="E425" s="5"/>
      <c r="F425" s="5"/>
      <c r="G425" s="5"/>
      <c r="H425" s="5"/>
    </row>
    <row r="426" spans="4:8" ht="12.75">
      <c r="D426" s="5"/>
      <c r="E426" s="5"/>
      <c r="F426" s="5"/>
      <c r="G426" s="5"/>
      <c r="H426" s="5"/>
    </row>
    <row r="427" spans="4:8" ht="12.75">
      <c r="D427" s="5"/>
      <c r="E427" s="5"/>
      <c r="F427" s="5"/>
      <c r="G427" s="5"/>
      <c r="H427" s="5"/>
    </row>
    <row r="428" spans="4:8" ht="12.75">
      <c r="D428" s="5"/>
      <c r="E428" s="5"/>
      <c r="F428" s="5"/>
      <c r="G428" s="5"/>
      <c r="H428" s="5"/>
    </row>
    <row r="429" spans="4:8" ht="12.75">
      <c r="D429" s="5"/>
      <c r="E429" s="5"/>
      <c r="F429" s="5"/>
      <c r="G429" s="5"/>
      <c r="H429" s="5"/>
    </row>
    <row r="430" spans="4:8" ht="12.75">
      <c r="D430" s="5"/>
      <c r="E430" s="5"/>
      <c r="F430" s="5"/>
      <c r="G430" s="5"/>
      <c r="H430" s="5"/>
    </row>
    <row r="431" spans="4:8" ht="12.75">
      <c r="D431" s="5"/>
      <c r="E431" s="5"/>
      <c r="F431" s="5"/>
      <c r="G431" s="5"/>
      <c r="H431" s="5"/>
    </row>
    <row r="432" spans="4:8" ht="12.75">
      <c r="D432" s="5"/>
      <c r="E432" s="5"/>
      <c r="F432" s="5"/>
      <c r="G432" s="5"/>
      <c r="H432" s="5"/>
    </row>
    <row r="433" spans="4:8" ht="12.75">
      <c r="D433" s="5"/>
      <c r="E433" s="5"/>
      <c r="F433" s="5"/>
      <c r="G433" s="5"/>
      <c r="H433" s="5"/>
    </row>
    <row r="434" spans="4:8" ht="12.75">
      <c r="D434" s="5"/>
      <c r="E434" s="5"/>
      <c r="F434" s="5"/>
      <c r="G434" s="5"/>
      <c r="H434" s="5"/>
    </row>
    <row r="435" spans="4:8" ht="12.75">
      <c r="D435" s="5"/>
      <c r="E435" s="5"/>
      <c r="F435" s="5"/>
      <c r="G435" s="5"/>
      <c r="H435" s="5"/>
    </row>
    <row r="436" spans="4:8" ht="12.75">
      <c r="D436" s="5"/>
      <c r="E436" s="5"/>
      <c r="F436" s="5"/>
      <c r="G436" s="5"/>
      <c r="H436" s="5"/>
    </row>
    <row r="437" spans="4:8" ht="12.75">
      <c r="D437" s="5"/>
      <c r="E437" s="5"/>
      <c r="F437" s="5"/>
      <c r="G437" s="5"/>
      <c r="H437" s="5"/>
    </row>
    <row r="438" spans="4:8" ht="12.75">
      <c r="D438" s="5"/>
      <c r="E438" s="5"/>
      <c r="F438" s="5"/>
      <c r="G438" s="5"/>
      <c r="H438" s="5"/>
    </row>
    <row r="439" spans="4:8" ht="12.75">
      <c r="D439" s="5"/>
      <c r="E439" s="5"/>
      <c r="F439" s="5"/>
      <c r="G439" s="5"/>
      <c r="H439" s="5"/>
    </row>
    <row r="440" spans="4:8" ht="12.75">
      <c r="D440" s="5"/>
      <c r="E440" s="5"/>
      <c r="F440" s="5"/>
      <c r="G440" s="5"/>
      <c r="H440" s="5"/>
    </row>
    <row r="441" spans="4:8" ht="12.75">
      <c r="D441" s="5"/>
      <c r="E441" s="5"/>
      <c r="F441" s="5"/>
      <c r="G441" s="5"/>
      <c r="H441" s="5"/>
    </row>
    <row r="442" spans="4:8" ht="12.75">
      <c r="D442" s="5"/>
      <c r="E442" s="5"/>
      <c r="F442" s="5"/>
      <c r="G442" s="5"/>
      <c r="H442" s="5"/>
    </row>
    <row r="443" spans="4:8" ht="12.75">
      <c r="D443" s="5"/>
      <c r="E443" s="5"/>
      <c r="F443" s="5"/>
      <c r="G443" s="5"/>
      <c r="H443" s="5"/>
    </row>
    <row r="444" spans="4:8" ht="12.75">
      <c r="D444" s="5"/>
      <c r="E444" s="5"/>
      <c r="F444" s="5"/>
      <c r="G444" s="5"/>
      <c r="H444" s="5"/>
    </row>
    <row r="445" spans="4:8" ht="12.75">
      <c r="D445" s="5"/>
      <c r="E445" s="5"/>
      <c r="F445" s="5"/>
      <c r="G445" s="5"/>
      <c r="H445" s="5"/>
    </row>
    <row r="446" spans="4:8" ht="12.75">
      <c r="D446" s="5"/>
      <c r="E446" s="5"/>
      <c r="F446" s="5"/>
      <c r="G446" s="5"/>
      <c r="H446" s="5"/>
    </row>
    <row r="447" spans="4:8" ht="12.75">
      <c r="D447" s="5"/>
      <c r="E447" s="5"/>
      <c r="F447" s="5"/>
      <c r="G447" s="5"/>
      <c r="H447" s="5"/>
    </row>
    <row r="448" spans="4:8" ht="12.75">
      <c r="D448" s="5"/>
      <c r="E448" s="5"/>
      <c r="F448" s="5"/>
      <c r="G448" s="5"/>
      <c r="H448" s="5"/>
    </row>
    <row r="449" spans="4:8" ht="12.75">
      <c r="D449" s="5"/>
      <c r="E449" s="5"/>
      <c r="F449" s="5"/>
      <c r="G449" s="5"/>
      <c r="H449" s="5"/>
    </row>
    <row r="450" spans="4:8" ht="12.75">
      <c r="D450" s="5"/>
      <c r="E450" s="5"/>
      <c r="F450" s="5"/>
      <c r="G450" s="5"/>
      <c r="H450" s="5"/>
    </row>
    <row r="451" spans="4:8" ht="12.75">
      <c r="D451" s="5"/>
      <c r="E451" s="5"/>
      <c r="F451" s="5"/>
      <c r="G451" s="5"/>
      <c r="H451" s="5"/>
    </row>
    <row r="452" spans="4:8" ht="12.75">
      <c r="D452" s="5"/>
      <c r="E452" s="5"/>
      <c r="F452" s="5"/>
      <c r="G452" s="5"/>
      <c r="H452" s="5"/>
    </row>
    <row r="453" spans="4:8" ht="12.75">
      <c r="D453" s="5"/>
      <c r="E453" s="5"/>
      <c r="F453" s="5"/>
      <c r="G453" s="5"/>
      <c r="H453" s="5"/>
    </row>
    <row r="454" spans="4:8" ht="12.75">
      <c r="D454" s="5"/>
      <c r="E454" s="5"/>
      <c r="F454" s="5"/>
      <c r="G454" s="5"/>
      <c r="H454" s="5"/>
    </row>
    <row r="455" spans="4:8" ht="12.75">
      <c r="D455" s="5"/>
      <c r="E455" s="5"/>
      <c r="F455" s="5"/>
      <c r="G455" s="5"/>
      <c r="H455" s="5"/>
    </row>
    <row r="456" spans="4:8" ht="12.75">
      <c r="D456" s="5"/>
      <c r="E456" s="5"/>
      <c r="F456" s="5"/>
      <c r="G456" s="5"/>
      <c r="H456" s="5"/>
    </row>
    <row r="457" spans="4:8" ht="12.75">
      <c r="D457" s="5"/>
      <c r="E457" s="5"/>
      <c r="F457" s="5"/>
      <c r="G457" s="5"/>
      <c r="H457" s="5"/>
    </row>
    <row r="458" spans="4:8" ht="12.75">
      <c r="D458" s="5"/>
      <c r="E458" s="5"/>
      <c r="F458" s="5"/>
      <c r="G458" s="5"/>
      <c r="H458" s="5"/>
    </row>
    <row r="459" spans="4:8" ht="12.75">
      <c r="D459" s="5"/>
      <c r="E459" s="5"/>
      <c r="F459" s="5"/>
      <c r="G459" s="5"/>
      <c r="H459" s="5"/>
    </row>
    <row r="460" spans="4:8" ht="12.75">
      <c r="D460" s="5"/>
      <c r="E460" s="5"/>
      <c r="F460" s="5"/>
      <c r="G460" s="5"/>
      <c r="H460" s="5"/>
    </row>
    <row r="461" spans="4:8" ht="12.75">
      <c r="D461" s="5"/>
      <c r="E461" s="5"/>
      <c r="F461" s="5"/>
      <c r="G461" s="5"/>
      <c r="H461" s="5"/>
    </row>
    <row r="462" spans="4:8" ht="12.75">
      <c r="D462" s="5"/>
      <c r="E462" s="5"/>
      <c r="F462" s="5"/>
      <c r="G462" s="5"/>
      <c r="H462" s="5"/>
    </row>
    <row r="463" spans="4:8" ht="12.75">
      <c r="D463" s="5"/>
      <c r="E463" s="5"/>
      <c r="F463" s="5"/>
      <c r="G463" s="5"/>
      <c r="H463" s="5"/>
    </row>
    <row r="464" spans="4:8" ht="12.75">
      <c r="D464" s="5"/>
      <c r="E464" s="5"/>
      <c r="F464" s="5"/>
      <c r="G464" s="5"/>
      <c r="H464" s="5"/>
    </row>
    <row r="465" spans="4:8" ht="12.75">
      <c r="D465" s="5"/>
      <c r="E465" s="5"/>
      <c r="F465" s="5"/>
      <c r="G465" s="5"/>
      <c r="H465" s="5"/>
    </row>
    <row r="466" spans="4:8" ht="12.75">
      <c r="D466" s="5"/>
      <c r="E466" s="5"/>
      <c r="F466" s="5"/>
      <c r="G466" s="5"/>
      <c r="H466" s="5"/>
    </row>
    <row r="467" spans="4:8" ht="12.75">
      <c r="D467" s="5"/>
      <c r="E467" s="5"/>
      <c r="F467" s="5"/>
      <c r="G467" s="5"/>
      <c r="H467" s="5"/>
    </row>
    <row r="468" spans="4:8" ht="12.75">
      <c r="D468" s="5"/>
      <c r="E468" s="5"/>
      <c r="F468" s="5"/>
      <c r="G468" s="5"/>
      <c r="H468" s="5"/>
    </row>
    <row r="469" spans="4:8" ht="12.75">
      <c r="D469" s="5"/>
      <c r="E469" s="5"/>
      <c r="F469" s="5"/>
      <c r="G469" s="5"/>
      <c r="H469" s="5"/>
    </row>
    <row r="470" spans="4:8" ht="12.75">
      <c r="D470" s="5"/>
      <c r="E470" s="5"/>
      <c r="F470" s="5"/>
      <c r="G470" s="5"/>
      <c r="H470" s="5"/>
    </row>
    <row r="471" spans="4:8" ht="12.75">
      <c r="D471" s="5"/>
      <c r="E471" s="5"/>
      <c r="F471" s="5"/>
      <c r="G471" s="5"/>
      <c r="H471" s="5"/>
    </row>
    <row r="472" spans="4:8" ht="12.75">
      <c r="D472" s="5"/>
      <c r="E472" s="5"/>
      <c r="F472" s="5"/>
      <c r="G472" s="5"/>
      <c r="H472" s="5"/>
    </row>
    <row r="473" spans="4:8" ht="12.75">
      <c r="D473" s="5"/>
      <c r="E473" s="5"/>
      <c r="F473" s="5"/>
      <c r="G473" s="5"/>
      <c r="H473" s="5"/>
    </row>
    <row r="474" spans="4:8" ht="12.75">
      <c r="D474" s="5"/>
      <c r="E474" s="5"/>
      <c r="F474" s="5"/>
      <c r="G474" s="5"/>
      <c r="H474" s="5"/>
    </row>
    <row r="475" spans="4:8" ht="12.75">
      <c r="D475" s="5"/>
      <c r="E475" s="5"/>
      <c r="F475" s="5"/>
      <c r="G475" s="5"/>
      <c r="H475" s="5"/>
    </row>
    <row r="476" spans="4:8" ht="12.75">
      <c r="D476" s="5"/>
      <c r="E476" s="5"/>
      <c r="F476" s="5"/>
      <c r="G476" s="5"/>
      <c r="H476" s="5"/>
    </row>
    <row r="477" spans="4:8" ht="12.75">
      <c r="D477" s="5"/>
      <c r="E477" s="5"/>
      <c r="F477" s="5"/>
      <c r="G477" s="5"/>
      <c r="H477" s="5"/>
    </row>
    <row r="478" spans="4:8" ht="12.75">
      <c r="D478" s="5"/>
      <c r="E478" s="5"/>
      <c r="F478" s="5"/>
      <c r="G478" s="5"/>
      <c r="H478" s="5"/>
    </row>
    <row r="479" spans="4:8" ht="12.75">
      <c r="D479" s="5"/>
      <c r="E479" s="5"/>
      <c r="F479" s="5"/>
      <c r="G479" s="5"/>
      <c r="H479" s="5"/>
    </row>
    <row r="480" spans="4:8" ht="12.75">
      <c r="D480" s="5"/>
      <c r="E480" s="5"/>
      <c r="F480" s="5"/>
      <c r="G480" s="5"/>
      <c r="H480" s="5"/>
    </row>
    <row r="481" spans="4:8" ht="12.75">
      <c r="D481" s="5"/>
      <c r="E481" s="5"/>
      <c r="F481" s="5"/>
      <c r="G481" s="5"/>
      <c r="H481" s="5"/>
    </row>
    <row r="482" spans="4:8" ht="12.75">
      <c r="D482" s="5"/>
      <c r="E482" s="5"/>
      <c r="F482" s="5"/>
      <c r="G482" s="5"/>
      <c r="H482" s="5"/>
    </row>
    <row r="483" spans="4:8" ht="12.75">
      <c r="D483" s="5"/>
      <c r="E483" s="5"/>
      <c r="F483" s="5"/>
      <c r="G483" s="5"/>
      <c r="H483" s="5"/>
    </row>
    <row r="484" spans="4:8" ht="12.75">
      <c r="D484" s="5"/>
      <c r="E484" s="5"/>
      <c r="F484" s="5"/>
      <c r="G484" s="5"/>
      <c r="H484" s="5"/>
    </row>
    <row r="485" spans="4:8" ht="12.75">
      <c r="D485" s="5"/>
      <c r="E485" s="5"/>
      <c r="F485" s="5"/>
      <c r="G485" s="5"/>
      <c r="H485" s="5"/>
    </row>
    <row r="486" spans="4:8" ht="12.75">
      <c r="D486" s="5"/>
      <c r="E486" s="5"/>
      <c r="F486" s="5"/>
      <c r="G486" s="5"/>
      <c r="H486" s="5"/>
    </row>
    <row r="487" spans="4:8" ht="12.75">
      <c r="D487" s="5"/>
      <c r="E487" s="5"/>
      <c r="F487" s="5"/>
      <c r="G487" s="5"/>
      <c r="H487" s="5"/>
    </row>
    <row r="488" spans="4:8" ht="12.75">
      <c r="D488" s="5"/>
      <c r="E488" s="5"/>
      <c r="F488" s="5"/>
      <c r="G488" s="5"/>
      <c r="H488" s="5"/>
    </row>
    <row r="489" spans="4:8" ht="12.75">
      <c r="D489" s="5"/>
      <c r="E489" s="5"/>
      <c r="F489" s="5"/>
      <c r="G489" s="5"/>
      <c r="H489" s="5"/>
    </row>
    <row r="490" spans="4:8" ht="12.75">
      <c r="D490" s="5"/>
      <c r="E490" s="5"/>
      <c r="F490" s="5"/>
      <c r="G490" s="5"/>
      <c r="H490" s="5"/>
    </row>
    <row r="491" spans="4:8" ht="12.75">
      <c r="D491" s="5"/>
      <c r="E491" s="5"/>
      <c r="F491" s="5"/>
      <c r="G491" s="5"/>
      <c r="H491" s="5"/>
    </row>
    <row r="492" spans="4:8" ht="12.75">
      <c r="D492" s="5"/>
      <c r="E492" s="5"/>
      <c r="F492" s="5"/>
      <c r="G492" s="5"/>
      <c r="H492" s="5"/>
    </row>
    <row r="493" spans="4:8" ht="12.75">
      <c r="D493" s="5"/>
      <c r="E493" s="5"/>
      <c r="F493" s="5"/>
      <c r="G493" s="5"/>
      <c r="H493" s="5"/>
    </row>
    <row r="494" spans="4:8" ht="12.75">
      <c r="D494" s="5"/>
      <c r="E494" s="5"/>
      <c r="F494" s="5"/>
      <c r="G494" s="5"/>
      <c r="H494" s="5"/>
    </row>
    <row r="495" spans="4:8" ht="12.75">
      <c r="D495" s="5"/>
      <c r="E495" s="5"/>
      <c r="F495" s="5"/>
      <c r="G495" s="5"/>
      <c r="H495" s="5"/>
    </row>
    <row r="496" spans="4:8" ht="12.75">
      <c r="D496" s="5"/>
      <c r="E496" s="5"/>
      <c r="F496" s="5"/>
      <c r="G496" s="5"/>
      <c r="H496" s="5"/>
    </row>
    <row r="497" spans="4:8" ht="12.75">
      <c r="D497" s="5"/>
      <c r="E497" s="5"/>
      <c r="F497" s="5"/>
      <c r="G497" s="5"/>
      <c r="H497" s="5"/>
    </row>
    <row r="498" spans="4:8" ht="12.75">
      <c r="D498" s="5"/>
      <c r="E498" s="5"/>
      <c r="F498" s="5"/>
      <c r="G498" s="5"/>
      <c r="H498" s="5"/>
    </row>
    <row r="499" spans="4:8" ht="12.75">
      <c r="D499" s="5"/>
      <c r="E499" s="5"/>
      <c r="F499" s="5"/>
      <c r="G499" s="5"/>
      <c r="H499" s="5"/>
    </row>
    <row r="500" spans="4:8" ht="12.75">
      <c r="D500" s="5"/>
      <c r="E500" s="5"/>
      <c r="F500" s="5"/>
      <c r="G500" s="5"/>
      <c r="H500" s="5"/>
    </row>
    <row r="501" spans="4:8" ht="12.75">
      <c r="D501" s="5"/>
      <c r="E501" s="5"/>
      <c r="F501" s="5"/>
      <c r="G501" s="5"/>
      <c r="H501" s="5"/>
    </row>
    <row r="502" spans="4:8" ht="12.75">
      <c r="D502" s="5"/>
      <c r="E502" s="5"/>
      <c r="F502" s="5"/>
      <c r="G502" s="5"/>
      <c r="H502" s="5"/>
    </row>
    <row r="503" spans="4:8" ht="12.75">
      <c r="D503" s="5"/>
      <c r="E503" s="5"/>
      <c r="F503" s="5"/>
      <c r="G503" s="5"/>
      <c r="H503" s="5"/>
    </row>
    <row r="504" spans="4:8" ht="12.75">
      <c r="D504" s="5"/>
      <c r="E504" s="5"/>
      <c r="F504" s="5"/>
      <c r="G504" s="5"/>
      <c r="H504" s="5"/>
    </row>
    <row r="505" spans="4:8" ht="12.75">
      <c r="D505" s="5"/>
      <c r="E505" s="5"/>
      <c r="F505" s="5"/>
      <c r="G505" s="5"/>
      <c r="H505" s="5"/>
    </row>
    <row r="506" spans="4:8" ht="12.75">
      <c r="D506" s="5"/>
      <c r="E506" s="5"/>
      <c r="F506" s="5"/>
      <c r="G506" s="5"/>
      <c r="H506" s="5"/>
    </row>
    <row r="507" spans="4:8" ht="12.75">
      <c r="D507" s="5"/>
      <c r="E507" s="5"/>
      <c r="F507" s="5"/>
      <c r="G507" s="5"/>
      <c r="H507" s="5"/>
    </row>
    <row r="508" spans="4:8" ht="12.75">
      <c r="D508" s="5"/>
      <c r="E508" s="5"/>
      <c r="F508" s="5"/>
      <c r="G508" s="5"/>
      <c r="H508" s="5"/>
    </row>
    <row r="509" spans="4:8" ht="12.75">
      <c r="D509" s="5"/>
      <c r="E509" s="5"/>
      <c r="F509" s="5"/>
      <c r="G509" s="5"/>
      <c r="H509" s="5"/>
    </row>
    <row r="510" spans="4:8" ht="12.75">
      <c r="D510" s="5"/>
      <c r="E510" s="5"/>
      <c r="F510" s="5"/>
      <c r="G510" s="5"/>
      <c r="H510" s="5"/>
    </row>
    <row r="511" spans="4:8" ht="12.75">
      <c r="D511" s="5"/>
      <c r="E511" s="5"/>
      <c r="F511" s="5"/>
      <c r="G511" s="5"/>
      <c r="H511" s="5"/>
    </row>
    <row r="512" spans="4:8" ht="12.75">
      <c r="D512" s="5"/>
      <c r="E512" s="5"/>
      <c r="F512" s="5"/>
      <c r="G512" s="5"/>
      <c r="H512" s="5"/>
    </row>
    <row r="513" spans="4:8" ht="12.75">
      <c r="D513" s="5"/>
      <c r="E513" s="5"/>
      <c r="F513" s="5"/>
      <c r="G513" s="5"/>
      <c r="H513" s="5"/>
    </row>
    <row r="514" spans="4:8" ht="12.75">
      <c r="D514" s="5"/>
      <c r="E514" s="5"/>
      <c r="F514" s="5"/>
      <c r="G514" s="5"/>
      <c r="H514" s="5"/>
    </row>
    <row r="515" spans="4:8" ht="12.75">
      <c r="D515" s="5"/>
      <c r="E515" s="5"/>
      <c r="F515" s="5"/>
      <c r="G515" s="5"/>
      <c r="H515" s="5"/>
    </row>
    <row r="516" spans="4:8" ht="12.75">
      <c r="D516" s="5"/>
      <c r="E516" s="5"/>
      <c r="F516" s="5"/>
      <c r="G516" s="5"/>
      <c r="H516" s="5"/>
    </row>
    <row r="517" spans="4:8" ht="12.75">
      <c r="D517" s="5"/>
      <c r="E517" s="5"/>
      <c r="F517" s="5"/>
      <c r="G517" s="5"/>
      <c r="H517" s="5"/>
    </row>
    <row r="518" spans="4:8" ht="12.75">
      <c r="D518" s="5"/>
      <c r="E518" s="5"/>
      <c r="F518" s="5"/>
      <c r="G518" s="5"/>
      <c r="H518" s="5"/>
    </row>
    <row r="519" spans="4:8" ht="12.75">
      <c r="D519" s="5"/>
      <c r="E519" s="5"/>
      <c r="F519" s="5"/>
      <c r="G519" s="5"/>
      <c r="H519" s="5"/>
    </row>
    <row r="520" spans="4:8" ht="12.75">
      <c r="D520" s="5"/>
      <c r="E520" s="5"/>
      <c r="F520" s="5"/>
      <c r="G520" s="5"/>
      <c r="H520" s="5"/>
    </row>
    <row r="521" spans="4:8" ht="12.75">
      <c r="D521" s="5"/>
      <c r="E521" s="5"/>
      <c r="F521" s="5"/>
      <c r="G521" s="5"/>
      <c r="H521" s="5"/>
    </row>
    <row r="522" spans="4:8" ht="12.75">
      <c r="D522" s="5"/>
      <c r="E522" s="5"/>
      <c r="F522" s="5"/>
      <c r="G522" s="5"/>
      <c r="H522" s="5"/>
    </row>
    <row r="523" spans="4:8" ht="12.75">
      <c r="D523" s="5"/>
      <c r="E523" s="5"/>
      <c r="F523" s="5"/>
      <c r="G523" s="5"/>
      <c r="H523" s="5"/>
    </row>
    <row r="524" spans="4:8" ht="12.75">
      <c r="D524" s="5"/>
      <c r="E524" s="5"/>
      <c r="F524" s="5"/>
      <c r="G524" s="5"/>
      <c r="H524" s="5"/>
    </row>
    <row r="525" spans="4:8" ht="12.75">
      <c r="D525" s="5"/>
      <c r="E525" s="5"/>
      <c r="F525" s="5"/>
      <c r="G525" s="5"/>
      <c r="H525" s="5"/>
    </row>
    <row r="526" spans="4:8" ht="12.75">
      <c r="D526" s="5"/>
      <c r="E526" s="5"/>
      <c r="F526" s="5"/>
      <c r="G526" s="5"/>
      <c r="H526" s="5"/>
    </row>
    <row r="527" spans="4:8" ht="12.75">
      <c r="D527" s="5"/>
      <c r="E527" s="5"/>
      <c r="F527" s="5"/>
      <c r="G527" s="5"/>
      <c r="H527" s="5"/>
    </row>
    <row r="528" spans="4:8" ht="12.75">
      <c r="D528" s="5"/>
      <c r="E528" s="5"/>
      <c r="F528" s="5"/>
      <c r="G528" s="5"/>
      <c r="H528" s="5"/>
    </row>
    <row r="529" spans="4:8" ht="12.75">
      <c r="D529" s="5"/>
      <c r="E529" s="5"/>
      <c r="F529" s="5"/>
      <c r="G529" s="5"/>
      <c r="H529" s="5"/>
    </row>
    <row r="530" spans="4:8" ht="12.75">
      <c r="D530" s="5"/>
      <c r="E530" s="5"/>
      <c r="F530" s="5"/>
      <c r="G530" s="5"/>
      <c r="H530" s="5"/>
    </row>
    <row r="531" spans="4:8" ht="12.75">
      <c r="D531" s="5"/>
      <c r="E531" s="5"/>
      <c r="F531" s="5"/>
      <c r="G531" s="5"/>
      <c r="H531" s="5"/>
    </row>
    <row r="532" spans="4:8" ht="12.75">
      <c r="D532" s="5"/>
      <c r="E532" s="5"/>
      <c r="F532" s="5"/>
      <c r="G532" s="5"/>
      <c r="H532" s="5"/>
    </row>
    <row r="533" spans="4:8" ht="12.75">
      <c r="D533" s="5"/>
      <c r="E533" s="5"/>
      <c r="F533" s="5"/>
      <c r="G533" s="5"/>
      <c r="H533" s="5"/>
    </row>
    <row r="534" spans="4:8" ht="12.75">
      <c r="D534" s="5"/>
      <c r="E534" s="5"/>
      <c r="F534" s="5"/>
      <c r="G534" s="5"/>
      <c r="H534" s="5"/>
    </row>
    <row r="535" spans="4:8" ht="12.75">
      <c r="D535" s="5"/>
      <c r="E535" s="5"/>
      <c r="F535" s="5"/>
      <c r="G535" s="5"/>
      <c r="H535" s="5"/>
    </row>
    <row r="536" spans="4:8" ht="12.75">
      <c r="D536" s="5"/>
      <c r="E536" s="5"/>
      <c r="F536" s="5"/>
      <c r="G536" s="5"/>
      <c r="H536" s="5"/>
    </row>
    <row r="537" spans="4:8" ht="12.75">
      <c r="D537" s="5"/>
      <c r="E537" s="5"/>
      <c r="F537" s="5"/>
      <c r="G537" s="5"/>
      <c r="H537" s="5"/>
    </row>
    <row r="538" spans="4:8" ht="12.75">
      <c r="D538" s="5"/>
      <c r="E538" s="5"/>
      <c r="F538" s="5"/>
      <c r="G538" s="5"/>
      <c r="H538" s="5"/>
    </row>
    <row r="539" spans="4:8" ht="12.75">
      <c r="D539" s="5"/>
      <c r="E539" s="5"/>
      <c r="F539" s="5"/>
      <c r="G539" s="5"/>
      <c r="H539" s="5"/>
    </row>
    <row r="540" spans="4:8" ht="12.75">
      <c r="D540" s="5"/>
      <c r="E540" s="5"/>
      <c r="F540" s="5"/>
      <c r="G540" s="5"/>
      <c r="H540" s="5"/>
    </row>
    <row r="541" spans="4:8" ht="12.75">
      <c r="D541" s="5"/>
      <c r="E541" s="5"/>
      <c r="F541" s="5"/>
      <c r="G541" s="5"/>
      <c r="H541" s="5"/>
    </row>
    <row r="542" spans="4:8" ht="12.75">
      <c r="D542" s="5"/>
      <c r="E542" s="5"/>
      <c r="F542" s="5"/>
      <c r="G542" s="5"/>
      <c r="H542" s="5"/>
    </row>
    <row r="543" spans="4:8" ht="12.75">
      <c r="D543" s="5"/>
      <c r="E543" s="5"/>
      <c r="F543" s="5"/>
      <c r="G543" s="5"/>
      <c r="H543" s="5"/>
    </row>
    <row r="544" spans="4:8" ht="12.75">
      <c r="D544" s="5"/>
      <c r="E544" s="5"/>
      <c r="F544" s="5"/>
      <c r="G544" s="5"/>
      <c r="H544" s="5"/>
    </row>
    <row r="545" spans="4:8" ht="12.75">
      <c r="D545" s="5"/>
      <c r="E545" s="5"/>
      <c r="F545" s="5"/>
      <c r="G545" s="5"/>
      <c r="H545" s="5"/>
    </row>
    <row r="546" spans="4:8" ht="12.75">
      <c r="D546" s="5"/>
      <c r="E546" s="5"/>
      <c r="F546" s="5"/>
      <c r="G546" s="5"/>
      <c r="H546" s="5"/>
    </row>
    <row r="547" spans="4:8" ht="12.75">
      <c r="D547" s="5"/>
      <c r="E547" s="5"/>
      <c r="F547" s="5"/>
      <c r="G547" s="5"/>
      <c r="H547" s="5"/>
    </row>
    <row r="548" spans="4:8" ht="12.75">
      <c r="D548" s="5"/>
      <c r="E548" s="5"/>
      <c r="F548" s="5"/>
      <c r="G548" s="5"/>
      <c r="H548" s="5"/>
    </row>
    <row r="549" spans="4:8" ht="12.75">
      <c r="D549" s="5"/>
      <c r="E549" s="5"/>
      <c r="F549" s="5"/>
      <c r="G549" s="5"/>
      <c r="H549" s="5"/>
    </row>
    <row r="550" spans="4:8" ht="12.75">
      <c r="D550" s="5"/>
      <c r="E550" s="5"/>
      <c r="F550" s="5"/>
      <c r="G550" s="5"/>
      <c r="H550" s="5"/>
    </row>
    <row r="551" spans="4:8" ht="12.75">
      <c r="D551" s="5"/>
      <c r="E551" s="5"/>
      <c r="F551" s="5"/>
      <c r="G551" s="5"/>
      <c r="H551" s="5"/>
    </row>
    <row r="552" spans="4:8" ht="12.75">
      <c r="D552" s="5"/>
      <c r="E552" s="5"/>
      <c r="F552" s="5"/>
      <c r="G552" s="5"/>
      <c r="H552" s="5"/>
    </row>
    <row r="553" spans="4:8" ht="12.75">
      <c r="D553" s="5"/>
      <c r="E553" s="5"/>
      <c r="F553" s="5"/>
      <c r="G553" s="5"/>
      <c r="H553" s="5"/>
    </row>
    <row r="554" spans="4:8" ht="12.75">
      <c r="D554" s="5"/>
      <c r="E554" s="5"/>
      <c r="F554" s="5"/>
      <c r="G554" s="5"/>
      <c r="H554" s="5"/>
    </row>
    <row r="555" spans="4:8" ht="12.75">
      <c r="D555" s="5"/>
      <c r="E555" s="5"/>
      <c r="F555" s="5"/>
      <c r="G555" s="5"/>
      <c r="H555" s="5"/>
    </row>
    <row r="556" spans="4:8" ht="12.75">
      <c r="D556" s="5"/>
      <c r="E556" s="5"/>
      <c r="F556" s="5"/>
      <c r="G556" s="5"/>
      <c r="H556" s="5"/>
    </row>
    <row r="557" spans="4:8" ht="12.75">
      <c r="D557" s="5"/>
      <c r="E557" s="5"/>
      <c r="F557" s="5"/>
      <c r="G557" s="5"/>
      <c r="H557" s="5"/>
    </row>
    <row r="558" spans="4:8" ht="12.75">
      <c r="D558" s="5"/>
      <c r="E558" s="5"/>
      <c r="F558" s="5"/>
      <c r="G558" s="5"/>
      <c r="H558" s="5"/>
    </row>
    <row r="559" spans="4:8" ht="12.75">
      <c r="D559" s="5"/>
      <c r="E559" s="5"/>
      <c r="F559" s="5"/>
      <c r="G559" s="5"/>
      <c r="H559" s="5"/>
    </row>
    <row r="560" spans="4:8" ht="12.75">
      <c r="D560" s="5"/>
      <c r="E560" s="5"/>
      <c r="F560" s="5"/>
      <c r="G560" s="5"/>
      <c r="H560" s="5"/>
    </row>
    <row r="561" spans="4:8" ht="12.75">
      <c r="D561" s="5"/>
      <c r="E561" s="5"/>
      <c r="F561" s="5"/>
      <c r="G561" s="5"/>
      <c r="H561" s="5"/>
    </row>
    <row r="562" spans="4:8" ht="12.75">
      <c r="D562" s="5"/>
      <c r="E562" s="5"/>
      <c r="F562" s="5"/>
      <c r="G562" s="5"/>
      <c r="H562" s="5"/>
    </row>
    <row r="563" spans="4:8" ht="12.75">
      <c r="D563" s="5"/>
      <c r="E563" s="5"/>
      <c r="F563" s="5"/>
      <c r="G563" s="5"/>
      <c r="H563" s="5"/>
    </row>
    <row r="564" spans="4:8" ht="12.75">
      <c r="D564" s="5"/>
      <c r="E564" s="5"/>
      <c r="F564" s="5"/>
      <c r="G564" s="5"/>
      <c r="H564" s="5"/>
    </row>
    <row r="565" spans="4:8" ht="12.75">
      <c r="D565" s="5"/>
      <c r="E565" s="5"/>
      <c r="F565" s="5"/>
      <c r="G565" s="5"/>
      <c r="H565" s="5"/>
    </row>
    <row r="566" spans="4:8" ht="12.75">
      <c r="D566" s="5"/>
      <c r="E566" s="5"/>
      <c r="F566" s="5"/>
      <c r="G566" s="5"/>
      <c r="H566" s="5"/>
    </row>
    <row r="567" spans="4:8" ht="12.75">
      <c r="D567" s="5"/>
      <c r="E567" s="5"/>
      <c r="F567" s="5"/>
      <c r="G567" s="5"/>
      <c r="H567" s="5"/>
    </row>
    <row r="568" spans="4:8" ht="12.75">
      <c r="D568" s="5"/>
      <c r="E568" s="5"/>
      <c r="F568" s="5"/>
      <c r="G568" s="5"/>
      <c r="H568" s="5"/>
    </row>
    <row r="569" spans="4:8" ht="12.75">
      <c r="D569" s="5"/>
      <c r="E569" s="5"/>
      <c r="F569" s="5"/>
      <c r="G569" s="5"/>
      <c r="H569" s="5"/>
    </row>
    <row r="570" spans="4:8" ht="12.75">
      <c r="D570" s="5"/>
      <c r="E570" s="5"/>
      <c r="F570" s="5"/>
      <c r="G570" s="5"/>
      <c r="H570" s="5"/>
    </row>
    <row r="571" spans="4:8" ht="12.75">
      <c r="D571" s="5"/>
      <c r="E571" s="5"/>
      <c r="F571" s="5"/>
      <c r="G571" s="5"/>
      <c r="H571" s="5"/>
    </row>
    <row r="572" spans="4:8" ht="12.75">
      <c r="D572" s="5"/>
      <c r="E572" s="5"/>
      <c r="F572" s="5"/>
      <c r="G572" s="5"/>
      <c r="H572" s="5"/>
    </row>
    <row r="573" spans="4:8" ht="12.75">
      <c r="D573" s="5"/>
      <c r="E573" s="5"/>
      <c r="F573" s="5"/>
      <c r="G573" s="5"/>
      <c r="H573" s="5"/>
    </row>
    <row r="574" spans="4:8" ht="12.75">
      <c r="D574" s="5"/>
      <c r="E574" s="5"/>
      <c r="F574" s="5"/>
      <c r="G574" s="5"/>
      <c r="H574" s="5"/>
    </row>
    <row r="575" spans="4:8" ht="12.75">
      <c r="D575" s="5"/>
      <c r="E575" s="5"/>
      <c r="F575" s="5"/>
      <c r="G575" s="5"/>
      <c r="H575" s="5"/>
    </row>
    <row r="576" spans="4:8" ht="12.75">
      <c r="D576" s="5"/>
      <c r="E576" s="5"/>
      <c r="F576" s="5"/>
      <c r="G576" s="5"/>
      <c r="H576" s="5"/>
    </row>
    <row r="577" spans="4:8" ht="12.75">
      <c r="D577" s="5"/>
      <c r="E577" s="5"/>
      <c r="F577" s="5"/>
      <c r="G577" s="5"/>
      <c r="H577" s="5"/>
    </row>
    <row r="578" spans="4:8" ht="12.75">
      <c r="D578" s="5"/>
      <c r="E578" s="5"/>
      <c r="F578" s="5"/>
      <c r="G578" s="5"/>
      <c r="H578" s="5"/>
    </row>
    <row r="579" spans="4:8" ht="12.75">
      <c r="D579" s="5"/>
      <c r="E579" s="5"/>
      <c r="F579" s="5"/>
      <c r="G579" s="5"/>
      <c r="H579" s="5"/>
    </row>
    <row r="580" spans="4:8" ht="12.75">
      <c r="D580" s="5"/>
      <c r="E580" s="5"/>
      <c r="F580" s="5"/>
      <c r="G580" s="5"/>
      <c r="H580" s="5"/>
    </row>
    <row r="581" spans="4:8" ht="12.75">
      <c r="D581" s="5"/>
      <c r="E581" s="5"/>
      <c r="F581" s="5"/>
      <c r="G581" s="5"/>
      <c r="H581" s="5"/>
    </row>
    <row r="582" spans="4:8" ht="12.75">
      <c r="D582" s="5"/>
      <c r="E582" s="5"/>
      <c r="F582" s="5"/>
      <c r="G582" s="5"/>
      <c r="H582" s="5"/>
    </row>
    <row r="583" spans="4:8" ht="12.75">
      <c r="D583" s="5"/>
      <c r="E583" s="5"/>
      <c r="F583" s="5"/>
      <c r="G583" s="5"/>
      <c r="H583" s="5"/>
    </row>
    <row r="584" spans="4:8" ht="12.75">
      <c r="D584" s="5"/>
      <c r="E584" s="5"/>
      <c r="F584" s="5"/>
      <c r="G584" s="5"/>
      <c r="H584" s="5"/>
    </row>
    <row r="585" spans="4:8" ht="12.75">
      <c r="D585" s="5"/>
      <c r="E585" s="5"/>
      <c r="F585" s="5"/>
      <c r="G585" s="5"/>
      <c r="H585" s="5"/>
    </row>
    <row r="586" spans="4:8" ht="12.75">
      <c r="D586" s="5"/>
      <c r="E586" s="5"/>
      <c r="F586" s="5"/>
      <c r="G586" s="5"/>
      <c r="H586" s="5"/>
    </row>
    <row r="587" spans="4:8" ht="12.75">
      <c r="D587" s="5"/>
      <c r="E587" s="5"/>
      <c r="F587" s="5"/>
      <c r="G587" s="5"/>
      <c r="H587" s="5"/>
    </row>
    <row r="588" spans="4:8" ht="12.75">
      <c r="D588" s="5"/>
      <c r="E588" s="5"/>
      <c r="F588" s="5"/>
      <c r="G588" s="5"/>
      <c r="H588" s="5"/>
    </row>
    <row r="589" spans="4:8" ht="12.75">
      <c r="D589" s="5"/>
      <c r="E589" s="5"/>
      <c r="F589" s="5"/>
      <c r="G589" s="5"/>
      <c r="H589" s="5"/>
    </row>
    <row r="590" spans="4:8" ht="12.75">
      <c r="D590" s="5"/>
      <c r="E590" s="5"/>
      <c r="F590" s="5"/>
      <c r="G590" s="5"/>
      <c r="H590" s="5"/>
    </row>
    <row r="591" spans="4:8" ht="12.75">
      <c r="D591" s="5"/>
      <c r="E591" s="5"/>
      <c r="F591" s="5"/>
      <c r="G591" s="5"/>
      <c r="H591" s="5"/>
    </row>
    <row r="592" spans="4:8" ht="12.75">
      <c r="D592" s="5"/>
      <c r="E592" s="5"/>
      <c r="F592" s="5"/>
      <c r="G592" s="5"/>
      <c r="H592" s="5"/>
    </row>
    <row r="593" spans="4:8" ht="12.75">
      <c r="D593" s="5"/>
      <c r="E593" s="5"/>
      <c r="F593" s="5"/>
      <c r="G593" s="5"/>
      <c r="H593" s="5"/>
    </row>
    <row r="594" spans="4:8" ht="12.75">
      <c r="D594" s="5"/>
      <c r="E594" s="5"/>
      <c r="F594" s="5"/>
      <c r="G594" s="5"/>
      <c r="H594" s="5"/>
    </row>
    <row r="595" spans="4:8" ht="12.75">
      <c r="D595" s="5"/>
      <c r="E595" s="5"/>
      <c r="F595" s="5"/>
      <c r="G595" s="5"/>
      <c r="H595" s="5"/>
    </row>
    <row r="596" spans="4:8" ht="12.75">
      <c r="D596" s="5"/>
      <c r="E596" s="5"/>
      <c r="F596" s="5"/>
      <c r="G596" s="5"/>
      <c r="H596" s="5"/>
    </row>
    <row r="597" spans="4:8" ht="12.75">
      <c r="D597" s="5"/>
      <c r="E597" s="5"/>
      <c r="F597" s="5"/>
      <c r="G597" s="5"/>
      <c r="H597" s="5"/>
    </row>
    <row r="598" spans="4:8" ht="12.75">
      <c r="D598" s="5"/>
      <c r="E598" s="5"/>
      <c r="F598" s="5"/>
      <c r="G598" s="5"/>
      <c r="H598" s="5"/>
    </row>
    <row r="599" spans="4:8" ht="12.75">
      <c r="D599" s="5"/>
      <c r="E599" s="5"/>
      <c r="F599" s="5"/>
      <c r="G599" s="5"/>
      <c r="H599" s="5"/>
    </row>
    <row r="600" spans="4:8" ht="12.75">
      <c r="D600" s="5"/>
      <c r="E600" s="5"/>
      <c r="F600" s="5"/>
      <c r="G600" s="5"/>
      <c r="H600" s="5"/>
    </row>
    <row r="601" spans="4:8" ht="12.75">
      <c r="D601" s="5"/>
      <c r="E601" s="5"/>
      <c r="F601" s="5"/>
      <c r="G601" s="5"/>
      <c r="H601" s="5"/>
    </row>
    <row r="602" spans="4:8" ht="12.75">
      <c r="D602" s="5"/>
      <c r="E602" s="5"/>
      <c r="F602" s="5"/>
      <c r="G602" s="5"/>
      <c r="H602" s="5"/>
    </row>
    <row r="603" spans="4:8" ht="12.75">
      <c r="D603" s="5"/>
      <c r="E603" s="5"/>
      <c r="F603" s="5"/>
      <c r="G603" s="5"/>
      <c r="H603" s="5"/>
    </row>
    <row r="604" spans="4:8" ht="12.75">
      <c r="D604" s="5"/>
      <c r="E604" s="5"/>
      <c r="F604" s="5"/>
      <c r="G604" s="5"/>
      <c r="H604" s="5"/>
    </row>
    <row r="605" spans="4:8" ht="12.75">
      <c r="D605" s="5"/>
      <c r="E605" s="5"/>
      <c r="F605" s="5"/>
      <c r="G605" s="5"/>
      <c r="H605" s="5"/>
    </row>
    <row r="606" spans="4:8" ht="12.75">
      <c r="D606" s="5"/>
      <c r="E606" s="5"/>
      <c r="F606" s="5"/>
      <c r="G606" s="5"/>
      <c r="H606" s="5"/>
    </row>
    <row r="607" spans="4:8" ht="12.75">
      <c r="D607" s="5"/>
      <c r="E607" s="5"/>
      <c r="F607" s="5"/>
      <c r="G607" s="5"/>
      <c r="H607" s="5"/>
    </row>
    <row r="608" spans="4:8" ht="12.75">
      <c r="D608" s="5"/>
      <c r="E608" s="5"/>
      <c r="F608" s="5"/>
      <c r="G608" s="5"/>
      <c r="H608" s="5"/>
    </row>
    <row r="609" spans="4:8" ht="12.75">
      <c r="D609" s="5"/>
      <c r="E609" s="5"/>
      <c r="F609" s="5"/>
      <c r="G609" s="5"/>
      <c r="H609" s="5"/>
    </row>
    <row r="610" spans="4:8" ht="12.75">
      <c r="D610" s="5"/>
      <c r="E610" s="5"/>
      <c r="F610" s="5"/>
      <c r="G610" s="5"/>
      <c r="H610" s="5"/>
    </row>
    <row r="611" spans="4:8" ht="12.75">
      <c r="D611" s="5"/>
      <c r="E611" s="5"/>
      <c r="F611" s="5"/>
      <c r="G611" s="5"/>
      <c r="H611" s="5"/>
    </row>
    <row r="612" spans="4:8" ht="12.75">
      <c r="D612" s="5"/>
      <c r="E612" s="5"/>
      <c r="F612" s="5"/>
      <c r="G612" s="5"/>
      <c r="H612" s="5"/>
    </row>
    <row r="613" spans="4:8" ht="12.75">
      <c r="D613" s="5"/>
      <c r="E613" s="5"/>
      <c r="F613" s="5"/>
      <c r="G613" s="5"/>
      <c r="H613" s="5"/>
    </row>
    <row r="614" spans="4:8" ht="12.75">
      <c r="D614" s="5"/>
      <c r="E614" s="5"/>
      <c r="F614" s="5"/>
      <c r="G614" s="5"/>
      <c r="H614" s="5"/>
    </row>
    <row r="615" spans="4:8" ht="12.75">
      <c r="D615" s="5"/>
      <c r="E615" s="5"/>
      <c r="F615" s="5"/>
      <c r="G615" s="5"/>
      <c r="H615" s="5"/>
    </row>
    <row r="616" spans="4:8" ht="12.75">
      <c r="D616" s="5"/>
      <c r="E616" s="5"/>
      <c r="F616" s="5"/>
      <c r="G616" s="5"/>
      <c r="H616" s="5"/>
    </row>
    <row r="617" spans="4:8" ht="12.75">
      <c r="D617" s="5"/>
      <c r="E617" s="5"/>
      <c r="F617" s="5"/>
      <c r="G617" s="5"/>
      <c r="H617" s="5"/>
    </row>
    <row r="618" spans="4:8" ht="12.75">
      <c r="D618" s="5"/>
      <c r="E618" s="5"/>
      <c r="F618" s="5"/>
      <c r="G618" s="5"/>
      <c r="H618" s="5"/>
    </row>
    <row r="619" spans="4:8" ht="12.75">
      <c r="D619" s="5"/>
      <c r="E619" s="5"/>
      <c r="F619" s="5"/>
      <c r="G619" s="5"/>
      <c r="H619" s="5"/>
    </row>
    <row r="620" spans="4:8" ht="12.75">
      <c r="D620" s="5"/>
      <c r="E620" s="5"/>
      <c r="F620" s="5"/>
      <c r="G620" s="5"/>
      <c r="H620" s="5"/>
    </row>
    <row r="621" spans="4:8" ht="12.75">
      <c r="D621" s="5"/>
      <c r="E621" s="5"/>
      <c r="F621" s="5"/>
      <c r="G621" s="5"/>
      <c r="H621" s="5"/>
    </row>
    <row r="622" spans="4:8" ht="12.75">
      <c r="D622" s="5"/>
      <c r="E622" s="5"/>
      <c r="F622" s="5"/>
      <c r="G622" s="5"/>
      <c r="H622" s="5"/>
    </row>
    <row r="623" spans="4:8" ht="12.75">
      <c r="D623" s="5"/>
      <c r="E623" s="5"/>
      <c r="F623" s="5"/>
      <c r="G623" s="5"/>
      <c r="H623" s="5"/>
    </row>
    <row r="624" spans="4:8" ht="12.75">
      <c r="D624" s="5"/>
      <c r="E624" s="5"/>
      <c r="F624" s="5"/>
      <c r="G624" s="5"/>
      <c r="H624" s="5"/>
    </row>
    <row r="625" spans="4:8" ht="12.75">
      <c r="D625" s="5"/>
      <c r="E625" s="5"/>
      <c r="F625" s="5"/>
      <c r="G625" s="5"/>
      <c r="H625" s="5"/>
    </row>
    <row r="626" spans="4:8" ht="12.75">
      <c r="D626" s="5"/>
      <c r="E626" s="5"/>
      <c r="F626" s="5"/>
      <c r="G626" s="5"/>
      <c r="H626" s="5"/>
    </row>
    <row r="627" spans="4:8" ht="12.75">
      <c r="D627" s="5"/>
      <c r="E627" s="5"/>
      <c r="F627" s="5"/>
      <c r="G627" s="5"/>
      <c r="H627" s="5"/>
    </row>
    <row r="628" spans="4:8" ht="12.75">
      <c r="D628" s="5"/>
      <c r="E628" s="5"/>
      <c r="F628" s="5"/>
      <c r="G628" s="5"/>
      <c r="H628" s="5"/>
    </row>
    <row r="629" spans="4:8" ht="12.75">
      <c r="D629" s="5"/>
      <c r="E629" s="5"/>
      <c r="F629" s="5"/>
      <c r="G629" s="5"/>
      <c r="H629" s="5"/>
    </row>
    <row r="630" spans="4:8" ht="12.75">
      <c r="D630" s="5"/>
      <c r="E630" s="5"/>
      <c r="F630" s="5"/>
      <c r="G630" s="5"/>
      <c r="H630" s="5"/>
    </row>
    <row r="631" spans="4:8" ht="12.75">
      <c r="D631" s="5"/>
      <c r="E631" s="5"/>
      <c r="F631" s="5"/>
      <c r="G631" s="5"/>
      <c r="H631" s="5"/>
    </row>
    <row r="632" spans="4:8" ht="12.75">
      <c r="D632" s="5"/>
      <c r="E632" s="5"/>
      <c r="F632" s="5"/>
      <c r="G632" s="5"/>
      <c r="H632" s="5"/>
    </row>
    <row r="633" spans="4:8" ht="12.75">
      <c r="D633" s="5"/>
      <c r="E633" s="5"/>
      <c r="F633" s="5"/>
      <c r="G633" s="5"/>
      <c r="H633" s="5"/>
    </row>
    <row r="634" spans="4:8" ht="12.75">
      <c r="D634" s="5"/>
      <c r="E634" s="5"/>
      <c r="F634" s="5"/>
      <c r="G634" s="5"/>
      <c r="H634" s="5"/>
    </row>
    <row r="635" spans="4:8" ht="12.75">
      <c r="D635" s="5"/>
      <c r="E635" s="5"/>
      <c r="F635" s="5"/>
      <c r="G635" s="5"/>
      <c r="H635" s="5"/>
    </row>
    <row r="636" spans="4:8" ht="12.75">
      <c r="D636" s="5"/>
      <c r="E636" s="5"/>
      <c r="F636" s="5"/>
      <c r="G636" s="5"/>
      <c r="H636" s="5"/>
    </row>
    <row r="637" spans="4:8" ht="12.75">
      <c r="D637" s="5"/>
      <c r="E637" s="5"/>
      <c r="F637" s="5"/>
      <c r="G637" s="5"/>
      <c r="H637" s="5"/>
    </row>
    <row r="638" spans="4:8" ht="12.75">
      <c r="D638" s="5"/>
      <c r="E638" s="5"/>
      <c r="F638" s="5"/>
      <c r="G638" s="5"/>
      <c r="H638" s="5"/>
    </row>
    <row r="639" spans="4:8" ht="12.75">
      <c r="D639" s="5"/>
      <c r="E639" s="5"/>
      <c r="F639" s="5"/>
      <c r="G639" s="5"/>
      <c r="H639" s="5"/>
    </row>
    <row r="640" spans="4:8" ht="12.75">
      <c r="D640" s="5"/>
      <c r="E640" s="5"/>
      <c r="F640" s="5"/>
      <c r="G640" s="5"/>
      <c r="H640" s="5"/>
    </row>
    <row r="641" spans="4:8" ht="12.75">
      <c r="D641" s="5"/>
      <c r="E641" s="5"/>
      <c r="F641" s="5"/>
      <c r="G641" s="5"/>
      <c r="H641" s="5"/>
    </row>
    <row r="642" spans="4:8" ht="12.75">
      <c r="D642" s="5"/>
      <c r="E642" s="5"/>
      <c r="F642" s="5"/>
      <c r="G642" s="5"/>
      <c r="H642" s="5"/>
    </row>
    <row r="643" spans="4:8" ht="12.75">
      <c r="D643" s="5"/>
      <c r="E643" s="5"/>
      <c r="F643" s="5"/>
      <c r="G643" s="5"/>
      <c r="H643" s="5"/>
    </row>
    <row r="644" spans="4:8" ht="12.75">
      <c r="D644" s="5"/>
      <c r="E644" s="5"/>
      <c r="F644" s="5"/>
      <c r="G644" s="5"/>
      <c r="H644" s="5"/>
    </row>
    <row r="645" spans="4:8" ht="12.75">
      <c r="D645" s="5"/>
      <c r="E645" s="5"/>
      <c r="F645" s="5"/>
      <c r="G645" s="5"/>
      <c r="H645" s="5"/>
    </row>
    <row r="646" spans="4:8" ht="12.75">
      <c r="D646" s="5"/>
      <c r="E646" s="5"/>
      <c r="F646" s="5"/>
      <c r="G646" s="5"/>
      <c r="H646" s="5"/>
    </row>
    <row r="647" spans="4:8" ht="12.75">
      <c r="D647" s="5"/>
      <c r="E647" s="5"/>
      <c r="F647" s="5"/>
      <c r="G647" s="5"/>
      <c r="H647" s="5"/>
    </row>
    <row r="648" spans="4:8" ht="12.75">
      <c r="D648" s="5"/>
      <c r="E648" s="5"/>
      <c r="F648" s="5"/>
      <c r="G648" s="5"/>
      <c r="H648" s="5"/>
    </row>
    <row r="649" spans="4:8" ht="12.75">
      <c r="D649" s="5"/>
      <c r="E649" s="5"/>
      <c r="F649" s="5"/>
      <c r="G649" s="5"/>
      <c r="H649" s="5"/>
    </row>
    <row r="650" spans="4:8" ht="12.75">
      <c r="D650" s="5"/>
      <c r="E650" s="5"/>
      <c r="F650" s="5"/>
      <c r="G650" s="5"/>
      <c r="H650" s="5"/>
    </row>
    <row r="651" spans="4:8" ht="12.75">
      <c r="D651" s="5"/>
      <c r="E651" s="5"/>
      <c r="F651" s="5"/>
      <c r="G651" s="5"/>
      <c r="H651" s="5"/>
    </row>
    <row r="652" spans="4:8" ht="12.75">
      <c r="D652" s="5"/>
      <c r="E652" s="5"/>
      <c r="F652" s="5"/>
      <c r="G652" s="5"/>
      <c r="H652" s="5"/>
    </row>
    <row r="653" spans="4:8" ht="12.75">
      <c r="D653" s="5"/>
      <c r="E653" s="5"/>
      <c r="F653" s="5"/>
      <c r="G653" s="5"/>
      <c r="H653" s="5"/>
    </row>
    <row r="654" spans="4:8" ht="12.75">
      <c r="D654" s="5"/>
      <c r="E654" s="5"/>
      <c r="F654" s="5"/>
      <c r="G654" s="5"/>
      <c r="H654" s="5"/>
    </row>
    <row r="655" spans="4:8" ht="12.75">
      <c r="D655" s="5"/>
      <c r="E655" s="5"/>
      <c r="F655" s="5"/>
      <c r="G655" s="5"/>
      <c r="H655" s="5"/>
    </row>
    <row r="656" spans="4:8" ht="12.75">
      <c r="D656" s="5"/>
      <c r="E656" s="5"/>
      <c r="F656" s="5"/>
      <c r="G656" s="5"/>
      <c r="H656" s="5"/>
    </row>
    <row r="657" spans="4:8" ht="12.75">
      <c r="D657" s="5"/>
      <c r="E657" s="5"/>
      <c r="F657" s="5"/>
      <c r="G657" s="5"/>
      <c r="H657" s="5"/>
    </row>
    <row r="658" spans="4:8" ht="12.75">
      <c r="D658" s="5"/>
      <c r="E658" s="5"/>
      <c r="F658" s="5"/>
      <c r="G658" s="5"/>
      <c r="H658" s="5"/>
    </row>
    <row r="659" spans="4:8" ht="12.75">
      <c r="D659" s="5"/>
      <c r="E659" s="5"/>
      <c r="F659" s="5"/>
      <c r="G659" s="5"/>
      <c r="H659" s="5"/>
    </row>
    <row r="660" spans="4:8" ht="12.75">
      <c r="D660" s="5"/>
      <c r="E660" s="5"/>
      <c r="F660" s="5"/>
      <c r="G660" s="5"/>
      <c r="H660" s="5"/>
    </row>
    <row r="661" spans="4:8" ht="12.75">
      <c r="D661" s="5"/>
      <c r="E661" s="5"/>
      <c r="F661" s="5"/>
      <c r="G661" s="5"/>
      <c r="H661" s="5"/>
    </row>
    <row r="662" spans="4:8" ht="12.75">
      <c r="D662" s="5"/>
      <c r="E662" s="5"/>
      <c r="F662" s="5"/>
      <c r="G662" s="5"/>
      <c r="H662" s="5"/>
    </row>
    <row r="663" spans="4:8" ht="12.75">
      <c r="D663" s="5"/>
      <c r="E663" s="5"/>
      <c r="F663" s="5"/>
      <c r="G663" s="5"/>
      <c r="H663" s="5"/>
    </row>
    <row r="664" spans="4:8" ht="12.75">
      <c r="D664" s="5"/>
      <c r="E664" s="5"/>
      <c r="F664" s="5"/>
      <c r="G664" s="5"/>
      <c r="H664" s="5"/>
    </row>
    <row r="665" spans="4:8" ht="12.75">
      <c r="D665" s="5"/>
      <c r="E665" s="5"/>
      <c r="F665" s="5"/>
      <c r="G665" s="5"/>
      <c r="H665" s="5"/>
    </row>
    <row r="666" spans="4:8" ht="12.75">
      <c r="D666" s="5"/>
      <c r="E666" s="5"/>
      <c r="F666" s="5"/>
      <c r="G666" s="5"/>
      <c r="H666" s="5"/>
    </row>
    <row r="667" spans="4:8" ht="12.75">
      <c r="D667" s="5"/>
      <c r="E667" s="5"/>
      <c r="F667" s="5"/>
      <c r="G667" s="5"/>
      <c r="H667" s="5"/>
    </row>
    <row r="668" spans="4:8" ht="12.75">
      <c r="D668" s="5"/>
      <c r="E668" s="5"/>
      <c r="F668" s="5"/>
      <c r="G668" s="5"/>
      <c r="H668" s="5"/>
    </row>
    <row r="669" spans="4:8" ht="12.75">
      <c r="D669" s="5"/>
      <c r="E669" s="5"/>
      <c r="F669" s="5"/>
      <c r="G669" s="5"/>
      <c r="H669" s="5"/>
    </row>
    <row r="670" spans="4:8" ht="12.75">
      <c r="D670" s="5"/>
      <c r="E670" s="5"/>
      <c r="F670" s="5"/>
      <c r="G670" s="5"/>
      <c r="H670" s="5"/>
    </row>
    <row r="671" spans="4:8" ht="12.75">
      <c r="D671" s="5"/>
      <c r="E671" s="5"/>
      <c r="F671" s="5"/>
      <c r="G671" s="5"/>
      <c r="H671" s="5"/>
    </row>
    <row r="672" spans="4:8" ht="12.75">
      <c r="D672" s="5"/>
      <c r="E672" s="5"/>
      <c r="F672" s="5"/>
      <c r="G672" s="5"/>
      <c r="H672" s="5"/>
    </row>
    <row r="673" spans="4:8" ht="12.75">
      <c r="D673" s="5"/>
      <c r="E673" s="5"/>
      <c r="F673" s="5"/>
      <c r="G673" s="5"/>
      <c r="H673" s="5"/>
    </row>
    <row r="674" spans="4:8" ht="12.75">
      <c r="D674" s="5"/>
      <c r="E674" s="5"/>
      <c r="F674" s="5"/>
      <c r="G674" s="5"/>
      <c r="H674" s="5"/>
    </row>
    <row r="675" spans="4:8" ht="12.75">
      <c r="D675" s="5"/>
      <c r="E675" s="5"/>
      <c r="F675" s="5"/>
      <c r="G675" s="5"/>
      <c r="H675" s="5"/>
    </row>
    <row r="676" spans="4:8" ht="12.75">
      <c r="D676" s="5"/>
      <c r="E676" s="5"/>
      <c r="F676" s="5"/>
      <c r="G676" s="5"/>
      <c r="H676" s="5"/>
    </row>
    <row r="677" spans="4:8" ht="12.75">
      <c r="D677" s="5"/>
      <c r="E677" s="5"/>
      <c r="F677" s="5"/>
      <c r="G677" s="5"/>
      <c r="H677" s="5"/>
    </row>
    <row r="678" spans="4:8" ht="12.75">
      <c r="D678" s="5"/>
      <c r="E678" s="5"/>
      <c r="F678" s="5"/>
      <c r="G678" s="5"/>
      <c r="H678" s="5"/>
    </row>
    <row r="679" spans="4:8" ht="12.75">
      <c r="D679" s="5"/>
      <c r="E679" s="5"/>
      <c r="F679" s="5"/>
      <c r="G679" s="5"/>
      <c r="H679" s="5"/>
    </row>
    <row r="680" spans="4:8" ht="12.75">
      <c r="D680" s="5"/>
      <c r="E680" s="5"/>
      <c r="F680" s="5"/>
      <c r="G680" s="5"/>
      <c r="H680" s="5"/>
    </row>
    <row r="681" spans="4:8" ht="12.75">
      <c r="D681" s="5"/>
      <c r="E681" s="5"/>
      <c r="F681" s="5"/>
      <c r="G681" s="5"/>
      <c r="H681" s="5"/>
    </row>
    <row r="682" spans="4:8" ht="12.75">
      <c r="D682" s="5"/>
      <c r="E682" s="5"/>
      <c r="F682" s="5"/>
      <c r="G682" s="5"/>
      <c r="H682" s="5"/>
    </row>
    <row r="683" spans="4:8" ht="12.75">
      <c r="D683" s="5"/>
      <c r="E683" s="5"/>
      <c r="F683" s="5"/>
      <c r="G683" s="5"/>
      <c r="H683" s="5"/>
    </row>
    <row r="684" spans="4:8" ht="12.75">
      <c r="D684" s="5"/>
      <c r="E684" s="5"/>
      <c r="F684" s="5"/>
      <c r="G684" s="5"/>
      <c r="H684" s="5"/>
    </row>
    <row r="685" spans="4:8" ht="12.75">
      <c r="D685" s="5"/>
      <c r="E685" s="5"/>
      <c r="F685" s="5"/>
      <c r="G685" s="5"/>
      <c r="H685" s="5"/>
    </row>
    <row r="686" spans="4:8" ht="12.75">
      <c r="D686" s="5"/>
      <c r="E686" s="5"/>
      <c r="F686" s="5"/>
      <c r="G686" s="5"/>
      <c r="H686" s="5"/>
    </row>
    <row r="687" spans="4:8" ht="12.75">
      <c r="D687" s="5"/>
      <c r="E687" s="5"/>
      <c r="F687" s="5"/>
      <c r="G687" s="5"/>
      <c r="H687" s="5"/>
    </row>
    <row r="688" spans="4:8" ht="12.75">
      <c r="D688" s="5"/>
      <c r="E688" s="5"/>
      <c r="F688" s="5"/>
      <c r="G688" s="5"/>
      <c r="H688" s="5"/>
    </row>
    <row r="689" spans="4:8" ht="12.75">
      <c r="D689" s="5"/>
      <c r="E689" s="5"/>
      <c r="F689" s="5"/>
      <c r="G689" s="5"/>
      <c r="H689" s="5"/>
    </row>
    <row r="690" spans="4:8" ht="12.75">
      <c r="D690" s="5"/>
      <c r="E690" s="5"/>
      <c r="F690" s="5"/>
      <c r="G690" s="5"/>
      <c r="H690" s="5"/>
    </row>
    <row r="691" spans="4:8" ht="12.75">
      <c r="D691" s="5"/>
      <c r="E691" s="5"/>
      <c r="F691" s="5"/>
      <c r="G691" s="5"/>
      <c r="H691" s="5"/>
    </row>
    <row r="692" spans="4:8" ht="12.75">
      <c r="D692" s="5"/>
      <c r="E692" s="5"/>
      <c r="F692" s="5"/>
      <c r="G692" s="5"/>
      <c r="H692" s="5"/>
    </row>
    <row r="693" spans="4:8" ht="12.75">
      <c r="D693" s="5"/>
      <c r="E693" s="5"/>
      <c r="F693" s="5"/>
      <c r="G693" s="5"/>
      <c r="H693" s="5"/>
    </row>
    <row r="694" spans="4:8" ht="12.75">
      <c r="D694" s="5"/>
      <c r="E694" s="5"/>
      <c r="F694" s="5"/>
      <c r="G694" s="5"/>
      <c r="H694" s="5"/>
    </row>
    <row r="695" spans="4:8" ht="12.75">
      <c r="D695" s="5"/>
      <c r="E695" s="5"/>
      <c r="F695" s="5"/>
      <c r="G695" s="5"/>
      <c r="H695" s="5"/>
    </row>
    <row r="696" spans="4:8" ht="12.75">
      <c r="D696" s="5"/>
      <c r="E696" s="5"/>
      <c r="F696" s="5"/>
      <c r="G696" s="5"/>
      <c r="H696" s="5"/>
    </row>
    <row r="697" spans="4:8" ht="12.75">
      <c r="D697" s="5"/>
      <c r="E697" s="5"/>
      <c r="F697" s="5"/>
      <c r="G697" s="5"/>
      <c r="H697" s="5"/>
    </row>
    <row r="698" spans="4:8" ht="12.75">
      <c r="D698" s="5"/>
      <c r="E698" s="5"/>
      <c r="F698" s="5"/>
      <c r="G698" s="5"/>
      <c r="H698" s="5"/>
    </row>
    <row r="699" spans="4:8" ht="12.75">
      <c r="D699" s="5"/>
      <c r="E699" s="5"/>
      <c r="F699" s="5"/>
      <c r="G699" s="5"/>
      <c r="H699" s="5"/>
    </row>
    <row r="700" spans="4:8" ht="12.75">
      <c r="D700" s="5"/>
      <c r="E700" s="5"/>
      <c r="F700" s="5"/>
      <c r="G700" s="5"/>
      <c r="H700" s="5"/>
    </row>
    <row r="701" spans="4:8" ht="12.75">
      <c r="D701" s="5"/>
      <c r="E701" s="5"/>
      <c r="F701" s="5"/>
      <c r="G701" s="5"/>
      <c r="H701" s="5"/>
    </row>
    <row r="702" spans="4:8" ht="12.75">
      <c r="D702" s="5"/>
      <c r="E702" s="5"/>
      <c r="F702" s="5"/>
      <c r="G702" s="5"/>
      <c r="H702" s="5"/>
    </row>
    <row r="703" spans="4:8" ht="12.75">
      <c r="D703" s="5"/>
      <c r="E703" s="5"/>
      <c r="F703" s="5"/>
      <c r="G703" s="5"/>
      <c r="H703" s="5"/>
    </row>
    <row r="704" spans="4:8" ht="12.75">
      <c r="D704" s="5"/>
      <c r="E704" s="5"/>
      <c r="F704" s="5"/>
      <c r="G704" s="5"/>
      <c r="H704" s="5"/>
    </row>
    <row r="705" spans="4:8" ht="12.75">
      <c r="D705" s="5"/>
      <c r="E705" s="5"/>
      <c r="F705" s="5"/>
      <c r="G705" s="5"/>
      <c r="H705" s="5"/>
    </row>
    <row r="706" spans="4:8" ht="12.75">
      <c r="D706" s="5"/>
      <c r="E706" s="5"/>
      <c r="F706" s="5"/>
      <c r="G706" s="5"/>
      <c r="H706" s="5"/>
    </row>
    <row r="707" spans="4:8" ht="12.75">
      <c r="D707" s="5"/>
      <c r="E707" s="5"/>
      <c r="F707" s="5"/>
      <c r="G707" s="5"/>
      <c r="H707" s="5"/>
    </row>
    <row r="708" spans="4:8" ht="12.75">
      <c r="D708" s="5"/>
      <c r="E708" s="5"/>
      <c r="F708" s="5"/>
      <c r="G708" s="5"/>
      <c r="H708" s="5"/>
    </row>
    <row r="709" spans="4:8" ht="12.75">
      <c r="D709" s="5"/>
      <c r="E709" s="5"/>
      <c r="F709" s="5"/>
      <c r="G709" s="5"/>
      <c r="H709" s="5"/>
    </row>
    <row r="710" spans="4:8" ht="12.75">
      <c r="D710" s="5"/>
      <c r="E710" s="5"/>
      <c r="F710" s="5"/>
      <c r="G710" s="5"/>
      <c r="H710" s="5"/>
    </row>
    <row r="711" spans="4:8" ht="12.75">
      <c r="D711" s="5"/>
      <c r="E711" s="5"/>
      <c r="F711" s="5"/>
      <c r="G711" s="5"/>
      <c r="H711" s="5"/>
    </row>
    <row r="712" spans="4:8" ht="12.75">
      <c r="D712" s="5"/>
      <c r="E712" s="5"/>
      <c r="F712" s="5"/>
      <c r="G712" s="5"/>
      <c r="H712" s="5"/>
    </row>
    <row r="713" spans="4:8" ht="12.75">
      <c r="D713" s="5"/>
      <c r="E713" s="5"/>
      <c r="F713" s="5"/>
      <c r="G713" s="5"/>
      <c r="H713" s="5"/>
    </row>
    <row r="714" spans="4:8" ht="12.75">
      <c r="D714" s="5"/>
      <c r="E714" s="5"/>
      <c r="F714" s="5"/>
      <c r="G714" s="5"/>
      <c r="H714" s="5"/>
    </row>
    <row r="715" spans="4:8" ht="12.75">
      <c r="D715" s="5"/>
      <c r="E715" s="5"/>
      <c r="F715" s="5"/>
      <c r="G715" s="5"/>
      <c r="H715" s="5"/>
    </row>
    <row r="716" spans="4:8" ht="12.75">
      <c r="D716" s="5"/>
      <c r="E716" s="5"/>
      <c r="F716" s="5"/>
      <c r="G716" s="5"/>
      <c r="H716" s="5"/>
    </row>
    <row r="717" spans="4:8" ht="12.75">
      <c r="D717" s="5"/>
      <c r="E717" s="5"/>
      <c r="F717" s="5"/>
      <c r="G717" s="5"/>
      <c r="H717" s="5"/>
    </row>
    <row r="718" spans="4:8" ht="12.75">
      <c r="D718" s="5"/>
      <c r="E718" s="5"/>
      <c r="F718" s="5"/>
      <c r="G718" s="5"/>
      <c r="H718" s="5"/>
    </row>
    <row r="719" spans="4:8" ht="12.75">
      <c r="D719" s="5"/>
      <c r="E719" s="5"/>
      <c r="F719" s="5"/>
      <c r="G719" s="5"/>
      <c r="H719" s="5"/>
    </row>
    <row r="720" spans="4:8" ht="12.75">
      <c r="D720" s="5"/>
      <c r="E720" s="5"/>
      <c r="F720" s="5"/>
      <c r="G720" s="5"/>
      <c r="H720" s="5"/>
    </row>
    <row r="721" spans="4:8" ht="12.75">
      <c r="D721" s="5"/>
      <c r="E721" s="5"/>
      <c r="F721" s="5"/>
      <c r="G721" s="5"/>
      <c r="H721" s="5"/>
    </row>
    <row r="722" spans="4:8" ht="12.75">
      <c r="D722" s="5"/>
      <c r="E722" s="5"/>
      <c r="F722" s="5"/>
      <c r="G722" s="5"/>
      <c r="H722" s="5"/>
    </row>
    <row r="723" spans="4:8" ht="12.75">
      <c r="D723" s="5"/>
      <c r="E723" s="5"/>
      <c r="F723" s="5"/>
      <c r="G723" s="5"/>
      <c r="H723" s="5"/>
    </row>
    <row r="724" spans="4:8" ht="12.75">
      <c r="D724" s="5"/>
      <c r="E724" s="5"/>
      <c r="F724" s="5"/>
      <c r="G724" s="5"/>
      <c r="H724" s="5"/>
    </row>
    <row r="725" spans="4:8" ht="12.75">
      <c r="D725" s="5"/>
      <c r="E725" s="5"/>
      <c r="F725" s="5"/>
      <c r="G725" s="5"/>
      <c r="H725" s="5"/>
    </row>
    <row r="726" spans="4:8" ht="12.75">
      <c r="D726" s="5"/>
      <c r="E726" s="5"/>
      <c r="F726" s="5"/>
      <c r="G726" s="5"/>
      <c r="H726" s="5"/>
    </row>
    <row r="727" spans="4:8" ht="12.75">
      <c r="D727" s="5"/>
      <c r="E727" s="5"/>
      <c r="F727" s="5"/>
      <c r="G727" s="5"/>
      <c r="H727" s="5"/>
    </row>
    <row r="728" spans="4:8" ht="12.75">
      <c r="D728" s="5"/>
      <c r="E728" s="5"/>
      <c r="F728" s="5"/>
      <c r="G728" s="5"/>
      <c r="H728" s="5"/>
    </row>
    <row r="729" spans="4:8" ht="12.75">
      <c r="D729" s="5"/>
      <c r="E729" s="5"/>
      <c r="F729" s="5"/>
      <c r="G729" s="5"/>
      <c r="H729" s="5"/>
    </row>
    <row r="730" spans="4:8" ht="12.75">
      <c r="D730" s="5"/>
      <c r="E730" s="5"/>
      <c r="F730" s="5"/>
      <c r="G730" s="5"/>
      <c r="H730" s="5"/>
    </row>
    <row r="731" spans="4:8" ht="12.75">
      <c r="D731" s="5"/>
      <c r="E731" s="5"/>
      <c r="F731" s="5"/>
      <c r="G731" s="5"/>
      <c r="H731" s="5"/>
    </row>
    <row r="732" spans="4:8" ht="12.75">
      <c r="D732" s="5"/>
      <c r="E732" s="5"/>
      <c r="F732" s="5"/>
      <c r="G732" s="5"/>
      <c r="H732" s="5"/>
    </row>
    <row r="733" spans="4:8" ht="12.75">
      <c r="D733" s="5"/>
      <c r="E733" s="5"/>
      <c r="F733" s="5"/>
      <c r="G733" s="5"/>
      <c r="H733" s="5"/>
    </row>
    <row r="734" spans="4:8" ht="12.75">
      <c r="D734" s="5"/>
      <c r="E734" s="5"/>
      <c r="F734" s="5"/>
      <c r="G734" s="5"/>
      <c r="H734" s="5"/>
    </row>
    <row r="735" spans="4:8" ht="12.75">
      <c r="D735" s="5"/>
      <c r="E735" s="5"/>
      <c r="F735" s="5"/>
      <c r="G735" s="5"/>
      <c r="H735" s="5"/>
    </row>
    <row r="736" spans="4:8" ht="12.75">
      <c r="D736" s="5"/>
      <c r="E736" s="5"/>
      <c r="F736" s="5"/>
      <c r="G736" s="5"/>
      <c r="H736" s="5"/>
    </row>
    <row r="737" spans="4:8" ht="12.75">
      <c r="D737" s="5"/>
      <c r="E737" s="5"/>
      <c r="F737" s="5"/>
      <c r="G737" s="5"/>
      <c r="H737" s="5"/>
    </row>
    <row r="738" spans="4:8" ht="12.75">
      <c r="D738" s="5"/>
      <c r="E738" s="5"/>
      <c r="F738" s="5"/>
      <c r="G738" s="5"/>
      <c r="H738" s="5"/>
    </row>
    <row r="739" spans="4:8" ht="12.75">
      <c r="D739" s="5"/>
      <c r="E739" s="5"/>
      <c r="F739" s="5"/>
      <c r="G739" s="5"/>
      <c r="H739" s="5"/>
    </row>
    <row r="740" spans="4:8" ht="12.75">
      <c r="D740" s="5"/>
      <c r="E740" s="5"/>
      <c r="F740" s="5"/>
      <c r="G740" s="5"/>
      <c r="H740" s="5"/>
    </row>
    <row r="741" spans="4:8" ht="12.75">
      <c r="D741" s="5"/>
      <c r="E741" s="5"/>
      <c r="F741" s="5"/>
      <c r="G741" s="5"/>
      <c r="H741" s="5"/>
    </row>
    <row r="742" spans="4:8" ht="12.75">
      <c r="D742" s="5"/>
      <c r="E742" s="5"/>
      <c r="F742" s="5"/>
      <c r="G742" s="5"/>
      <c r="H742" s="5"/>
    </row>
    <row r="743" spans="4:8" ht="12.75">
      <c r="D743" s="5"/>
      <c r="E743" s="5"/>
      <c r="F743" s="5"/>
      <c r="G743" s="5"/>
      <c r="H743" s="5"/>
    </row>
    <row r="744" spans="4:8" ht="12.75">
      <c r="D744" s="5"/>
      <c r="E744" s="5"/>
      <c r="F744" s="5"/>
      <c r="G744" s="5"/>
      <c r="H744" s="5"/>
    </row>
    <row r="745" spans="4:8" ht="12.75">
      <c r="D745" s="5"/>
      <c r="E745" s="5"/>
      <c r="F745" s="5"/>
      <c r="G745" s="5"/>
      <c r="H745" s="5"/>
    </row>
    <row r="746" spans="4:8" ht="12.75">
      <c r="D746" s="5"/>
      <c r="E746" s="5"/>
      <c r="F746" s="5"/>
      <c r="G746" s="5"/>
      <c r="H746" s="5"/>
    </row>
    <row r="747" spans="4:8" ht="12.75">
      <c r="D747" s="5"/>
      <c r="E747" s="5"/>
      <c r="F747" s="5"/>
      <c r="G747" s="5"/>
      <c r="H747" s="5"/>
    </row>
  </sheetData>
  <mergeCells count="4">
    <mergeCell ref="E2:H2"/>
    <mergeCell ref="C2:C5"/>
    <mergeCell ref="D2:D5"/>
    <mergeCell ref="B1:H1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Александра Мешкова</cp:lastModifiedBy>
  <cp:lastPrinted>2020-04-24T12:27:49Z</cp:lastPrinted>
  <dcterms:created xsi:type="dcterms:W3CDTF">2005-01-06T08:05:48Z</dcterms:created>
  <dcterms:modified xsi:type="dcterms:W3CDTF">2020-04-27T10:23:23Z</dcterms:modified>
  <cp:category/>
  <cp:version/>
  <cp:contentType/>
  <cp:contentStatus/>
</cp:coreProperties>
</file>