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C288" i="4" l="1"/>
  <c r="C289" i="4"/>
  <c r="C290" i="4"/>
  <c r="C291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<sst xmlns="http://schemas.openxmlformats.org/spreadsheetml/2006/main" count="1787" uniqueCount="88">
  <si>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</si>
  <si>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</si>
  <si>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</si>
  <si>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</si>
  <si>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</si>
  <si>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</si>
  <si>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</si>
  <si>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</si>
  <si>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</si>
  <si>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</si>
  <si>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</si>
  <si>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</si>
  <si>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</si>
  <si>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</si>
  <si>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</si>
  <si>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</si>
  <si>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</si>
  <si>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</si>
  <si>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</si>
  <si>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</si>
  <si>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</si>
  <si>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</si>
  <si>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</si>
  <si>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</si>
  <si>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</si>
  <si>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</si>
  <si>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</si>
  <si>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</si>
  <si>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</si>
  <si>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</si>
  <si>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</si>
  <si>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</si>
  <si>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</si>
  <si>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</si>
  <si>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</si>
  <si>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</si>
  <si>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</si>
  <si>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</si>
  <si>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</si>
  <si>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</si>
  <si>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</si>
  <si>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</si>
  <si>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</si>
  <si>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</si>
  <si>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</si>
  <si>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</si>
  <si>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</si>
  <si>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</si>
  <si>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</si>
  <si>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</si>
  <si>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</si>
  <si>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</si>
  <si>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</si>
  <si>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</si>
  <si>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</si>
  <si>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</si>
  <si>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</si>
  <si>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</si>
  <si>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</si>
  <si>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</si>
  <si>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</si>
  <si>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</si>
  <si>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</si>
  <si>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</si>
  <si>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</si>
  <si>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</si>
  <si>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</si>
  <si>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</si>
  <si>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</si>
  <si>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</si>
  <si>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</si>
  <si>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</si>
  <si>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</si>
  <si>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</si>
  <si>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</si>
  <si>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</si>
  <si>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</si>
  <si>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</si>
  <si>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</si>
  <si>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</si>
  <si>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</si>
  <si>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</si>
  <si>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</si>
  <si>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</si>
  <si>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</si>
  <si>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</si>
  <si>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</si>
  <si>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31/03/2020 - 31/03/2020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</si>
</sst>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F956" sqref="F95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9.7109375" style="1" customWidth="1"/>
    <col min="7" max="7" width="9.28515625" style="1" customWidth="1"/>
    <col min="8" max="8" width="9.7109375" style="1" customWidth="1"/>
    <col min="9" max="9" width="9.570312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61</v>
      </c>
      <c r="D4" s="13">
        <f>D50+D72+D94+D116+D138+D185+D207+D254+D276+D322+D344+D366+D388+D410+D432+D454+D476+D498+D520+D542+D588+D610+D656+D678+D724+D746+D768+D790+D812+D834+D856+D878+D900+D922+D944+D966</f>
        <v>2330234.98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ref="C288" si="7">+C312+C334+C356+C378+C400+C422+C444+C466+C488+C510+C532</f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ref="C289" si="8">+C313+C335+C357+C379+C401+C423+C445+C467+C489+C511+C533</f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ref="C290" si="9">+C314+C336+C358+C380+C402+C424+C446+C468+C490+C512+C534</f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ref="C291" si="10">+C315+C337+C359+C381+C403+C425+C447+C469+C491+C513+C535</f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11">C571+C593</f>
        <v>0</v>
      </c>
      <c r="D547" s="6">
        <f t="shared" si="11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11"/>
        <v>0</v>
      </c>
      <c r="D548" s="6">
        <f t="shared" si="11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11"/>
        <v>0</v>
      </c>
      <c r="D549" s="6">
        <f t="shared" si="11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11"/>
        <v>0</v>
      </c>
      <c r="D550" s="6">
        <f t="shared" si="11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11"/>
        <v>0</v>
      </c>
      <c r="D551" s="6">
        <f t="shared" si="11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11"/>
        <v>0</v>
      </c>
      <c r="D552" s="6">
        <f t="shared" si="11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11"/>
        <v>0</v>
      </c>
      <c r="D553" s="6">
        <f t="shared" si="11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11"/>
        <v>0</v>
      </c>
      <c r="D554" s="6">
        <f t="shared" si="11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11"/>
        <v>0</v>
      </c>
      <c r="D555" s="6">
        <f t="shared" si="11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11"/>
        <v>0</v>
      </c>
      <c r="D556" s="6">
        <f t="shared" si="11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11"/>
        <v>0</v>
      </c>
      <c r="D557" s="6">
        <f t="shared" si="11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11"/>
        <v>0</v>
      </c>
      <c r="D558" s="6">
        <f t="shared" si="11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11"/>
        <v>0</v>
      </c>
      <c r="D559" s="6">
        <f t="shared" si="11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11"/>
        <v>0</v>
      </c>
      <c r="D560" s="6">
        <f t="shared" si="11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11"/>
        <v>0</v>
      </c>
      <c r="D561" s="6">
        <f t="shared" si="11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11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12">C587+C609</f>
        <v>0</v>
      </c>
      <c r="D563" s="6">
        <f t="shared" si="12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13">C639+C661</f>
        <v>0</v>
      </c>
      <c r="D615" s="6">
        <f t="shared" si="13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4">C640+C662</f>
        <v>0</v>
      </c>
      <c r="D616" s="6">
        <f t="shared" si="14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5">C641+C663</f>
        <v>0</v>
      </c>
      <c r="D617" s="6">
        <f t="shared" si="15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6">C642+C664</f>
        <v>0</v>
      </c>
      <c r="D618" s="6">
        <f t="shared" si="16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7">C643+C665</f>
        <v>0</v>
      </c>
      <c r="D619" s="6">
        <f t="shared" si="17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8">C644+C666</f>
        <v>0</v>
      </c>
      <c r="D620" s="6">
        <f t="shared" si="18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9">C645+C667</f>
        <v>0</v>
      </c>
      <c r="D621" s="6">
        <f t="shared" si="19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20">C646+C668</f>
        <v>0</v>
      </c>
      <c r="D622" s="6">
        <f t="shared" si="20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21">C647+C669</f>
        <v>0</v>
      </c>
      <c r="D623" s="6">
        <f t="shared" si="21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22">C648+C670</f>
        <v>0</v>
      </c>
      <c r="D624" s="6">
        <f t="shared" si="22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23">C649+C671</f>
        <v>0</v>
      </c>
      <c r="D625" s="6">
        <f t="shared" si="23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4">C650+C672</f>
        <v>0</v>
      </c>
      <c r="D626" s="6">
        <f t="shared" si="24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5">C651+C673</f>
        <v>0</v>
      </c>
      <c r="D627" s="6">
        <f t="shared" si="25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6">C652+C674</f>
        <v>0</v>
      </c>
      <c r="D628" s="6">
        <f t="shared" si="26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7">C653+C675</f>
        <v>0</v>
      </c>
      <c r="D629" s="6">
        <f t="shared" si="27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8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9">C655+C677</f>
        <v>0</v>
      </c>
      <c r="D631" s="6">
        <f t="shared" si="29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14</v>
      </c>
      <c r="D682" s="6">
        <f>D706+D728+D750+D772+D794+D816+D838+D860+D882+D904+D926+D948</f>
        <v>10034.82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30">C707+C729+C751+C773+C795+C817+C839+C861+C883+C905+C927+C949</f>
        <v>28</v>
      </c>
      <c r="D683" s="6">
        <f t="shared" si="30"/>
        <v>5382.48</v>
      </c>
      <c r="E683" s="6"/>
    </row>
    <row r="684" spans="1:5" x14ac:dyDescent="0.25">
      <c r="A684" s="1" t="s">
        <v>8</v>
      </c>
      <c r="B684" s="1" t="s">
        <v>9</v>
      </c>
      <c r="C684" s="14">
        <f t="shared" si="30"/>
        <v>0</v>
      </c>
      <c r="D684" s="6">
        <f t="shared" si="30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30"/>
        <v>0</v>
      </c>
      <c r="D685" s="6">
        <f t="shared" si="30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30"/>
        <v>3</v>
      </c>
      <c r="D686" s="6">
        <f t="shared" si="30"/>
        <v>29905.85</v>
      </c>
      <c r="E686" s="6"/>
    </row>
    <row r="687" spans="1:5" x14ac:dyDescent="0.25">
      <c r="A687" s="1" t="s">
        <v>14</v>
      </c>
      <c r="B687" s="1" t="s">
        <v>15</v>
      </c>
      <c r="C687" s="14">
        <f t="shared" si="30"/>
        <v>0</v>
      </c>
      <c r="D687" s="6">
        <f t="shared" si="30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30"/>
        <v>4</v>
      </c>
      <c r="D688" s="6">
        <f t="shared" si="30"/>
        <v>93440.79</v>
      </c>
      <c r="E688" s="6"/>
    </row>
    <row r="689" spans="1:5" x14ac:dyDescent="0.25">
      <c r="A689" s="1" t="s">
        <v>18</v>
      </c>
      <c r="B689" s="1" t="s">
        <v>19</v>
      </c>
      <c r="C689" s="14">
        <f t="shared" si="30"/>
        <v>0</v>
      </c>
      <c r="D689" s="6">
        <f t="shared" si="30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30"/>
        <v>2</v>
      </c>
      <c r="D690" s="6">
        <f t="shared" si="30"/>
        <v>539826</v>
      </c>
      <c r="E690" s="6"/>
    </row>
    <row r="691" spans="1:5" x14ac:dyDescent="0.25">
      <c r="A691" s="1" t="s">
        <v>22</v>
      </c>
      <c r="B691" s="1" t="s">
        <v>23</v>
      </c>
      <c r="C691" s="14">
        <f t="shared" si="30"/>
        <v>9</v>
      </c>
      <c r="D691" s="6">
        <f t="shared" si="30"/>
        <v>1527093.4399999997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30"/>
        <v>0</v>
      </c>
      <c r="D692" s="6">
        <f t="shared" si="30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30"/>
        <v>1</v>
      </c>
      <c r="D693" s="6">
        <f t="shared" si="30"/>
        <v>124551.6</v>
      </c>
      <c r="E693" s="6"/>
    </row>
    <row r="694" spans="1:5" x14ac:dyDescent="0.25">
      <c r="A694" s="1" t="s">
        <v>28</v>
      </c>
      <c r="B694" s="1" t="s">
        <v>29</v>
      </c>
      <c r="C694" s="14">
        <f t="shared" si="30"/>
        <v>0</v>
      </c>
      <c r="D694" s="6">
        <f t="shared" si="30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30"/>
        <v>0</v>
      </c>
      <c r="D695" s="6">
        <f t="shared" si="30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30"/>
        <v>0</v>
      </c>
      <c r="D696" s="6">
        <f t="shared" si="30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30"/>
        <v>0</v>
      </c>
      <c r="D697" s="6">
        <f t="shared" si="30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30"/>
        <v>0</v>
      </c>
      <c r="D698" s="6">
        <f t="shared" si="30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30"/>
        <v>0</v>
      </c>
      <c r="D699" s="6">
        <f t="shared" si="30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124535.99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124535.99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169746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</v>
      </c>
      <c r="D768" s="13">
        <f>SUM(D750:D767)</f>
        <v>169746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5</v>
      </c>
      <c r="D825" s="6">
        <v>1336485.6299999999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124551.6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6</v>
      </c>
      <c r="D834" s="13">
        <f>SUM(D816:D833)</f>
        <v>1461037.23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377.42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370080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370457.42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4</v>
      </c>
      <c r="D888" s="6">
        <v>93440.79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50111.92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5</v>
      </c>
      <c r="D900" s="13">
        <f>SUM(D882:D899)</f>
        <v>143552.71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14</v>
      </c>
      <c r="D926" s="6">
        <v>10034.82</v>
      </c>
      <c r="E926" s="6"/>
    </row>
    <row r="927" spans="1:5" x14ac:dyDescent="0.25">
      <c r="A927" s="1" t="s">
        <v>6</v>
      </c>
      <c r="B927" s="1" t="s">
        <v>7</v>
      </c>
      <c r="C927" s="22">
        <v>28</v>
      </c>
      <c r="D927" s="23">
        <v>5382.48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29528.43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15959.9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46</v>
      </c>
      <c r="D944" s="28">
        <f>SUM(D926:D943)</f>
        <v>60905.63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2020-04-01T06:05:17Z</dcterms:modified>
</cp:coreProperties>
</file>