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codeName="ThisWorkbook" defaultThemeVersion="124226"/>
  <bookViews>
    <workbookView xWindow="0" yWindow="300" windowWidth="21720" windowHeight="9330" activeTab="0"/>
  </bookViews>
  <sheets>
    <sheet name="Консолидиран дълг ДУ BG" sheetId="2" r:id="rId1"/>
    <sheet name="GG Consolidated Debt EN" sheetId="3" r:id="rId2"/>
  </sheets>
  <definedNames/>
  <calcPr calcId="162913"/>
</workbook>
</file>

<file path=xl/sharedStrings.xml><?xml version="1.0" encoding="utf-8"?>
<sst xmlns="http://schemas.openxmlformats.org/spreadsheetml/2006/main" count="66" uniqueCount="26">
  <si>
    <t>Заеми</t>
  </si>
  <si>
    <t>Краткосрочни</t>
  </si>
  <si>
    <t>Дългосрочни</t>
  </si>
  <si>
    <t>Забележки:</t>
  </si>
  <si>
    <t>КОНСОЛИДИРАН ДЪЛГ НА СЕКТОР "ДЪРЖАВНО УПРАВЛЕНИЕ" ПО ПОДСЕКТОРИ</t>
  </si>
  <si>
    <t>Консолидиран дълг на сектор "Държавно управление"</t>
  </si>
  <si>
    <t>Ценни книжа, различни от акции, с изключение на финансови деривати</t>
  </si>
  <si>
    <t>1) Съгласно §1, т.18 от Допълнителните разпоредби на Закона за публичните финанси "Консолидиран дълг на сектор "Държавно управление" е дългът на сектор "Държавно управление" съгласно изискванията на Регламент на Съвета (ЕО) № 479/2009 от 25 май 2009 г. за прилагане на процедурата при прекомерен дефицит, приложен към Договора за създаване на Европесйката общност.</t>
  </si>
  <si>
    <t>2) Консолидираният дълг на сектор "Държавно управление" не е аритметичен сбор от брутния дълг на всеки подсектор, тъй като дългът е консолидиран в рамките на държавния сектор и изключва онези задължения, за които съответните финансови активи се държат от сектор "Държавно управление".</t>
  </si>
  <si>
    <t>Consolidated debt of "General Government"sector</t>
  </si>
  <si>
    <t>Short-term</t>
  </si>
  <si>
    <t>Long-term</t>
  </si>
  <si>
    <t>Loans</t>
  </si>
  <si>
    <t xml:space="preserve">Debt of "Central Government" sub-sector </t>
  </si>
  <si>
    <t xml:space="preserve">Debt of "Local Government" sub-sector </t>
  </si>
  <si>
    <t xml:space="preserve">Debt of  "Social Security Funds" sub-sector </t>
  </si>
  <si>
    <t>Дълг на подсектор "Централно управление"</t>
  </si>
  <si>
    <t>Дълг на подсектор "Местно управление"</t>
  </si>
  <si>
    <t>Дълг на подсектор "Социалноосигурителни фондове"</t>
  </si>
  <si>
    <t>1) According to § 1, item 18 of the Additional Provisions of the Public Finance Law,  "Consolidated debt of "General Government" sector is the debt of "General Government" in accordance with Council Regulation (EC) № 479/2009 of 25 May 2009 implementing of the Protocol on the Excessive Deficit Procedure annexed to the Treaty Establishing the European Community.</t>
  </si>
  <si>
    <t>2) The Consolidated debt of "General Government" sector is not the arithmetic sum of the gross debt of each sub-sector, as the debt is consolidated within the "General Government" sector and exclude those liabilities corresponding financial assets which are held by sector "government."</t>
  </si>
  <si>
    <t>Securities other than shares, excl. financial derivatives</t>
  </si>
  <si>
    <t>Notes:</t>
  </si>
  <si>
    <t xml:space="preserve">CONSOLIDATED DEBT OF "GENERAL GOVERNMENT" SECTOR BY SUB-SECTORS </t>
  </si>
  <si>
    <t>million BGN</t>
  </si>
  <si>
    <t>млн. лв.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</si>
</sst>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9">
    <numFmt numFmtId="164" formatCode="0.0"/>
    <numFmt numFmtId="165" formatCode="0.0000"/>
    <numFmt numFmtId="166" formatCode="#,##0.0000000"/>
    <numFmt numFmtId="167" formatCode="#,##0.00000000"/>
    <numFmt numFmtId="168" formatCode="#,##0.000000"/>
    <numFmt numFmtId="169" formatCode="#,##0.00000"/>
    <numFmt numFmtId="170" formatCode="#,##0.0000"/>
    <numFmt numFmtId="171" formatCode="#,##0.0000000000"/>
    <numFmt numFmtId="172" formatCode="#,##0.000000000000"/>
  </numFmts>
  <fonts count="13">
    <font>
      <sz val="10"/>
      <name val="Arial"/>
      <family val="2"/>
    </font>
    <font>
      <sz val="8"/>
      <name val="Arial"/>
      <family val="2"/>
    </font>
    <font>
      <b/>
      <sz val="10"/>
      <name val="Arial"/>
      <family val="2"/>
    </font>
    <font>
      <b/>
      <i/>
      <sz val="12"/>
      <name val="Arial"/>
      <family val="2"/>
    </font>
    <font>
      <b/>
      <i/>
      <sz val="10"/>
      <name val="Arial"/>
      <family val="2"/>
    </font>
    <font>
      <b/>
      <i/>
      <u val="single"/>
      <sz val="10"/>
      <name val="Arial"/>
      <family val="2"/>
    </font>
    <font>
      <u val="single"/>
      <sz val="10"/>
      <name val="Arial"/>
      <family val="2"/>
    </font>
    <font>
      <sz val="12"/>
      <name val="Times New Roman"/>
      <family val="1"/>
    </font>
    <font>
      <b/>
      <i/>
      <u val="single"/>
      <sz val="11"/>
      <name val="Arial"/>
      <family val="2"/>
    </font>
    <font>
      <b/>
      <sz val="10"/>
      <color indexed="10"/>
      <name val="Arial"/>
      <family val="2"/>
    </font>
    <font>
      <sz val="10"/>
      <name val="MS Sans Serif"/>
      <family val="2"/>
    </font>
    <font>
      <b/>
      <i/>
      <sz val="8"/>
      <name val="Arial"/>
      <family val="2"/>
    </font>
    <font>
      <b/>
      <sz val="8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 style="medium"/>
      <bottom style="medium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/>
      <right/>
      <top style="medium"/>
      <bottom/>
    </border>
    <border>
      <left/>
      <right style="medium"/>
      <top style="medium"/>
      <bottom/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0" fillId="0" borderId="0">
      <alignment/>
      <protection/>
    </xf>
  </cellStyleXfs>
  <cellXfs count="87">
    <xf numFmtId="0" fontId="0" fillId="0" borderId="0" xfId="0"/>
    <xf numFmtId="0" fontId="3" fillId="0" borderId="0" xfId="0" applyFont="1" applyAlignment="1">
      <alignment horizontal="centerContinuous"/>
    </xf>
    <xf numFmtId="14" fontId="2" fillId="0" borderId="1" xfId="0" applyNumberFormat="1" applyFont="1" applyBorder="1"/>
    <xf numFmtId="14" fontId="2" fillId="0" borderId="2" xfId="0" applyNumberFormat="1" applyFont="1" applyBorder="1"/>
    <xf numFmtId="0" fontId="4" fillId="0" borderId="0" xfId="0" applyFont="1" applyAlignment="1">
      <alignment horizontal="right"/>
    </xf>
    <xf numFmtId="0" fontId="5" fillId="0" borderId="0" xfId="0" applyFont="1" applyAlignment="1">
      <alignment horizontal="left"/>
    </xf>
    <xf numFmtId="0" fontId="7" fillId="0" borderId="0" xfId="0" applyFont="1" applyAlignment="1">
      <alignment vertical="center"/>
    </xf>
    <xf numFmtId="0" fontId="6" fillId="2" borderId="3" xfId="0" applyFont="1" applyFill="1" applyBorder="1" applyAlignment="1">
      <alignment horizontal="left" indent="1"/>
    </xf>
    <xf numFmtId="164" fontId="6" fillId="2" borderId="0" xfId="0" applyNumberFormat="1" applyFont="1" applyFill="1" applyBorder="1"/>
    <xf numFmtId="4" fontId="6" fillId="2" borderId="0" xfId="0" applyNumberFormat="1" applyFont="1" applyFill="1" applyBorder="1"/>
    <xf numFmtId="4" fontId="6" fillId="2" borderId="4" xfId="0" applyNumberFormat="1" applyFont="1" applyFill="1" applyBorder="1"/>
    <xf numFmtId="0" fontId="8" fillId="0" borderId="3" xfId="0" applyFont="1" applyBorder="1" applyAlignment="1">
      <alignment wrapText="1"/>
    </xf>
    <xf numFmtId="4" fontId="8" fillId="0" borderId="0" xfId="0" applyNumberFormat="1" applyFont="1" applyBorder="1"/>
    <xf numFmtId="0" fontId="0" fillId="0" borderId="3" xfId="0" applyFont="1" applyBorder="1" applyAlignment="1">
      <alignment horizontal="left" indent="2"/>
    </xf>
    <xf numFmtId="0" fontId="0" fillId="0" borderId="0" xfId="0" applyFont="1"/>
    <xf numFmtId="0" fontId="0" fillId="0" borderId="5" xfId="0" applyFont="1" applyBorder="1"/>
    <xf numFmtId="0" fontId="0" fillId="0" borderId="3" xfId="0" applyFont="1" applyBorder="1"/>
    <xf numFmtId="0" fontId="0" fillId="0" borderId="0" xfId="0" applyFont="1" applyBorder="1"/>
    <xf numFmtId="164" fontId="0" fillId="0" borderId="0" xfId="0" applyNumberFormat="1" applyFont="1" applyBorder="1"/>
    <xf numFmtId="0" fontId="0" fillId="0" borderId="3" xfId="0" applyFont="1" applyBorder="1" applyAlignment="1">
      <alignment horizontal="left" indent="4"/>
    </xf>
    <xf numFmtId="0" fontId="2" fillId="0" borderId="3" xfId="0" applyFont="1" applyBorder="1" applyAlignment="1">
      <alignment wrapText="1"/>
    </xf>
    <xf numFmtId="4" fontId="2" fillId="0" borderId="0" xfId="0" applyNumberFormat="1" applyFont="1" applyBorder="1"/>
    <xf numFmtId="4" fontId="0" fillId="0" borderId="0" xfId="0" applyNumberFormat="1" applyFont="1" applyBorder="1"/>
    <xf numFmtId="0" fontId="0" fillId="0" borderId="3" xfId="0" applyFont="1" applyBorder="1" applyAlignment="1">
      <alignment horizontal="left" indent="5"/>
    </xf>
    <xf numFmtId="0" fontId="0" fillId="0" borderId="3" xfId="0" applyFont="1" applyBorder="1" applyAlignment="1">
      <alignment horizontal="left" indent="3"/>
    </xf>
    <xf numFmtId="0" fontId="0" fillId="0" borderId="3" xfId="0" applyFont="1" applyBorder="1" applyAlignment="1">
      <alignment horizontal="left" indent="1"/>
    </xf>
    <xf numFmtId="0" fontId="0" fillId="0" borderId="6" xfId="0" applyFont="1" applyBorder="1" applyAlignment="1">
      <alignment horizontal="left" indent="5"/>
    </xf>
    <xf numFmtId="164" fontId="0" fillId="0" borderId="7" xfId="0" applyNumberFormat="1" applyFont="1" applyBorder="1"/>
    <xf numFmtId="4" fontId="0" fillId="0" borderId="7" xfId="0" applyNumberFormat="1" applyFont="1" applyBorder="1"/>
    <xf numFmtId="0" fontId="6" fillId="0" borderId="3" xfId="0" applyFont="1" applyBorder="1" applyAlignment="1">
      <alignment horizontal="left" indent="2"/>
    </xf>
    <xf numFmtId="0" fontId="3" fillId="0" borderId="0" xfId="0" applyFont="1" applyAlignment="1">
      <alignment/>
    </xf>
    <xf numFmtId="0" fontId="0" fillId="0" borderId="0" xfId="0" applyBorder="1"/>
    <xf numFmtId="164" fontId="0" fillId="0" borderId="0" xfId="0" applyNumberFormat="1" applyBorder="1"/>
    <xf numFmtId="0" fontId="9" fillId="0" borderId="0" xfId="0" applyFont="1" applyBorder="1" applyAlignment="1">
      <alignment wrapText="1"/>
    </xf>
    <xf numFmtId="0" fontId="0" fillId="0" borderId="0" xfId="0" applyBorder="1" applyAlignment="1">
      <alignment horizontal="left" indent="1"/>
    </xf>
    <xf numFmtId="164" fontId="0" fillId="0" borderId="7" xfId="0" applyNumberFormat="1" applyBorder="1"/>
    <xf numFmtId="0" fontId="0" fillId="0" borderId="0" xfId="0" applyFont="1" applyAlignment="1">
      <alignment horizontal="left" vertical="center" wrapText="1"/>
    </xf>
    <xf numFmtId="4" fontId="0" fillId="0" borderId="4" xfId="0" applyNumberFormat="1" applyBorder="1"/>
    <xf numFmtId="4" fontId="9" fillId="0" borderId="0" xfId="0" applyNumberFormat="1" applyFont="1" applyBorder="1"/>
    <xf numFmtId="4" fontId="0" fillId="0" borderId="0" xfId="0" applyNumberFormat="1" applyBorder="1"/>
    <xf numFmtId="4" fontId="0" fillId="0" borderId="7" xfId="0" applyNumberFormat="1" applyBorder="1"/>
    <xf numFmtId="4" fontId="0" fillId="0" borderId="8" xfId="0" applyNumberFormat="1" applyBorder="1"/>
    <xf numFmtId="4" fontId="8" fillId="0" borderId="4" xfId="0" applyNumberFormat="1" applyFont="1" applyBorder="1"/>
    <xf numFmtId="4" fontId="0" fillId="0" borderId="0" xfId="0" applyNumberFormat="1"/>
    <xf numFmtId="0" fontId="0" fillId="0" borderId="7" xfId="0" applyFont="1" applyBorder="1"/>
    <xf numFmtId="0" fontId="4" fillId="0" borderId="0" xfId="0" applyFont="1"/>
    <xf numFmtId="0" fontId="4" fillId="0" borderId="7" xfId="0" applyFont="1" applyBorder="1" applyAlignment="1">
      <alignment horizontal="right"/>
    </xf>
    <xf numFmtId="0" fontId="0" fillId="0" borderId="6" xfId="0" applyFont="1" applyBorder="1" applyAlignment="1">
      <alignment horizontal="left" indent="4"/>
    </xf>
    <xf numFmtId="0" fontId="4" fillId="0" borderId="7" xfId="0" applyFont="1" applyBorder="1"/>
    <xf numFmtId="4" fontId="0" fillId="0" borderId="4" xfId="0" applyNumberFormat="1" applyFont="1" applyBorder="1"/>
    <xf numFmtId="14" fontId="2" fillId="0" borderId="1" xfId="0" applyNumberFormat="1" applyFont="1" applyBorder="1" applyAlignment="1">
      <alignment horizontal="right"/>
    </xf>
    <xf numFmtId="4" fontId="8" fillId="0" borderId="9" xfId="0" applyNumberFormat="1" applyFont="1" applyBorder="1"/>
    <xf numFmtId="4" fontId="6" fillId="0" borderId="0" xfId="0" applyNumberFormat="1" applyFont="1" applyBorder="1"/>
    <xf numFmtId="165" fontId="3" fillId="0" borderId="0" xfId="0" applyNumberFormat="1" applyFont="1" applyFill="1" applyBorder="1" applyAlignment="1">
      <alignment horizontal="centerContinuous"/>
    </xf>
    <xf numFmtId="165" fontId="0" fillId="0" borderId="0" xfId="0" applyNumberFormat="1" applyFont="1" applyFill="1" applyBorder="1"/>
    <xf numFmtId="2" fontId="1" fillId="0" borderId="0" xfId="20" applyNumberFormat="1" applyFont="1" applyFill="1" applyBorder="1" applyAlignment="1" applyProtection="1">
      <alignment horizontal="right" vertical="center"/>
      <protection locked="0"/>
    </xf>
    <xf numFmtId="0" fontId="0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4" fillId="0" borderId="0" xfId="0" applyFont="1" applyBorder="1" applyAlignment="1">
      <alignment horizontal="right"/>
    </xf>
    <xf numFmtId="0" fontId="0" fillId="0" borderId="10" xfId="0" applyFont="1" applyBorder="1"/>
    <xf numFmtId="0" fontId="0" fillId="0" borderId="9" xfId="0" applyFont="1" applyBorder="1"/>
    <xf numFmtId="166" fontId="4" fillId="0" borderId="0" xfId="0" applyNumberFormat="1" applyFont="1" applyFill="1" applyBorder="1" applyAlignment="1">
      <alignment horizontal="right"/>
    </xf>
    <xf numFmtId="2" fontId="12" fillId="0" borderId="0" xfId="20" applyNumberFormat="1" applyFont="1" applyFill="1" applyBorder="1" applyAlignment="1" applyProtection="1">
      <alignment horizontal="right" vertical="center"/>
      <protection locked="0"/>
    </xf>
    <xf numFmtId="166" fontId="0" fillId="0" borderId="0" xfId="0" applyNumberFormat="1" applyFill="1" applyBorder="1"/>
    <xf numFmtId="166" fontId="0" fillId="0" borderId="0" xfId="0" applyNumberFormat="1" applyFont="1" applyFill="1" applyBorder="1"/>
    <xf numFmtId="166" fontId="11" fillId="0" borderId="0" xfId="0" applyNumberFormat="1" applyFont="1" applyFill="1" applyBorder="1" applyAlignment="1">
      <alignment horizontal="right"/>
    </xf>
    <xf numFmtId="4" fontId="9" fillId="0" borderId="0" xfId="0" applyNumberFormat="1" applyFont="1" applyBorder="1" applyAlignment="1">
      <alignment wrapText="1"/>
    </xf>
    <xf numFmtId="4" fontId="0" fillId="0" borderId="0" xfId="0" applyNumberFormat="1" applyBorder="1" applyAlignment="1">
      <alignment horizontal="left" indent="1"/>
    </xf>
    <xf numFmtId="0" fontId="12" fillId="0" borderId="0" xfId="0" applyFont="1" applyAlignment="1">
      <alignment horizontal="right"/>
    </xf>
    <xf numFmtId="0" fontId="0" fillId="0" borderId="4" xfId="0" applyFont="1" applyBorder="1"/>
    <xf numFmtId="2" fontId="0" fillId="0" borderId="0" xfId="0" applyNumberFormat="1" applyFont="1" applyBorder="1"/>
    <xf numFmtId="4" fontId="0" fillId="0" borderId="0" xfId="0" applyNumberFormat="1" applyFont="1"/>
    <xf numFmtId="4" fontId="8" fillId="0" borderId="0" xfId="0" applyNumberFormat="1" applyFont="1" applyFill="1" applyBorder="1"/>
    <xf numFmtId="4" fontId="0" fillId="0" borderId="0" xfId="0" applyNumberFormat="1" applyFill="1" applyBorder="1"/>
    <xf numFmtId="4" fontId="0" fillId="0" borderId="0" xfId="0" applyNumberFormat="1" applyFont="1" applyFill="1" applyBorder="1"/>
    <xf numFmtId="4" fontId="0" fillId="0" borderId="7" xfId="0" applyNumberFormat="1" applyFill="1" applyBorder="1"/>
    <xf numFmtId="166" fontId="0" fillId="0" borderId="0" xfId="0" applyNumberFormat="1" applyFont="1"/>
    <xf numFmtId="166" fontId="0" fillId="0" borderId="0" xfId="0" applyNumberFormat="1" applyFont="1" applyBorder="1"/>
    <xf numFmtId="167" fontId="0" fillId="0" borderId="0" xfId="0" applyNumberFormat="1" applyFont="1"/>
    <xf numFmtId="168" fontId="0" fillId="0" borderId="0" xfId="0" applyNumberFormat="1" applyFont="1"/>
    <xf numFmtId="169" fontId="0" fillId="0" borderId="0" xfId="0" applyNumberFormat="1" applyFont="1"/>
    <xf numFmtId="170" fontId="0" fillId="0" borderId="0" xfId="0" applyNumberFormat="1" applyFont="1"/>
    <xf numFmtId="171" fontId="0" fillId="0" borderId="0" xfId="0" applyNumberFormat="1" applyFont="1"/>
    <xf numFmtId="172" fontId="0" fillId="0" borderId="0" xfId="0" applyNumberFormat="1" applyFont="1"/>
    <xf numFmtId="168" fontId="3" fillId="0" borderId="0" xfId="0" applyNumberFormat="1" applyFont="1" applyAlignment="1">
      <alignment horizontal="centerContinuous"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_1.1" xfId="2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X62"/>
  <sheetViews>
    <sheetView tabSelected="1" zoomScaleSheetLayoutView="120" workbookViewId="0" topLeftCell="A1">
      <pane xSplit="4" ySplit="5" topLeftCell="AU6" activePane="bottomRight" state="frozen"/>
      <selection pane="topRight" activeCell="E1" sqref="E1"/>
      <selection pane="bottomLeft" activeCell="A6" sqref="A6"/>
      <selection pane="bottomRight" activeCell="BC42" sqref="BC42"/>
    </sheetView>
  </sheetViews>
  <sheetFormatPr defaultColWidth="9.140625" defaultRowHeight="12.75" outlineLevelCol="1"/>
  <cols>
    <col min="1" max="1" width="75.57421875" style="14" customWidth="1"/>
    <col min="2" max="4" width="12.28125" style="14" hidden="1" customWidth="1" outlineLevel="1"/>
    <col min="5" max="5" width="12.28125" style="14" customWidth="1" collapsed="1"/>
    <col min="6" max="8" width="12.28125" style="14" hidden="1" customWidth="1" outlineLevel="1"/>
    <col min="9" max="9" width="12.28125" style="14" customWidth="1" collapsed="1"/>
    <col min="10" max="12" width="12.28125" style="14" hidden="1" customWidth="1" outlineLevel="1"/>
    <col min="13" max="13" width="12.28125" style="14" customWidth="1" collapsed="1"/>
    <col min="14" max="16" width="13.7109375" style="14" hidden="1" customWidth="1" outlineLevel="1"/>
    <col min="17" max="17" width="13.7109375" style="14" customWidth="1" collapsed="1"/>
    <col min="18" max="20" width="13.7109375" style="14" hidden="1" customWidth="1" outlineLevel="1"/>
    <col min="21" max="21" width="13.7109375" style="14" customWidth="1" collapsed="1"/>
    <col min="22" max="24" width="13.7109375" style="14" hidden="1" customWidth="1" outlineLevel="1"/>
    <col min="25" max="25" width="13.7109375" style="14" customWidth="1" collapsed="1"/>
    <col min="26" max="28" width="13.7109375" style="14" hidden="1" customWidth="1" outlineLevel="1"/>
    <col min="29" max="29" width="13.7109375" style="14" customWidth="1" collapsed="1"/>
    <col min="30" max="30" width="11.140625" style="14" hidden="1" customWidth="1" outlineLevel="1"/>
    <col min="31" max="32" width="11.00390625" style="14" hidden="1" customWidth="1" outlineLevel="1"/>
    <col min="33" max="33" width="12.140625" style="14" customWidth="1" collapsed="1"/>
    <col min="34" max="35" width="12.140625" style="14" hidden="1" customWidth="1" outlineLevel="1"/>
    <col min="36" max="36" width="13.00390625" style="14" hidden="1" customWidth="1" outlineLevel="1"/>
    <col min="37" max="37" width="13.8515625" style="14" customWidth="1" collapsed="1"/>
    <col min="38" max="38" width="13.8515625" style="14" hidden="1" customWidth="1" outlineLevel="1"/>
    <col min="39" max="39" width="15.00390625" style="17" hidden="1" customWidth="1" outlineLevel="1"/>
    <col min="40" max="40" width="13.8515625" style="14" hidden="1" customWidth="1" outlineLevel="1"/>
    <col min="41" max="41" width="13.8515625" style="14" customWidth="1" collapsed="1"/>
    <col min="42" max="43" width="11.28125" style="14" hidden="1" customWidth="1" outlineLevel="1"/>
    <col min="44" max="44" width="11.140625" style="14" hidden="1" customWidth="1" outlineLevel="1"/>
    <col min="45" max="45" width="12.28125" style="14" bestFit="1" customWidth="1" collapsed="1"/>
    <col min="46" max="50" width="11.28125" style="14" bestFit="1" customWidth="1"/>
    <col min="51" max="16384" width="9.140625" style="14" customWidth="1"/>
  </cols>
  <sheetData>
    <row r="1" spans="1:29" ht="15">
      <c r="A1" s="30" t="s">
        <v>4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30"/>
      <c r="W1" s="30"/>
      <c r="X1" s="30"/>
      <c r="Y1" s="30"/>
      <c r="Z1" s="1"/>
      <c r="AA1" s="1"/>
      <c r="AB1" s="1"/>
      <c r="AC1" s="1"/>
    </row>
    <row r="2" spans="1:39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3"/>
      <c r="AA2" s="53"/>
      <c r="AB2" s="53"/>
      <c r="AC2" s="53"/>
      <c r="AD2" s="54"/>
      <c r="AE2" s="54"/>
      <c r="AF2" s="54"/>
      <c r="AG2" s="54"/>
      <c r="AH2" s="54"/>
      <c r="AI2" s="54"/>
      <c r="AJ2" s="54"/>
      <c r="AK2" s="54"/>
      <c r="AL2" s="54"/>
      <c r="AM2" s="54"/>
    </row>
    <row r="3" spans="1:39" ht="15">
      <c r="A3" s="1"/>
      <c r="B3" s="1"/>
      <c r="C3" s="1"/>
      <c r="D3" s="1"/>
      <c r="E3" s="1"/>
      <c r="F3" s="1"/>
      <c r="G3" s="1"/>
      <c r="H3" s="1"/>
      <c r="I3" s="1"/>
      <c r="J3" s="1"/>
      <c r="K3" s="1"/>
      <c r="L3" s="1"/>
      <c r="M3" s="1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55"/>
      <c r="AA3" s="55"/>
      <c r="AB3" s="55"/>
      <c r="AC3" s="55"/>
      <c r="AD3" s="55"/>
      <c r="AE3" s="55"/>
      <c r="AF3" s="55"/>
      <c r="AG3" s="55"/>
      <c r="AH3" s="55"/>
      <c r="AI3" s="55"/>
      <c r="AJ3" s="55"/>
      <c r="AK3" s="55"/>
      <c r="AL3" s="55"/>
      <c r="AM3" s="55"/>
    </row>
    <row r="4" spans="26:50" ht="13.5" thickBot="1">
      <c r="Z4" s="43"/>
      <c r="AA4"/>
      <c r="AB4"/>
      <c r="AC4"/>
      <c r="AE4" s="4"/>
      <c r="AF4" s="44"/>
      <c r="AG4" s="45"/>
      <c r="AH4" s="48"/>
      <c r="AK4" s="4"/>
      <c r="AL4" s="4"/>
      <c r="AM4" s="60"/>
      <c r="AP4" s="46"/>
      <c r="AS4" s="60"/>
      <c r="AT4" s="70"/>
      <c r="AV4" s="70"/>
      <c r="AW4" s="70"/>
      <c r="AX4" s="70" t="s">
        <v>25</v>
      </c>
    </row>
    <row r="5" spans="1:50" ht="13.5" thickBot="1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0">
        <v>42369</v>
      </c>
      <c r="AL5" s="2">
        <v>42460</v>
      </c>
      <c r="AM5" s="2">
        <v>42551</v>
      </c>
      <c r="AN5" s="2">
        <v>42643</v>
      </c>
      <c r="AO5" s="2">
        <v>42735</v>
      </c>
      <c r="AP5" s="2">
        <v>42825</v>
      </c>
      <c r="AQ5" s="2">
        <v>42916</v>
      </c>
      <c r="AR5" s="2">
        <v>43008</v>
      </c>
      <c r="AS5" s="2">
        <v>43100</v>
      </c>
      <c r="AT5" s="2">
        <v>43190</v>
      </c>
      <c r="AU5" s="2">
        <v>43281</v>
      </c>
      <c r="AV5" s="2">
        <v>43373</v>
      </c>
      <c r="AW5" s="2">
        <v>43465</v>
      </c>
      <c r="AX5" s="3">
        <v>43555</v>
      </c>
    </row>
    <row r="6" spans="1:50" ht="14.25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1"/>
      <c r="AM6" s="51"/>
      <c r="AN6" s="12"/>
      <c r="AO6" s="17"/>
      <c r="AP6" s="62"/>
      <c r="AQ6" s="62"/>
      <c r="AR6" s="62"/>
      <c r="AS6" s="17"/>
      <c r="AT6" s="62"/>
      <c r="AU6" s="62"/>
      <c r="AV6" s="62"/>
      <c r="AW6" s="62"/>
      <c r="AX6" s="61"/>
    </row>
    <row r="7" spans="1:50" ht="14.25">
      <c r="A7" s="11" t="s">
        <v>5</v>
      </c>
      <c r="B7" s="12">
        <v>10622.344942750002</v>
      </c>
      <c r="C7" s="12">
        <v>10451.58208572</v>
      </c>
      <c r="D7" s="12">
        <v>10426.28766537</v>
      </c>
      <c r="E7" s="12">
        <v>10359.71808697</v>
      </c>
      <c r="F7" s="12">
        <v>9534.84889677</v>
      </c>
      <c r="G7" s="12">
        <v>9501.21668206</v>
      </c>
      <c r="H7" s="12">
        <v>9628.618734799998</v>
      </c>
      <c r="I7" s="12">
        <v>9480.814319</v>
      </c>
      <c r="J7" s="12">
        <v>9345.8302905</v>
      </c>
      <c r="K7" s="12">
        <f>+K8+K11</f>
        <v>9754.7731897</v>
      </c>
      <c r="L7" s="12">
        <f aca="true" t="shared" si="0" ref="L7:N7">+L8+L11</f>
        <v>9674.38992915</v>
      </c>
      <c r="M7" s="12">
        <f t="shared" si="0"/>
        <v>9997.138428999999</v>
      </c>
      <c r="N7" s="12">
        <f t="shared" si="0"/>
        <v>10020.02912067</v>
      </c>
      <c r="O7" s="12">
        <v>10311.09845047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</v>
      </c>
      <c r="X7" s="12">
        <v>14200.070515079999</v>
      </c>
      <c r="Y7" s="12">
        <f>+Y8+Y11</f>
        <v>13700.25496242</v>
      </c>
      <c r="Z7" s="12">
        <f aca="true" t="shared" si="1" ref="Z7:AL7">+Z8+Z11</f>
        <v>13465.091718019998</v>
      </c>
      <c r="AA7" s="12">
        <f t="shared" si="1"/>
        <v>13465.391734160003</v>
      </c>
      <c r="AB7" s="12">
        <f t="shared" si="1"/>
        <v>12956.36597878</v>
      </c>
      <c r="AC7" s="12">
        <f t="shared" si="1"/>
        <v>13978.074865169998</v>
      </c>
      <c r="AD7" s="12">
        <f t="shared" si="1"/>
        <v>15020.61355717</v>
      </c>
      <c r="AE7" s="12">
        <f t="shared" si="1"/>
        <v>15921.922466469809</v>
      </c>
      <c r="AF7" s="12">
        <f t="shared" si="1"/>
        <v>18879.62238909981</v>
      </c>
      <c r="AG7" s="12">
        <f t="shared" si="1"/>
        <v>22723.555381179813</v>
      </c>
      <c r="AH7" s="12">
        <f t="shared" si="1"/>
        <v>24519.715774930002</v>
      </c>
      <c r="AI7" s="12">
        <f t="shared" si="1"/>
        <v>24407.76804062</v>
      </c>
      <c r="AJ7" s="12">
        <f t="shared" si="1"/>
        <v>23382.826874320002</v>
      </c>
      <c r="AK7" s="12">
        <f t="shared" si="1"/>
        <v>23217.23389973</v>
      </c>
      <c r="AL7" s="12">
        <f t="shared" si="1"/>
        <v>26692.527703419997</v>
      </c>
      <c r="AM7" s="12">
        <f aca="true" t="shared" si="2" ref="AM7:AS7">+AM8+AM11</f>
        <v>26709.434931699998</v>
      </c>
      <c r="AN7" s="12">
        <f t="shared" si="2"/>
        <v>26620.50157881</v>
      </c>
      <c r="AO7" s="12">
        <f t="shared" si="2"/>
        <v>27858.2334073</v>
      </c>
      <c r="AP7" s="12">
        <f t="shared" si="2"/>
        <v>27400.69582586</v>
      </c>
      <c r="AQ7" s="12">
        <f t="shared" si="2"/>
        <v>27543.233289109998</v>
      </c>
      <c r="AR7" s="12">
        <f t="shared" si="2"/>
        <v>25788.3308532</v>
      </c>
      <c r="AS7" s="12">
        <f t="shared" si="2"/>
        <v>25904.1672662859</v>
      </c>
      <c r="AT7" s="12">
        <f aca="true" t="shared" si="3" ref="AT7:AU7">+AT8+AT11</f>
        <v>24887.07378489</v>
      </c>
      <c r="AU7" s="12">
        <f t="shared" si="3"/>
        <v>24811.20752959</v>
      </c>
      <c r="AV7" s="12">
        <f aca="true" t="shared" si="4" ref="AV7:AW7">+AV8+AV11</f>
        <v>24610.54032558</v>
      </c>
      <c r="AW7" s="12">
        <f t="shared" si="4"/>
        <v>24429.909482529998</v>
      </c>
      <c r="AX7" s="42">
        <f aca="true" t="shared" si="5" ref="AX7">+AX8+AX11</f>
        <v>23493.255828220004</v>
      </c>
    </row>
    <row r="8" spans="1:50" ht="12.75">
      <c r="A8" s="13" t="s">
        <v>6</v>
      </c>
      <c r="B8" s="32">
        <v>6400.563712540001</v>
      </c>
      <c r="C8" s="32">
        <v>6458.76308572</v>
      </c>
      <c r="D8" s="32">
        <v>6391.37549778</v>
      </c>
      <c r="E8" s="32">
        <v>6413.64584313</v>
      </c>
      <c r="F8" s="32">
        <v>6139.60228147</v>
      </c>
      <c r="G8" s="32">
        <v>6194.861136739999</v>
      </c>
      <c r="H8" s="32">
        <v>6261.809305989999</v>
      </c>
      <c r="I8" s="32">
        <v>6002.6813999999995</v>
      </c>
      <c r="J8" s="32">
        <v>5824.7378364999995</v>
      </c>
      <c r="K8" s="39">
        <f>+K9+K10</f>
        <v>5709.017358529999</v>
      </c>
      <c r="L8" s="39">
        <f aca="true" t="shared" si="6" ref="L8:N8">+L9+L10</f>
        <v>5649.99267425</v>
      </c>
      <c r="M8" s="39">
        <f t="shared" si="6"/>
        <v>5865.18192481</v>
      </c>
      <c r="N8" s="39">
        <f t="shared" si="6"/>
        <v>5870.92277817</v>
      </c>
      <c r="O8" s="18">
        <v>6055.904389130001</v>
      </c>
      <c r="P8" s="18">
        <v>6643.55552</v>
      </c>
      <c r="Q8" s="18">
        <v>6845.746</v>
      </c>
      <c r="R8" s="18">
        <v>6605.103279</v>
      </c>
      <c r="S8" s="18">
        <v>6778.5893273</v>
      </c>
      <c r="T8" s="18">
        <v>7081.835219999999</v>
      </c>
      <c r="U8" s="18">
        <v>7391.73639779</v>
      </c>
      <c r="V8" s="18">
        <v>7623.90358759</v>
      </c>
      <c r="W8" s="18">
        <v>7766.04356372</v>
      </c>
      <c r="X8" s="18">
        <v>9501.33364581</v>
      </c>
      <c r="Y8" s="18">
        <f>+Y9+Y10</f>
        <v>8953.17868645</v>
      </c>
      <c r="Z8" s="39">
        <f aca="true" t="shared" si="7" ref="Z8:AM8">+Z9+Z10</f>
        <v>8500.358876369999</v>
      </c>
      <c r="AA8" s="39">
        <f t="shared" si="7"/>
        <v>8635.474796780003</v>
      </c>
      <c r="AB8" s="39">
        <f t="shared" si="7"/>
        <v>8174.509819919999</v>
      </c>
      <c r="AC8" s="39">
        <f t="shared" si="7"/>
        <v>8453.227162539999</v>
      </c>
      <c r="AD8" s="39">
        <f t="shared" si="7"/>
        <v>9451.930458219998</v>
      </c>
      <c r="AE8" s="39">
        <f t="shared" si="7"/>
        <v>10398.912053519998</v>
      </c>
      <c r="AF8" s="39">
        <f t="shared" si="7"/>
        <v>13393.25318155</v>
      </c>
      <c r="AG8" s="39">
        <f t="shared" si="7"/>
        <v>13880.84466482</v>
      </c>
      <c r="AH8" s="39">
        <f t="shared" si="7"/>
        <v>18406.121287410002</v>
      </c>
      <c r="AI8" s="39">
        <f t="shared" si="7"/>
        <v>18508.41487244</v>
      </c>
      <c r="AJ8" s="39">
        <f t="shared" si="7"/>
        <v>17473.09849113</v>
      </c>
      <c r="AK8" s="22">
        <f t="shared" si="7"/>
        <v>17316.98629753</v>
      </c>
      <c r="AL8" s="22">
        <f t="shared" si="7"/>
        <v>21026.469139729998</v>
      </c>
      <c r="AM8" s="22">
        <f t="shared" si="7"/>
        <v>21135.89705076</v>
      </c>
      <c r="AN8" s="22">
        <f aca="true" t="shared" si="8" ref="AN8:AS8">+AN9+AN10</f>
        <v>20975.6042188</v>
      </c>
      <c r="AO8" s="22">
        <f t="shared" si="8"/>
        <v>20971.21252374</v>
      </c>
      <c r="AP8" s="22">
        <f t="shared" si="8"/>
        <v>20465.17855484</v>
      </c>
      <c r="AQ8" s="22">
        <f t="shared" si="8"/>
        <v>20600.988309379998</v>
      </c>
      <c r="AR8" s="22">
        <f t="shared" si="8"/>
        <v>18964.43298872</v>
      </c>
      <c r="AS8" s="22">
        <f t="shared" si="8"/>
        <v>19125.7024170359</v>
      </c>
      <c r="AT8" s="22">
        <f aca="true" t="shared" si="9" ref="AT8:AU8">+AT9+AT10</f>
        <v>18156.72772882</v>
      </c>
      <c r="AU8" s="22">
        <f t="shared" si="9"/>
        <v>18152.56517676</v>
      </c>
      <c r="AV8" s="22">
        <f aca="true" t="shared" si="10" ref="AV8:AW8">+AV9+AV10</f>
        <v>18077.72387817</v>
      </c>
      <c r="AW8" s="22">
        <f t="shared" si="10"/>
        <v>17901.68445398</v>
      </c>
      <c r="AX8" s="49">
        <f aca="true" t="shared" si="11" ref="AX8">+AX9+AX10</f>
        <v>17099.820063370003</v>
      </c>
    </row>
    <row r="9" spans="1:50" ht="12.75">
      <c r="A9" s="19" t="s">
        <v>1</v>
      </c>
      <c r="B9" s="32">
        <v>29.96362972</v>
      </c>
      <c r="C9" s="32">
        <v>14.96362972</v>
      </c>
      <c r="D9" s="32">
        <v>14.96362972</v>
      </c>
      <c r="E9" s="32">
        <v>0</v>
      </c>
      <c r="F9" s="32">
        <v>14.95972561</v>
      </c>
      <c r="G9" s="32">
        <v>14.95972561</v>
      </c>
      <c r="H9" s="32">
        <v>14.95972561</v>
      </c>
      <c r="I9" s="32">
        <v>0</v>
      </c>
      <c r="J9" s="32">
        <v>14.4083772</v>
      </c>
      <c r="K9" s="39">
        <v>13.768377200000002</v>
      </c>
      <c r="L9" s="39">
        <v>14.9683772</v>
      </c>
      <c r="M9" s="39">
        <v>0</v>
      </c>
      <c r="N9" s="22">
        <v>0</v>
      </c>
      <c r="O9" s="18">
        <v>0</v>
      </c>
      <c r="P9" s="18">
        <v>108.18</v>
      </c>
      <c r="Q9" s="18">
        <v>133.18</v>
      </c>
      <c r="R9" s="18">
        <v>173.17955999999998</v>
      </c>
      <c r="S9" s="18">
        <v>160.78956</v>
      </c>
      <c r="T9" s="18">
        <v>27.78</v>
      </c>
      <c r="U9" s="18">
        <v>0</v>
      </c>
      <c r="V9" s="18">
        <v>0</v>
      </c>
      <c r="W9" s="18">
        <v>0</v>
      </c>
      <c r="X9" s="18">
        <v>0</v>
      </c>
      <c r="Y9" s="18">
        <v>0</v>
      </c>
      <c r="Z9" s="39">
        <v>726.55582432</v>
      </c>
      <c r="AA9" s="39">
        <v>726.55582432</v>
      </c>
      <c r="AB9" s="39">
        <v>257.64540531999995</v>
      </c>
      <c r="AC9" s="39">
        <v>257.64540531999995</v>
      </c>
      <c r="AD9" s="39">
        <v>1183.79028432</v>
      </c>
      <c r="AE9" s="39">
        <v>2169.30182992</v>
      </c>
      <c r="AF9" s="39">
        <v>1872.19936692</v>
      </c>
      <c r="AG9" s="39">
        <v>1855.16240587</v>
      </c>
      <c r="AH9" s="39">
        <v>2055.14340587</v>
      </c>
      <c r="AI9" s="39">
        <v>2055.14340587</v>
      </c>
      <c r="AJ9" s="39">
        <v>773.29340587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49">
        <v>0</v>
      </c>
    </row>
    <row r="10" spans="1:50" ht="12.75">
      <c r="A10" s="19" t="s">
        <v>2</v>
      </c>
      <c r="B10" s="32">
        <v>6370.60008282</v>
      </c>
      <c r="C10" s="32">
        <v>6443.799456</v>
      </c>
      <c r="D10" s="32">
        <v>6376.4118680599995</v>
      </c>
      <c r="E10" s="32">
        <v>6413.64584313</v>
      </c>
      <c r="F10" s="32">
        <v>6124.64255586</v>
      </c>
      <c r="G10" s="32">
        <v>6179.901411129999</v>
      </c>
      <c r="H10" s="32">
        <v>6246.84958038</v>
      </c>
      <c r="I10" s="32">
        <v>6002.6813999999995</v>
      </c>
      <c r="J10" s="32">
        <v>5810.329459299999</v>
      </c>
      <c r="K10" s="39">
        <v>5695.248981329999</v>
      </c>
      <c r="L10" s="39">
        <v>5635.02429705</v>
      </c>
      <c r="M10" s="39">
        <v>5865.18192481</v>
      </c>
      <c r="N10" s="22">
        <v>5870.92277817</v>
      </c>
      <c r="O10" s="18">
        <v>6055.904389130001</v>
      </c>
      <c r="P10" s="18">
        <v>6535.37552</v>
      </c>
      <c r="Q10" s="18">
        <v>6712.566</v>
      </c>
      <c r="R10" s="18">
        <v>6431.923719</v>
      </c>
      <c r="S10" s="18">
        <v>6617.7997673</v>
      </c>
      <c r="T10" s="18">
        <v>7054.055219999999</v>
      </c>
      <c r="U10" s="18">
        <v>7391.73639779</v>
      </c>
      <c r="V10" s="18">
        <v>7623.90358759</v>
      </c>
      <c r="W10" s="18">
        <v>7766.04356372</v>
      </c>
      <c r="X10" s="18">
        <v>9501.33364581</v>
      </c>
      <c r="Y10" s="18">
        <v>8953.17868645</v>
      </c>
      <c r="Z10" s="39">
        <v>7773.80305205</v>
      </c>
      <c r="AA10" s="39">
        <v>7908.918972460003</v>
      </c>
      <c r="AB10" s="39">
        <v>7916.8644146</v>
      </c>
      <c r="AC10" s="39">
        <v>8195.58175722</v>
      </c>
      <c r="AD10" s="39">
        <v>8268.1401739</v>
      </c>
      <c r="AE10" s="39">
        <v>8229.610223599999</v>
      </c>
      <c r="AF10" s="39">
        <v>11521.05381463</v>
      </c>
      <c r="AG10" s="39">
        <v>12025.68225895</v>
      </c>
      <c r="AH10" s="39">
        <v>16350.977881540002</v>
      </c>
      <c r="AI10" s="39">
        <v>16453.27146657</v>
      </c>
      <c r="AJ10" s="39">
        <v>16699.80508526</v>
      </c>
      <c r="AK10" s="22">
        <v>17316.98629753</v>
      </c>
      <c r="AL10" s="22">
        <v>21026.469139729998</v>
      </c>
      <c r="AM10" s="22">
        <v>21135.89705076</v>
      </c>
      <c r="AN10" s="22">
        <v>20975.6042188</v>
      </c>
      <c r="AO10" s="22">
        <v>20971.21252374</v>
      </c>
      <c r="AP10" s="22">
        <v>20465.17855484</v>
      </c>
      <c r="AQ10" s="22">
        <v>20600.988309379998</v>
      </c>
      <c r="AR10" s="22">
        <v>18964.43298872</v>
      </c>
      <c r="AS10" s="22">
        <v>19125.7024170359</v>
      </c>
      <c r="AT10" s="22">
        <v>18156.72772882</v>
      </c>
      <c r="AU10" s="22">
        <v>18152.56517676</v>
      </c>
      <c r="AV10" s="22">
        <v>18077.72387817</v>
      </c>
      <c r="AW10" s="22">
        <v>17901.68445398</v>
      </c>
      <c r="AX10" s="49">
        <v>17099.820063370003</v>
      </c>
    </row>
    <row r="11" spans="1:50" ht="12.75">
      <c r="A11" s="13" t="s">
        <v>0</v>
      </c>
      <c r="B11" s="32">
        <v>4221.78123021</v>
      </c>
      <c r="C11" s="32">
        <v>3992.819</v>
      </c>
      <c r="D11" s="32">
        <v>4034.91216759</v>
      </c>
      <c r="E11" s="32">
        <v>3946.0722438400003</v>
      </c>
      <c r="F11" s="32">
        <v>3395.2466153</v>
      </c>
      <c r="G11" s="32">
        <v>3306.3555453200006</v>
      </c>
      <c r="H11" s="32">
        <v>3366.80942881</v>
      </c>
      <c r="I11" s="32">
        <v>3478.132919</v>
      </c>
      <c r="J11" s="32">
        <v>3521.092454</v>
      </c>
      <c r="K11" s="39">
        <f>+K12+K13</f>
        <v>4045.75583117</v>
      </c>
      <c r="L11" s="39">
        <f aca="true" t="shared" si="12" ref="L11:N11">+L12+L13</f>
        <v>4024.3972549000005</v>
      </c>
      <c r="M11" s="39">
        <f t="shared" si="12"/>
        <v>4131.95650419</v>
      </c>
      <c r="N11" s="39">
        <f t="shared" si="12"/>
        <v>4149.1063425</v>
      </c>
      <c r="O11" s="18">
        <v>4255.194061339999</v>
      </c>
      <c r="P11" s="18">
        <v>4287.923244</v>
      </c>
      <c r="Q11" s="18">
        <v>4607.6063357</v>
      </c>
      <c r="R11" s="18">
        <v>4591.537008</v>
      </c>
      <c r="S11" s="18">
        <v>4502.01078658</v>
      </c>
      <c r="T11" s="18">
        <v>4290.668606700001</v>
      </c>
      <c r="U11" s="18">
        <v>4898.9327199</v>
      </c>
      <c r="V11" s="18">
        <v>4912.889773929999</v>
      </c>
      <c r="W11" s="18">
        <v>4595.885998570001</v>
      </c>
      <c r="X11" s="18">
        <v>4698.73686927</v>
      </c>
      <c r="Y11" s="18">
        <f>+Y12+Y13</f>
        <v>4747.07627597</v>
      </c>
      <c r="Z11" s="39">
        <f aca="true" t="shared" si="13" ref="Z11:AM11">+Z12+Z13</f>
        <v>4964.7328416499995</v>
      </c>
      <c r="AA11" s="39">
        <f t="shared" si="13"/>
        <v>4829.91693738</v>
      </c>
      <c r="AB11" s="39">
        <f t="shared" si="13"/>
        <v>4781.856158860001</v>
      </c>
      <c r="AC11" s="39">
        <f t="shared" si="13"/>
        <v>5524.84770263</v>
      </c>
      <c r="AD11" s="39">
        <f t="shared" si="13"/>
        <v>5568.68309895</v>
      </c>
      <c r="AE11" s="39">
        <f t="shared" si="13"/>
        <v>5523.01041294981</v>
      </c>
      <c r="AF11" s="39">
        <f t="shared" si="13"/>
        <v>5486.369207549812</v>
      </c>
      <c r="AG11" s="39">
        <f t="shared" si="13"/>
        <v>8842.710716359812</v>
      </c>
      <c r="AH11" s="39">
        <f t="shared" si="13"/>
        <v>6113.59448752</v>
      </c>
      <c r="AI11" s="39">
        <f t="shared" si="13"/>
        <v>5899.353168180001</v>
      </c>
      <c r="AJ11" s="39">
        <f t="shared" si="13"/>
        <v>5909.72838319</v>
      </c>
      <c r="AK11" s="22">
        <f t="shared" si="13"/>
        <v>5900.2476022</v>
      </c>
      <c r="AL11" s="22">
        <f t="shared" si="13"/>
        <v>5666.05856369</v>
      </c>
      <c r="AM11" s="72">
        <f t="shared" si="13"/>
        <v>5573.53788094</v>
      </c>
      <c r="AN11" s="72">
        <f aca="true" t="shared" si="14" ref="AN11:AS11">+AN12+AN13</f>
        <v>5644.897360009999</v>
      </c>
      <c r="AO11" s="72">
        <f t="shared" si="14"/>
        <v>6887.02088356</v>
      </c>
      <c r="AP11" s="22">
        <f t="shared" si="14"/>
        <v>6935.5172710199995</v>
      </c>
      <c r="AQ11" s="22">
        <f t="shared" si="14"/>
        <v>6942.24497973</v>
      </c>
      <c r="AR11" s="22">
        <f t="shared" si="14"/>
        <v>6823.89786448</v>
      </c>
      <c r="AS11" s="22">
        <f t="shared" si="14"/>
        <v>6778.464849249999</v>
      </c>
      <c r="AT11" s="22">
        <f aca="true" t="shared" si="15" ref="AT11:AU11">+AT12+AT13</f>
        <v>6730.34605607</v>
      </c>
      <c r="AU11" s="22">
        <f t="shared" si="15"/>
        <v>6658.64235283</v>
      </c>
      <c r="AV11" s="22">
        <f aca="true" t="shared" si="16" ref="AV11:AW11">+AV12+AV13</f>
        <v>6532.81644741</v>
      </c>
      <c r="AW11" s="22">
        <f t="shared" si="16"/>
        <v>6528.2250285499995</v>
      </c>
      <c r="AX11" s="49">
        <f aca="true" t="shared" si="17" ref="AX11">+AX12+AX13</f>
        <v>6393.43576485</v>
      </c>
    </row>
    <row r="12" spans="1:50" ht="12.75">
      <c r="A12" s="19" t="s">
        <v>1</v>
      </c>
      <c r="B12" s="32">
        <v>4.1796760200000005</v>
      </c>
      <c r="C12" s="32">
        <v>4.71</v>
      </c>
      <c r="D12" s="32">
        <v>5.46502349</v>
      </c>
      <c r="E12" s="32">
        <v>6.28379717</v>
      </c>
      <c r="F12" s="32">
        <v>4.965972</v>
      </c>
      <c r="G12" s="32">
        <v>4.601328</v>
      </c>
      <c r="H12" s="32">
        <v>6.880632589999999</v>
      </c>
      <c r="I12" s="32">
        <v>19.454900000000002</v>
      </c>
      <c r="J12" s="32">
        <v>10.889700000000001</v>
      </c>
      <c r="K12" s="39">
        <v>15.19858176</v>
      </c>
      <c r="L12" s="39">
        <v>8.830319470000001</v>
      </c>
      <c r="M12" s="39">
        <v>21.15489094</v>
      </c>
      <c r="N12" s="22">
        <v>18.143867049999997</v>
      </c>
      <c r="O12" s="18">
        <v>14.969372</v>
      </c>
      <c r="P12" s="18">
        <v>97.598</v>
      </c>
      <c r="Q12" s="18">
        <v>152.9341377</v>
      </c>
      <c r="R12" s="18">
        <v>153.201659</v>
      </c>
      <c r="S12" s="18">
        <v>151.274201</v>
      </c>
      <c r="T12" s="18">
        <v>14.439</v>
      </c>
      <c r="U12" s="18">
        <v>348.228978</v>
      </c>
      <c r="V12" s="18">
        <v>346.36741791000003</v>
      </c>
      <c r="W12" s="18">
        <v>10.034108999999999</v>
      </c>
      <c r="X12" s="18">
        <v>12.12343573</v>
      </c>
      <c r="Y12" s="18">
        <v>16.866064</v>
      </c>
      <c r="Z12" s="39">
        <v>14.90419896</v>
      </c>
      <c r="AA12" s="39">
        <v>14.38092442</v>
      </c>
      <c r="AB12" s="39">
        <v>17.132220529999998</v>
      </c>
      <c r="AC12" s="39">
        <v>16.34839165</v>
      </c>
      <c r="AD12" s="39">
        <v>40.68938075</v>
      </c>
      <c r="AE12" s="39">
        <v>46.31559589</v>
      </c>
      <c r="AF12" s="39">
        <v>45.71842628</v>
      </c>
      <c r="AG12" s="39">
        <v>3367.8645</v>
      </c>
      <c r="AH12" s="39">
        <v>356.49526879</v>
      </c>
      <c r="AI12" s="39">
        <v>206.24122486</v>
      </c>
      <c r="AJ12" s="39">
        <v>220.24077189</v>
      </c>
      <c r="AK12" s="22">
        <v>198.59955806</v>
      </c>
      <c r="AL12" s="22">
        <v>44.64330000000002</v>
      </c>
      <c r="AM12" s="22">
        <v>25.55978600000001</v>
      </c>
      <c r="AN12" s="22">
        <v>22.824232</v>
      </c>
      <c r="AO12" s="22">
        <v>93.27879788</v>
      </c>
      <c r="AP12" s="22">
        <v>58.022585400000004</v>
      </c>
      <c r="AQ12" s="22">
        <v>22.086627780000004</v>
      </c>
      <c r="AR12" s="22">
        <v>16.859023</v>
      </c>
      <c r="AS12" s="22">
        <v>26.429578359999997</v>
      </c>
      <c r="AT12" s="22">
        <v>14.75169026</v>
      </c>
      <c r="AU12" s="22">
        <v>14.34696275</v>
      </c>
      <c r="AV12" s="22">
        <v>5.633428750000004</v>
      </c>
      <c r="AW12" s="22">
        <v>11.919985740000001</v>
      </c>
      <c r="AX12" s="49">
        <v>8.32052936</v>
      </c>
    </row>
    <row r="13" spans="1:50" ht="12.75">
      <c r="A13" s="19" t="s">
        <v>2</v>
      </c>
      <c r="B13" s="32">
        <v>4217.60155419</v>
      </c>
      <c r="C13" s="32">
        <v>3988.109</v>
      </c>
      <c r="D13" s="32">
        <v>4029.4471441</v>
      </c>
      <c r="E13" s="32">
        <v>3939.78844667</v>
      </c>
      <c r="F13" s="32">
        <v>3390.2806433</v>
      </c>
      <c r="G13" s="32">
        <v>3301.7542173200004</v>
      </c>
      <c r="H13" s="32">
        <v>3359.92879622</v>
      </c>
      <c r="I13" s="32">
        <v>3458.678019</v>
      </c>
      <c r="J13" s="32">
        <v>3510.202754</v>
      </c>
      <c r="K13" s="39">
        <v>4030.55724941</v>
      </c>
      <c r="L13" s="39">
        <v>4015.5669354300003</v>
      </c>
      <c r="M13" s="39">
        <v>4110.80161325</v>
      </c>
      <c r="N13" s="22">
        <v>4130.96247545</v>
      </c>
      <c r="O13" s="18">
        <v>4240.22468934</v>
      </c>
      <c r="P13" s="18">
        <v>4190.325244</v>
      </c>
      <c r="Q13" s="18">
        <v>4454.672198</v>
      </c>
      <c r="R13" s="18">
        <v>4438.335349</v>
      </c>
      <c r="S13" s="18">
        <v>4350.73658558</v>
      </c>
      <c r="T13" s="18">
        <v>4276.229606700001</v>
      </c>
      <c r="U13" s="18">
        <v>4550.7037419</v>
      </c>
      <c r="V13" s="18">
        <v>4566.522356019999</v>
      </c>
      <c r="W13" s="18">
        <v>4585.851889570001</v>
      </c>
      <c r="X13" s="18">
        <v>4686.61343354</v>
      </c>
      <c r="Y13" s="18">
        <v>4730.21021197</v>
      </c>
      <c r="Z13" s="39">
        <v>4949.8286426899995</v>
      </c>
      <c r="AA13" s="39">
        <v>4815.536012959999</v>
      </c>
      <c r="AB13" s="39">
        <v>4764.723938330001</v>
      </c>
      <c r="AC13" s="39">
        <v>5508.49931098</v>
      </c>
      <c r="AD13" s="39">
        <v>5527.9937182</v>
      </c>
      <c r="AE13" s="39">
        <v>5476.694817059811</v>
      </c>
      <c r="AF13" s="39">
        <v>5440.650781269812</v>
      </c>
      <c r="AG13" s="39">
        <v>5474.8462163598115</v>
      </c>
      <c r="AH13" s="39">
        <v>5757.09921873</v>
      </c>
      <c r="AI13" s="39">
        <v>5693.111943320001</v>
      </c>
      <c r="AJ13" s="39">
        <v>5689.4876113</v>
      </c>
      <c r="AK13" s="22">
        <v>5701.64804414</v>
      </c>
      <c r="AL13" s="22">
        <v>5621.41526369</v>
      </c>
      <c r="AM13" s="22">
        <v>5547.97809494</v>
      </c>
      <c r="AN13" s="22">
        <v>5622.073128009999</v>
      </c>
      <c r="AO13" s="22">
        <v>6793.74208568</v>
      </c>
      <c r="AP13" s="22">
        <v>6877.4946856199995</v>
      </c>
      <c r="AQ13" s="22">
        <v>6920.15835195</v>
      </c>
      <c r="AR13" s="22">
        <v>6807.03884148</v>
      </c>
      <c r="AS13" s="22">
        <v>6752.035270889999</v>
      </c>
      <c r="AT13" s="22">
        <v>6715.5943658099995</v>
      </c>
      <c r="AU13" s="22">
        <v>6644.29539008</v>
      </c>
      <c r="AV13" s="22">
        <v>6527.18301866</v>
      </c>
      <c r="AW13" s="22">
        <v>6516.30504281</v>
      </c>
      <c r="AX13" s="49">
        <v>6385.11523549</v>
      </c>
    </row>
    <row r="14" spans="1:50" ht="12.75">
      <c r="A14" s="20"/>
      <c r="B14" s="33"/>
      <c r="C14" s="33"/>
      <c r="D14" s="33"/>
      <c r="E14" s="33"/>
      <c r="F14" s="33"/>
      <c r="G14" s="33"/>
      <c r="H14" s="33"/>
      <c r="I14" s="33"/>
      <c r="J14" s="33"/>
      <c r="K14" s="68"/>
      <c r="L14" s="68"/>
      <c r="M14" s="68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22"/>
      <c r="AL14" s="22"/>
      <c r="AM14" s="22"/>
      <c r="AN14" s="22"/>
      <c r="AO14" s="22"/>
      <c r="AP14" s="22"/>
      <c r="AQ14" s="22"/>
      <c r="AR14" s="22"/>
      <c r="AS14" s="17"/>
      <c r="AT14" s="17"/>
      <c r="AU14" s="17"/>
      <c r="AV14" s="17"/>
      <c r="AW14" s="17"/>
      <c r="AX14" s="71"/>
    </row>
    <row r="15" spans="1:50" ht="12.75">
      <c r="A15" s="7" t="s">
        <v>16</v>
      </c>
      <c r="B15" s="8">
        <v>10445.672564280001</v>
      </c>
      <c r="C15" s="8">
        <v>10260.989</v>
      </c>
      <c r="D15" s="8">
        <v>10234.532919000001</v>
      </c>
      <c r="E15" s="8">
        <v>10152.581</v>
      </c>
      <c r="F15" s="8">
        <v>9316.857</v>
      </c>
      <c r="G15" s="8">
        <v>9311.1175</v>
      </c>
      <c r="H15" s="8">
        <v>9419.6955</v>
      </c>
      <c r="I15" s="8">
        <v>9256.461718999999</v>
      </c>
      <c r="J15" s="8">
        <v>9067.475423999998</v>
      </c>
      <c r="K15" s="9">
        <f>+K16+K19</f>
        <v>9493.50147845</v>
      </c>
      <c r="L15" s="9">
        <f aca="true" t="shared" si="18" ref="L15:N15">+L16+L19</f>
        <v>9392.46000245</v>
      </c>
      <c r="M15" s="9">
        <f t="shared" si="18"/>
        <v>9675.42221245</v>
      </c>
      <c r="N15" s="9">
        <f t="shared" si="18"/>
        <v>9709.02476145</v>
      </c>
      <c r="O15" s="8">
        <v>9943.470935000001</v>
      </c>
      <c r="P15" s="8">
        <v>10575.77741</v>
      </c>
      <c r="Q15" s="9">
        <v>11019.734348000002</v>
      </c>
      <c r="R15" s="9">
        <v>10771.470953</v>
      </c>
      <c r="S15" s="9">
        <v>10890.462365</v>
      </c>
      <c r="T15" s="9">
        <v>10960.36201</v>
      </c>
      <c r="U15" s="9">
        <v>11837.346165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aca="true" t="shared" si="19" ref="Z15:AM15">+Z16+Z19</f>
        <v>13155.844667360001</v>
      </c>
      <c r="AA15" s="9">
        <f t="shared" si="19"/>
        <v>13195.1552095</v>
      </c>
      <c r="AB15" s="9">
        <f t="shared" si="19"/>
        <v>12693.75564252</v>
      </c>
      <c r="AC15" s="9">
        <f t="shared" si="19"/>
        <v>13753.43167899</v>
      </c>
      <c r="AD15" s="9">
        <f t="shared" si="19"/>
        <v>14756.69854757</v>
      </c>
      <c r="AE15" s="9">
        <f t="shared" si="19"/>
        <v>15661.47687586</v>
      </c>
      <c r="AF15" s="9">
        <f t="shared" si="19"/>
        <v>18624.853693049998</v>
      </c>
      <c r="AG15" s="9">
        <f t="shared" si="19"/>
        <v>22475.59750542</v>
      </c>
      <c r="AH15" s="52">
        <f t="shared" si="19"/>
        <v>24270.10917082</v>
      </c>
      <c r="AI15" s="9">
        <f t="shared" si="19"/>
        <v>24132.22282028</v>
      </c>
      <c r="AJ15" s="9">
        <f t="shared" si="19"/>
        <v>23099.59338458</v>
      </c>
      <c r="AK15" s="9">
        <f t="shared" si="19"/>
        <v>22927.49132024</v>
      </c>
      <c r="AL15" s="52">
        <f t="shared" si="19"/>
        <v>26386.488264069998</v>
      </c>
      <c r="AM15" s="9">
        <f t="shared" si="19"/>
        <v>26406.19573998</v>
      </c>
      <c r="AN15" s="9">
        <f aca="true" t="shared" si="20" ref="AN15:AS15">+AN16+AN19</f>
        <v>26259.71360603</v>
      </c>
      <c r="AO15" s="9">
        <f t="shared" si="20"/>
        <v>27475.96361816</v>
      </c>
      <c r="AP15" s="9">
        <f t="shared" si="20"/>
        <v>26978.94218618</v>
      </c>
      <c r="AQ15" s="9">
        <f t="shared" si="20"/>
        <v>27182.80405783</v>
      </c>
      <c r="AR15" s="9">
        <f t="shared" si="20"/>
        <v>25464.74269664</v>
      </c>
      <c r="AS15" s="9">
        <f t="shared" si="20"/>
        <v>25612.80482108</v>
      </c>
      <c r="AT15" s="9">
        <f aca="true" t="shared" si="21" ref="AT15:AU15">+AT16+AT19</f>
        <v>24491.81283911</v>
      </c>
      <c r="AU15" s="9">
        <f t="shared" si="21"/>
        <v>24296.1294516</v>
      </c>
      <c r="AV15" s="9">
        <f aca="true" t="shared" si="22" ref="AV15:AW15">+AV16+AV19</f>
        <v>24103.99531175</v>
      </c>
      <c r="AW15" s="9">
        <f t="shared" si="22"/>
        <v>23890.91139486</v>
      </c>
      <c r="AX15" s="10">
        <f aca="true" t="shared" si="23" ref="AX15">+AX16+AX19</f>
        <v>22822.06012204</v>
      </c>
    </row>
    <row r="16" spans="1:50" ht="12.75">
      <c r="A16" s="13" t="s">
        <v>6</v>
      </c>
      <c r="B16" s="32">
        <v>6448.49356428</v>
      </c>
      <c r="C16" s="32">
        <v>6510</v>
      </c>
      <c r="D16" s="32">
        <v>6488.22</v>
      </c>
      <c r="E16" s="32">
        <v>6525.23</v>
      </c>
      <c r="F16" s="32">
        <v>6250.16</v>
      </c>
      <c r="G16" s="32">
        <v>6330.1545</v>
      </c>
      <c r="H16" s="32">
        <v>6404.7355</v>
      </c>
      <c r="I16" s="32">
        <v>6181.152</v>
      </c>
      <c r="J16" s="32">
        <v>6007.591799999999</v>
      </c>
      <c r="K16" s="39">
        <f>+K17+K18</f>
        <v>5922.967</v>
      </c>
      <c r="L16" s="39">
        <f aca="true" t="shared" si="24" ref="L16:N16">+L17+L18</f>
        <v>5864.2552</v>
      </c>
      <c r="M16" s="39">
        <f t="shared" si="24"/>
        <v>6092.1182</v>
      </c>
      <c r="N16" s="39">
        <f t="shared" si="24"/>
        <v>6112.629</v>
      </c>
      <c r="O16" s="18">
        <v>6313.3972</v>
      </c>
      <c r="P16" s="18">
        <v>6911.31339</v>
      </c>
      <c r="Q16" s="22">
        <v>7134.87</v>
      </c>
      <c r="R16" s="22">
        <v>6893.606000000001</v>
      </c>
      <c r="S16" s="22">
        <v>7099.4619999999995</v>
      </c>
      <c r="T16" s="22">
        <v>7391.75422</v>
      </c>
      <c r="U16" s="22">
        <v>7715.861400000001</v>
      </c>
      <c r="V16" s="22">
        <v>7978.23851</v>
      </c>
      <c r="W16" s="22">
        <v>8144.464403</v>
      </c>
      <c r="X16" s="22">
        <v>9897.548737</v>
      </c>
      <c r="Y16" s="22">
        <f>+Y17+Y18</f>
        <v>9363.72231945</v>
      </c>
      <c r="Z16" s="22">
        <f aca="true" t="shared" si="25" ref="Z16:AM16">+Z17+Z18</f>
        <v>8933.11462561</v>
      </c>
      <c r="AA16" s="39">
        <f t="shared" si="25"/>
        <v>9083.992431310002</v>
      </c>
      <c r="AB16" s="39">
        <f t="shared" si="25"/>
        <v>8627.22738703</v>
      </c>
      <c r="AC16" s="39">
        <f t="shared" si="25"/>
        <v>8935.73134628</v>
      </c>
      <c r="AD16" s="39">
        <f t="shared" si="25"/>
        <v>9906.25102985</v>
      </c>
      <c r="AE16" s="22">
        <f t="shared" si="25"/>
        <v>10883.58434011</v>
      </c>
      <c r="AF16" s="39">
        <f t="shared" si="25"/>
        <v>13903.69769564</v>
      </c>
      <c r="AG16" s="22">
        <f t="shared" si="25"/>
        <v>14419.56367571</v>
      </c>
      <c r="AH16" s="39">
        <f t="shared" si="25"/>
        <v>18952.36785789</v>
      </c>
      <c r="AI16" s="39">
        <f t="shared" si="25"/>
        <v>19056.63337453</v>
      </c>
      <c r="AJ16" s="39">
        <f t="shared" si="25"/>
        <v>18020.0391422</v>
      </c>
      <c r="AK16" s="22">
        <f t="shared" si="25"/>
        <v>17890.07850914</v>
      </c>
      <c r="AL16" s="22">
        <f t="shared" si="25"/>
        <v>21573.47691653</v>
      </c>
      <c r="AM16" s="22">
        <f t="shared" si="25"/>
        <v>21674.2747898</v>
      </c>
      <c r="AN16" s="22">
        <f aca="true" t="shared" si="26" ref="AN16:AS16">+AN17+AN18</f>
        <v>21490.45505004</v>
      </c>
      <c r="AO16" s="22">
        <f t="shared" si="26"/>
        <v>21490.04885264</v>
      </c>
      <c r="AP16" s="22">
        <f t="shared" si="26"/>
        <v>20934.61475002</v>
      </c>
      <c r="AQ16" s="22">
        <f t="shared" si="26"/>
        <v>21139.37445562</v>
      </c>
      <c r="AR16" s="22">
        <f t="shared" si="26"/>
        <v>19540.23623102</v>
      </c>
      <c r="AS16" s="22">
        <f t="shared" si="26"/>
        <v>19732.60479659</v>
      </c>
      <c r="AT16" s="22">
        <f aca="true" t="shared" si="27" ref="AT16:AU16">+AT17+AT18</f>
        <v>18658.76401621</v>
      </c>
      <c r="AU16" s="22">
        <f t="shared" si="27"/>
        <v>18657.8756045</v>
      </c>
      <c r="AV16" s="22">
        <f aca="true" t="shared" si="28" ref="AV16:AW16">+AV17+AV18</f>
        <v>18586.08048181</v>
      </c>
      <c r="AW16" s="22">
        <f t="shared" si="28"/>
        <v>18412.69805023</v>
      </c>
      <c r="AX16" s="49">
        <f aca="true" t="shared" si="29" ref="AX16">+AX17+AX18</f>
        <v>17480.37797153</v>
      </c>
    </row>
    <row r="17" spans="1:50" ht="12.75">
      <c r="A17" s="23" t="s">
        <v>1</v>
      </c>
      <c r="B17" s="32">
        <v>30</v>
      </c>
      <c r="C17" s="32">
        <v>15</v>
      </c>
      <c r="D17" s="32">
        <v>15</v>
      </c>
      <c r="E17" s="32">
        <v>0</v>
      </c>
      <c r="F17" s="32">
        <v>15</v>
      </c>
      <c r="G17" s="32">
        <v>15</v>
      </c>
      <c r="H17" s="32">
        <v>15</v>
      </c>
      <c r="I17" s="32">
        <v>0</v>
      </c>
      <c r="J17" s="32">
        <v>14.44</v>
      </c>
      <c r="K17" s="39">
        <v>13.8</v>
      </c>
      <c r="L17" s="39">
        <v>15</v>
      </c>
      <c r="M17" s="39">
        <v>0</v>
      </c>
      <c r="N17" s="22">
        <v>0</v>
      </c>
      <c r="O17" s="18">
        <v>0</v>
      </c>
      <c r="P17" s="18">
        <v>115.81</v>
      </c>
      <c r="Q17" s="22">
        <v>150.81</v>
      </c>
      <c r="R17" s="22">
        <v>190.81</v>
      </c>
      <c r="S17" s="22">
        <v>177.61</v>
      </c>
      <c r="T17" s="22">
        <v>36.8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259.073626</v>
      </c>
      <c r="AC17" s="39">
        <v>259.073626</v>
      </c>
      <c r="AD17" s="39">
        <v>1185.218505</v>
      </c>
      <c r="AE17" s="39">
        <v>2170.726734</v>
      </c>
      <c r="AF17" s="39">
        <v>1872.250226</v>
      </c>
      <c r="AG17" s="39">
        <v>1864.958</v>
      </c>
      <c r="AH17" s="39">
        <v>2064.939</v>
      </c>
      <c r="AI17" s="39">
        <v>2064.939</v>
      </c>
      <c r="AJ17" s="39">
        <v>782.607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7">
        <v>0</v>
      </c>
    </row>
    <row r="18" spans="1:50" ht="12.75">
      <c r="A18" s="23" t="s">
        <v>2</v>
      </c>
      <c r="B18" s="32">
        <v>6418.49356428</v>
      </c>
      <c r="C18" s="32">
        <v>6495</v>
      </c>
      <c r="D18" s="32">
        <v>6473.22</v>
      </c>
      <c r="E18" s="32">
        <v>6525.23</v>
      </c>
      <c r="F18" s="32">
        <v>6235.16</v>
      </c>
      <c r="G18" s="32">
        <v>6315.1545</v>
      </c>
      <c r="H18" s="32">
        <v>6389.7355</v>
      </c>
      <c r="I18" s="32">
        <v>6181.152</v>
      </c>
      <c r="J18" s="32">
        <v>5993.1518</v>
      </c>
      <c r="K18" s="39">
        <v>5909.1669999999995</v>
      </c>
      <c r="L18" s="39">
        <v>5849.2552</v>
      </c>
      <c r="M18" s="39">
        <v>6092.1182</v>
      </c>
      <c r="N18" s="22">
        <v>6112.629</v>
      </c>
      <c r="O18" s="18">
        <v>6313.3972</v>
      </c>
      <c r="P18" s="18">
        <v>6795.50339</v>
      </c>
      <c r="Q18" s="22">
        <v>6984.06</v>
      </c>
      <c r="R18" s="22">
        <v>6702.796</v>
      </c>
      <c r="S18" s="22">
        <v>6921.852</v>
      </c>
      <c r="T18" s="22">
        <v>7354.95422</v>
      </c>
      <c r="U18" s="22">
        <v>7715.861400000001</v>
      </c>
      <c r="V18" s="22">
        <v>7978.23851</v>
      </c>
      <c r="W18" s="22">
        <v>8144.464403</v>
      </c>
      <c r="X18" s="22">
        <v>9897.548737</v>
      </c>
      <c r="Y18" s="22">
        <v>9363.72231945</v>
      </c>
      <c r="Z18" s="39">
        <v>8200.50462561</v>
      </c>
      <c r="AA18" s="39">
        <v>8351.382431310001</v>
      </c>
      <c r="AB18" s="39">
        <v>8368.15376103</v>
      </c>
      <c r="AC18" s="39">
        <v>8676.65772028</v>
      </c>
      <c r="AD18" s="39">
        <v>8721.03252485</v>
      </c>
      <c r="AE18" s="39">
        <v>8712.85760611</v>
      </c>
      <c r="AF18" s="39">
        <v>12031.44746964</v>
      </c>
      <c r="AG18" s="39">
        <v>12554.60567571</v>
      </c>
      <c r="AH18" s="39">
        <v>16887.42885789</v>
      </c>
      <c r="AI18" s="39">
        <v>16991.69437453</v>
      </c>
      <c r="AJ18" s="39">
        <v>17237.4321422</v>
      </c>
      <c r="AK18" s="39">
        <v>17890.07850914</v>
      </c>
      <c r="AL18" s="39">
        <v>21573.47691653</v>
      </c>
      <c r="AM18" s="39">
        <v>21674.2747898</v>
      </c>
      <c r="AN18" s="39">
        <v>21490.45505004</v>
      </c>
      <c r="AO18" s="39">
        <v>21490.04885264</v>
      </c>
      <c r="AP18" s="39">
        <v>20934.61475002</v>
      </c>
      <c r="AQ18" s="39">
        <v>21139.37445562</v>
      </c>
      <c r="AR18" s="39">
        <v>19540.23623102</v>
      </c>
      <c r="AS18" s="39">
        <v>19732.60479659</v>
      </c>
      <c r="AT18" s="39">
        <v>18658.76401621</v>
      </c>
      <c r="AU18" s="39">
        <v>18657.8756045</v>
      </c>
      <c r="AV18" s="39">
        <v>18586.08048181</v>
      </c>
      <c r="AW18" s="39">
        <v>18412.69805023</v>
      </c>
      <c r="AX18" s="37">
        <v>17480.37797153</v>
      </c>
    </row>
    <row r="19" spans="1:50" ht="12.75">
      <c r="A19" s="24" t="s">
        <v>0</v>
      </c>
      <c r="B19" s="32">
        <v>3997.179</v>
      </c>
      <c r="C19" s="32">
        <v>3750.989</v>
      </c>
      <c r="D19" s="32">
        <v>3746.312919</v>
      </c>
      <c r="E19" s="32">
        <v>3627.351</v>
      </c>
      <c r="F19" s="32">
        <v>3066.697</v>
      </c>
      <c r="G19" s="32">
        <v>2980.963</v>
      </c>
      <c r="H19" s="32">
        <v>3014.96</v>
      </c>
      <c r="I19" s="32">
        <v>3075.309719</v>
      </c>
      <c r="J19" s="32">
        <v>3059.8836239999996</v>
      </c>
      <c r="K19" s="39">
        <f>+K20+K21</f>
        <v>3570.53447845</v>
      </c>
      <c r="L19" s="39">
        <f aca="true" t="shared" si="30" ref="L19:N19">+L20+L21</f>
        <v>3528.20480245</v>
      </c>
      <c r="M19" s="39">
        <f t="shared" si="30"/>
        <v>3583.30401245</v>
      </c>
      <c r="N19" s="39">
        <f t="shared" si="30"/>
        <v>3596.39576145</v>
      </c>
      <c r="O19" s="18">
        <v>3630.073735</v>
      </c>
      <c r="P19" s="18">
        <v>3664.46402</v>
      </c>
      <c r="Q19" s="22">
        <v>3884.864348</v>
      </c>
      <c r="R19" s="22">
        <v>3877.864953</v>
      </c>
      <c r="S19" s="22">
        <v>3791.000365</v>
      </c>
      <c r="T19" s="22">
        <v>3568.6077900000005</v>
      </c>
      <c r="U19" s="22">
        <v>4121.484765</v>
      </c>
      <c r="V19" s="22">
        <v>4174.500616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aca="true" t="shared" si="31" ref="Z19:AM19">+Z20+Z21</f>
        <v>4222.73004175</v>
      </c>
      <c r="AA19" s="39">
        <f t="shared" si="31"/>
        <v>4111.16277819</v>
      </c>
      <c r="AB19" s="39">
        <f t="shared" si="31"/>
        <v>4066.52825549</v>
      </c>
      <c r="AC19" s="39">
        <f t="shared" si="31"/>
        <v>4817.70033271</v>
      </c>
      <c r="AD19" s="39">
        <f t="shared" si="31"/>
        <v>4850.44751772</v>
      </c>
      <c r="AE19" s="39">
        <f t="shared" si="31"/>
        <v>4777.89253575</v>
      </c>
      <c r="AF19" s="39">
        <f t="shared" si="31"/>
        <v>4721.15599741</v>
      </c>
      <c r="AG19" s="39">
        <f t="shared" si="31"/>
        <v>8056.03382971</v>
      </c>
      <c r="AH19" s="39">
        <f t="shared" si="31"/>
        <v>5317.74131293</v>
      </c>
      <c r="AI19" s="39">
        <f t="shared" si="31"/>
        <v>5075.589445750001</v>
      </c>
      <c r="AJ19" s="39">
        <f t="shared" si="31"/>
        <v>5079.55424238</v>
      </c>
      <c r="AK19" s="39">
        <f t="shared" si="31"/>
        <v>5037.4128111</v>
      </c>
      <c r="AL19" s="39">
        <f t="shared" si="31"/>
        <v>4813.01134754</v>
      </c>
      <c r="AM19" s="39">
        <f t="shared" si="31"/>
        <v>4731.92095018</v>
      </c>
      <c r="AN19" s="39">
        <f aca="true" t="shared" si="32" ref="AN19:AS19">+AN20+AN21</f>
        <v>4769.25855599</v>
      </c>
      <c r="AO19" s="39">
        <f t="shared" si="32"/>
        <v>5985.91476552</v>
      </c>
      <c r="AP19" s="39">
        <f t="shared" si="32"/>
        <v>6044.32743616</v>
      </c>
      <c r="AQ19" s="39">
        <f t="shared" si="32"/>
        <v>6043.429602210001</v>
      </c>
      <c r="AR19" s="39">
        <f t="shared" si="32"/>
        <v>5924.50646562</v>
      </c>
      <c r="AS19" s="39">
        <f t="shared" si="32"/>
        <v>5880.20002449</v>
      </c>
      <c r="AT19" s="39">
        <f aca="true" t="shared" si="33" ref="AT19:AU19">+AT20+AT21</f>
        <v>5833.0488229</v>
      </c>
      <c r="AU19" s="39">
        <f t="shared" si="33"/>
        <v>5638.2538471</v>
      </c>
      <c r="AV19" s="39">
        <f aca="true" t="shared" si="34" ref="AV19:AW19">+AV20+AV21</f>
        <v>5517.914829939999</v>
      </c>
      <c r="AW19" s="39">
        <f t="shared" si="34"/>
        <v>5478.2133446299995</v>
      </c>
      <c r="AX19" s="37">
        <f aca="true" t="shared" si="35" ref="AX19">+AX20+AX21</f>
        <v>5341.68215051</v>
      </c>
    </row>
    <row r="20" spans="1:50" ht="12.75">
      <c r="A20" s="23" t="s">
        <v>1</v>
      </c>
      <c r="B20" s="32">
        <v>2.7</v>
      </c>
      <c r="C20" s="32">
        <v>2.7</v>
      </c>
      <c r="D20" s="32">
        <v>2.7</v>
      </c>
      <c r="E20" s="32">
        <v>2.7</v>
      </c>
      <c r="F20" s="32">
        <v>0.6</v>
      </c>
      <c r="G20" s="32">
        <v>0.6</v>
      </c>
      <c r="H20" s="32">
        <v>0.6</v>
      </c>
      <c r="I20" s="32">
        <v>10.6</v>
      </c>
      <c r="J20" s="32">
        <v>3.649</v>
      </c>
      <c r="K20" s="39">
        <v>1.316</v>
      </c>
      <c r="L20" s="39">
        <v>1.316</v>
      </c>
      <c r="M20" s="39">
        <v>9.816</v>
      </c>
      <c r="N20" s="22">
        <v>4.507</v>
      </c>
      <c r="O20" s="18">
        <v>1.007</v>
      </c>
      <c r="P20" s="18">
        <v>81.714</v>
      </c>
      <c r="Q20" s="22">
        <v>136.351</v>
      </c>
      <c r="R20" s="22">
        <v>136.845</v>
      </c>
      <c r="S20" s="22">
        <v>136.845</v>
      </c>
      <c r="T20" s="22">
        <v>1.501</v>
      </c>
      <c r="U20" s="22">
        <v>336.501</v>
      </c>
      <c r="V20" s="22">
        <v>336.632</v>
      </c>
      <c r="W20" s="22">
        <v>1.632</v>
      </c>
      <c r="X20" s="22">
        <v>1.632</v>
      </c>
      <c r="Y20" s="22">
        <v>1.632</v>
      </c>
      <c r="Z20" s="39">
        <v>3</v>
      </c>
      <c r="AA20" s="39">
        <v>3</v>
      </c>
      <c r="AB20" s="39">
        <v>3</v>
      </c>
      <c r="AC20" s="39">
        <v>3</v>
      </c>
      <c r="AD20" s="39">
        <v>1.786</v>
      </c>
      <c r="AE20" s="39">
        <v>1.786</v>
      </c>
      <c r="AF20" s="39">
        <v>1.786</v>
      </c>
      <c r="AG20" s="39">
        <v>3314.911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</v>
      </c>
      <c r="AM20" s="39">
        <v>2.4</v>
      </c>
      <c r="AN20" s="39">
        <v>2.577</v>
      </c>
      <c r="AO20" s="39">
        <v>73.96553688</v>
      </c>
      <c r="AP20" s="39">
        <v>40.0777084</v>
      </c>
      <c r="AQ20" s="39">
        <v>4.90244478</v>
      </c>
      <c r="AR20" s="39">
        <v>0</v>
      </c>
      <c r="AS20" s="39">
        <v>8.81360708</v>
      </c>
      <c r="AT20" s="39">
        <v>1.58999998</v>
      </c>
      <c r="AU20" s="39">
        <v>1.35611575</v>
      </c>
      <c r="AV20" s="39">
        <v>1.18211575</v>
      </c>
      <c r="AW20" s="39">
        <v>1.03184574</v>
      </c>
      <c r="AX20" s="37">
        <v>0.86256736</v>
      </c>
    </row>
    <row r="21" spans="1:50" ht="12.75">
      <c r="A21" s="23" t="s">
        <v>2</v>
      </c>
      <c r="B21" s="32">
        <v>3994.4790000000003</v>
      </c>
      <c r="C21" s="32">
        <v>3748.289</v>
      </c>
      <c r="D21" s="32">
        <v>3743.612919</v>
      </c>
      <c r="E21" s="32">
        <v>3624.6510000000003</v>
      </c>
      <c r="F21" s="32">
        <v>3066.097</v>
      </c>
      <c r="G21" s="32">
        <v>2980.3630000000003</v>
      </c>
      <c r="H21" s="32">
        <v>3014.36</v>
      </c>
      <c r="I21" s="32">
        <v>3064.709719</v>
      </c>
      <c r="J21" s="32">
        <v>3056.2346239999997</v>
      </c>
      <c r="K21" s="39">
        <v>3569.21847845</v>
      </c>
      <c r="L21" s="39">
        <v>3526.88880245</v>
      </c>
      <c r="M21" s="39">
        <v>3573.48801245</v>
      </c>
      <c r="N21" s="22">
        <v>3591.88876145</v>
      </c>
      <c r="O21" s="18">
        <v>3629.066735</v>
      </c>
      <c r="P21" s="18">
        <v>3582.75002</v>
      </c>
      <c r="Q21" s="22">
        <v>3748.513348</v>
      </c>
      <c r="R21" s="22">
        <v>3741.019953</v>
      </c>
      <c r="S21" s="22">
        <v>3654.155365</v>
      </c>
      <c r="T21" s="22">
        <v>3567.1067900000003</v>
      </c>
      <c r="U21" s="22">
        <v>3784.983765</v>
      </c>
      <c r="V21" s="22">
        <v>3837.868616</v>
      </c>
      <c r="W21" s="22">
        <v>3849.3146650000003</v>
      </c>
      <c r="X21" s="22">
        <v>3916.316568</v>
      </c>
      <c r="Y21" s="22">
        <v>3974.1049499700002</v>
      </c>
      <c r="Z21" s="39">
        <v>4219.73004175</v>
      </c>
      <c r="AA21" s="39">
        <v>4108.16277819</v>
      </c>
      <c r="AB21" s="39">
        <v>4063.52825549</v>
      </c>
      <c r="AC21" s="39">
        <v>4814.70033271</v>
      </c>
      <c r="AD21" s="39">
        <v>4848.66151772</v>
      </c>
      <c r="AE21" s="39">
        <v>4776.10653575</v>
      </c>
      <c r="AF21" s="39">
        <v>4719.36999741</v>
      </c>
      <c r="AG21" s="39">
        <v>4741.12282971</v>
      </c>
      <c r="AH21" s="39">
        <v>5034.63719812</v>
      </c>
      <c r="AI21" s="39">
        <v>4958.08421392</v>
      </c>
      <c r="AJ21" s="39">
        <v>4944.51705175</v>
      </c>
      <c r="AK21" s="39">
        <v>4899.66354804</v>
      </c>
      <c r="AL21" s="39">
        <v>4812.23434754</v>
      </c>
      <c r="AM21" s="39">
        <v>4729.52095018</v>
      </c>
      <c r="AN21" s="39">
        <v>4766.68155599</v>
      </c>
      <c r="AO21" s="39">
        <v>5911.94922864</v>
      </c>
      <c r="AP21" s="39">
        <v>6004.24972776</v>
      </c>
      <c r="AQ21" s="39">
        <v>6038.52715743</v>
      </c>
      <c r="AR21" s="39">
        <v>5924.50646562</v>
      </c>
      <c r="AS21" s="39">
        <v>5871.38641741</v>
      </c>
      <c r="AT21" s="39">
        <v>5831.45882292</v>
      </c>
      <c r="AU21" s="39">
        <v>5636.89773135</v>
      </c>
      <c r="AV21" s="39">
        <v>5516.73271419</v>
      </c>
      <c r="AW21" s="39">
        <v>5477.18149889</v>
      </c>
      <c r="AX21" s="37">
        <v>5340.81958315</v>
      </c>
    </row>
    <row r="22" spans="1:50" ht="12.75">
      <c r="A22" s="25"/>
      <c r="B22" s="34"/>
      <c r="C22" s="34"/>
      <c r="D22" s="34"/>
      <c r="E22" s="34"/>
      <c r="F22" s="34"/>
      <c r="G22" s="34"/>
      <c r="H22" s="34"/>
      <c r="I22" s="34"/>
      <c r="J22" s="34"/>
      <c r="K22" s="69"/>
      <c r="L22" s="69"/>
      <c r="M22" s="69"/>
      <c r="N22" s="22"/>
      <c r="O22" s="17"/>
      <c r="P22" s="17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17"/>
      <c r="AT22" s="17"/>
      <c r="AU22" s="17"/>
      <c r="AV22" s="17"/>
      <c r="AW22" s="17"/>
      <c r="AX22" s="71"/>
    </row>
    <row r="23" spans="1:50" ht="12.75">
      <c r="A23" s="7" t="s">
        <v>17</v>
      </c>
      <c r="B23" s="8">
        <v>235.39196329</v>
      </c>
      <c r="C23" s="8">
        <v>259.29</v>
      </c>
      <c r="D23" s="8">
        <v>307.4670768</v>
      </c>
      <c r="E23" s="8">
        <v>348.47198156</v>
      </c>
      <c r="F23" s="8">
        <v>361.92813970000003</v>
      </c>
      <c r="G23" s="8">
        <v>358.81582499</v>
      </c>
      <c r="H23" s="8">
        <v>383.27940773</v>
      </c>
      <c r="I23" s="8">
        <v>437.8311</v>
      </c>
      <c r="J23" s="8">
        <v>507.1733</v>
      </c>
      <c r="K23" s="9">
        <f>+K24+K27</f>
        <v>541.45799134</v>
      </c>
      <c r="L23" s="9">
        <f aca="true" t="shared" si="36" ref="L23:N23">+L24+L27</f>
        <v>568.05139482</v>
      </c>
      <c r="M23" s="9">
        <f t="shared" si="36"/>
        <v>650.6119683799999</v>
      </c>
      <c r="N23" s="9">
        <f t="shared" si="36"/>
        <v>661.18099128</v>
      </c>
      <c r="O23" s="8">
        <v>747.13542521</v>
      </c>
      <c r="P23" s="8">
        <v>748.11853</v>
      </c>
      <c r="Q23" s="9">
        <v>840.8961376999999</v>
      </c>
      <c r="R23" s="9">
        <v>823.7192</v>
      </c>
      <c r="S23" s="9">
        <v>838.9332</v>
      </c>
      <c r="T23" s="9">
        <v>870.942</v>
      </c>
      <c r="U23" s="9">
        <v>941.4787689</v>
      </c>
      <c r="V23" s="9">
        <v>905.85474091</v>
      </c>
      <c r="W23" s="9">
        <v>930.0365022899999</v>
      </c>
      <c r="X23" s="9">
        <v>971.58192908</v>
      </c>
      <c r="Y23" s="9">
        <f>+Y24+Y27</f>
        <v>982.7739760000001</v>
      </c>
      <c r="Z23" s="9">
        <f aca="true" t="shared" si="37" ref="Z23:AM23">+Z24+Z27</f>
        <v>938.7460195799999</v>
      </c>
      <c r="AA23" s="9">
        <f t="shared" si="37"/>
        <v>900.5774807</v>
      </c>
      <c r="AB23" s="9">
        <f t="shared" si="37"/>
        <v>915.57701521</v>
      </c>
      <c r="AC23" s="9">
        <f t="shared" si="37"/>
        <v>929.33665837</v>
      </c>
      <c r="AD23" s="9">
        <f t="shared" si="37"/>
        <v>930.07187839</v>
      </c>
      <c r="AE23" s="9">
        <f t="shared" si="37"/>
        <v>948.24512902</v>
      </c>
      <c r="AF23" s="9">
        <f t="shared" si="37"/>
        <v>980.76097171</v>
      </c>
      <c r="AG23" s="9">
        <f t="shared" si="37"/>
        <v>1029.3432302699998</v>
      </c>
      <c r="AH23" s="9">
        <f t="shared" si="37"/>
        <v>1063.88901281</v>
      </c>
      <c r="AI23" s="9">
        <f t="shared" si="37"/>
        <v>1132.9107582699999</v>
      </c>
      <c r="AJ23" s="9">
        <f t="shared" si="37"/>
        <v>1161.53735203</v>
      </c>
      <c r="AK23" s="9">
        <f t="shared" si="37"/>
        <v>1224.47030279</v>
      </c>
      <c r="AL23" s="52">
        <f t="shared" si="37"/>
        <v>1156.5361372599998</v>
      </c>
      <c r="AM23" s="9">
        <f t="shared" si="37"/>
        <v>1152.0631010299999</v>
      </c>
      <c r="AN23" s="9">
        <f aca="true" t="shared" si="38" ref="AN23:AS23">+AN24+AN27</f>
        <v>1160.96048744</v>
      </c>
      <c r="AO23" s="9">
        <f t="shared" si="38"/>
        <v>1164.57499861</v>
      </c>
      <c r="AP23" s="9">
        <f t="shared" si="38"/>
        <v>1140.67407562</v>
      </c>
      <c r="AQ23" s="9">
        <f t="shared" si="38"/>
        <v>1130.76691096</v>
      </c>
      <c r="AR23" s="9">
        <f t="shared" si="38"/>
        <v>1128.55372786</v>
      </c>
      <c r="AS23" s="9">
        <f t="shared" si="38"/>
        <v>1169.47181135</v>
      </c>
      <c r="AT23" s="9">
        <f aca="true" t="shared" si="39" ref="AT23:AU23">+AT24+AT27</f>
        <v>1168.32830717</v>
      </c>
      <c r="AU23" s="9">
        <f t="shared" si="39"/>
        <v>1285.8176732799998</v>
      </c>
      <c r="AV23" s="9">
        <f aca="true" t="shared" si="40" ref="AV23:AW23">+AV24+AV27</f>
        <v>1280.7966006299998</v>
      </c>
      <c r="AW23" s="9">
        <f t="shared" si="40"/>
        <v>1334.1032253600001</v>
      </c>
      <c r="AX23" s="10">
        <f aca="true" t="shared" si="41" ref="AX23">+AX24+AX27</f>
        <v>1337.08990738</v>
      </c>
    </row>
    <row r="24" spans="1:50" ht="12.75">
      <c r="A24" s="13" t="s">
        <v>6</v>
      </c>
      <c r="B24" s="32">
        <v>40.14217661</v>
      </c>
      <c r="C24" s="32">
        <v>45.68</v>
      </c>
      <c r="D24" s="32">
        <v>47.01852963</v>
      </c>
      <c r="E24" s="32">
        <v>56.720737719999995</v>
      </c>
      <c r="F24" s="32">
        <v>60.273424399999996</v>
      </c>
      <c r="G24" s="32">
        <v>59.13777967</v>
      </c>
      <c r="H24" s="32">
        <v>57.24294892</v>
      </c>
      <c r="I24" s="32">
        <v>59.6073</v>
      </c>
      <c r="J24" s="32">
        <v>65.1348</v>
      </c>
      <c r="K24" s="39">
        <f>+K25+K26</f>
        <v>64.25613862</v>
      </c>
      <c r="L24" s="39">
        <f aca="true" t="shared" si="42" ref="L24:N24">+L25+L26</f>
        <v>72.51494237</v>
      </c>
      <c r="M24" s="39">
        <f t="shared" si="42"/>
        <v>75.48807664</v>
      </c>
      <c r="N24" s="39">
        <f t="shared" si="42"/>
        <v>78.72649725</v>
      </c>
      <c r="O24" s="18">
        <v>83.53070821000001</v>
      </c>
      <c r="P24" s="18">
        <v>91.30513</v>
      </c>
      <c r="Q24" s="22">
        <v>89.936</v>
      </c>
      <c r="R24" s="22">
        <v>92.966571</v>
      </c>
      <c r="S24" s="22">
        <v>104.500493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aca="true" t="shared" si="43" ref="Z24:AM24">+Z25+Z26</f>
        <v>109.95423057</v>
      </c>
      <c r="AA24" s="39">
        <f t="shared" si="43"/>
        <v>103.53824628</v>
      </c>
      <c r="AB24" s="39">
        <f>+AB25+AB26</f>
        <v>102.2053267</v>
      </c>
      <c r="AC24" s="39">
        <f t="shared" si="43"/>
        <v>98.11043304</v>
      </c>
      <c r="AD24" s="39">
        <f t="shared" si="43"/>
        <v>96.1028816</v>
      </c>
      <c r="AE24" s="22">
        <f t="shared" si="43"/>
        <v>92.23577592</v>
      </c>
      <c r="AF24" s="39">
        <f t="shared" si="43"/>
        <v>90.04871902</v>
      </c>
      <c r="AG24" s="22">
        <f t="shared" si="43"/>
        <v>85.99373027</v>
      </c>
      <c r="AH24" s="39">
        <f t="shared" si="43"/>
        <v>83.98661353</v>
      </c>
      <c r="AI24" s="39">
        <f t="shared" si="43"/>
        <v>92.71468192</v>
      </c>
      <c r="AJ24" s="39">
        <f t="shared" si="43"/>
        <v>100.153</v>
      </c>
      <c r="AK24" s="39">
        <f t="shared" si="43"/>
        <v>95.45757579</v>
      </c>
      <c r="AL24" s="39">
        <f t="shared" si="43"/>
        <v>94.05520951000001</v>
      </c>
      <c r="AM24" s="22">
        <f t="shared" si="43"/>
        <v>118.66817526999999</v>
      </c>
      <c r="AN24" s="22">
        <f aca="true" t="shared" si="44" ref="AN24:AS24">+AN25+AN26</f>
        <v>126.40616342</v>
      </c>
      <c r="AO24" s="22">
        <f t="shared" si="44"/>
        <v>122.61219157</v>
      </c>
      <c r="AP24" s="22">
        <f t="shared" si="44"/>
        <v>121.56588076</v>
      </c>
      <c r="AQ24" s="22">
        <f t="shared" si="44"/>
        <v>109.88609444</v>
      </c>
      <c r="AR24" s="22">
        <f t="shared" si="44"/>
        <v>107.51728364</v>
      </c>
      <c r="AS24" s="22">
        <f t="shared" si="44"/>
        <v>122.17661369</v>
      </c>
      <c r="AT24" s="22">
        <f aca="true" t="shared" si="45" ref="AT24:AU24">+AT25+AT26</f>
        <v>121.13030288</v>
      </c>
      <c r="AU24" s="22">
        <f t="shared" si="45"/>
        <v>117.78963293</v>
      </c>
      <c r="AV24" s="22">
        <f aca="true" t="shared" si="46" ref="AV24:AW24">+AV25+AV26</f>
        <v>114.74006732</v>
      </c>
      <c r="AW24" s="22">
        <f t="shared" si="46"/>
        <v>110.14539738</v>
      </c>
      <c r="AX24" s="49">
        <f aca="true" t="shared" si="47" ref="AX24">+AX25+AX26</f>
        <v>113.75583176</v>
      </c>
    </row>
    <row r="25" spans="1:50" ht="12.75">
      <c r="A25" s="23" t="s">
        <v>1</v>
      </c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9">
        <v>0</v>
      </c>
      <c r="L25" s="39">
        <v>0</v>
      </c>
      <c r="M25" s="39">
        <v>0</v>
      </c>
      <c r="N25" s="22">
        <v>0</v>
      </c>
      <c r="O25" s="18">
        <v>0</v>
      </c>
      <c r="P25" s="18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39">
        <v>0</v>
      </c>
      <c r="AE25" s="39">
        <v>0</v>
      </c>
      <c r="AF25" s="39">
        <v>0</v>
      </c>
      <c r="AG25" s="39">
        <v>0</v>
      </c>
      <c r="AH25" s="39">
        <v>0</v>
      </c>
      <c r="AI25" s="39">
        <v>0</v>
      </c>
      <c r="AJ25" s="39">
        <v>0.482</v>
      </c>
      <c r="AK25" s="39">
        <v>0</v>
      </c>
      <c r="AL25" s="39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49">
        <v>0</v>
      </c>
    </row>
    <row r="26" spans="1:50" ht="12.75">
      <c r="A26" s="23" t="s">
        <v>2</v>
      </c>
      <c r="B26" s="32">
        <v>40.14217661</v>
      </c>
      <c r="C26" s="32">
        <v>45.68</v>
      </c>
      <c r="D26" s="32">
        <v>47.01852963</v>
      </c>
      <c r="E26" s="32">
        <v>56.720737719999995</v>
      </c>
      <c r="F26" s="32">
        <v>60.273424399999996</v>
      </c>
      <c r="G26" s="32">
        <v>59.13777967</v>
      </c>
      <c r="H26" s="32">
        <v>57.24294892</v>
      </c>
      <c r="I26" s="32">
        <v>59.6073</v>
      </c>
      <c r="J26" s="32">
        <v>65.1348</v>
      </c>
      <c r="K26" s="39">
        <v>64.25613862</v>
      </c>
      <c r="L26" s="39">
        <v>72.51494237</v>
      </c>
      <c r="M26" s="39">
        <v>75.48807664</v>
      </c>
      <c r="N26" s="22">
        <v>78.72649725</v>
      </c>
      <c r="O26" s="18">
        <v>83.53070821000001</v>
      </c>
      <c r="P26" s="18">
        <v>91.30513</v>
      </c>
      <c r="Q26" s="22">
        <v>89.936</v>
      </c>
      <c r="R26" s="22">
        <v>92.966571</v>
      </c>
      <c r="S26" s="22">
        <v>104.500493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109.95423057</v>
      </c>
      <c r="AA26" s="39">
        <v>103.53824628</v>
      </c>
      <c r="AB26" s="39">
        <v>102.2053267</v>
      </c>
      <c r="AC26" s="39">
        <v>98.11043304</v>
      </c>
      <c r="AD26" s="39">
        <v>96.1028816</v>
      </c>
      <c r="AE26" s="39">
        <v>92.23577592</v>
      </c>
      <c r="AF26" s="39">
        <v>90.04871902</v>
      </c>
      <c r="AG26" s="39">
        <v>85.99373027</v>
      </c>
      <c r="AH26" s="39">
        <v>83.98661353</v>
      </c>
      <c r="AI26" s="39">
        <v>92.71468192</v>
      </c>
      <c r="AJ26" s="39">
        <v>99.671</v>
      </c>
      <c r="AK26" s="39">
        <v>95.45757579</v>
      </c>
      <c r="AL26" s="39">
        <v>94.05520951000001</v>
      </c>
      <c r="AM26" s="22">
        <v>118.66817526999999</v>
      </c>
      <c r="AN26" s="22">
        <v>126.40616342</v>
      </c>
      <c r="AO26" s="22">
        <v>122.61219157</v>
      </c>
      <c r="AP26" s="22">
        <v>121.56588076</v>
      </c>
      <c r="AQ26" s="22">
        <v>109.88609444</v>
      </c>
      <c r="AR26" s="22">
        <v>107.51728364</v>
      </c>
      <c r="AS26" s="22">
        <v>122.17661369</v>
      </c>
      <c r="AT26" s="22">
        <v>121.13030288</v>
      </c>
      <c r="AU26" s="22">
        <v>117.78963293</v>
      </c>
      <c r="AV26" s="22">
        <v>114.74006732</v>
      </c>
      <c r="AW26" s="22">
        <v>110.14539738</v>
      </c>
      <c r="AX26" s="49">
        <v>113.75583176</v>
      </c>
    </row>
    <row r="27" spans="1:50" ht="12.75">
      <c r="A27" s="24" t="s">
        <v>0</v>
      </c>
      <c r="B27" s="32">
        <v>195.24978668</v>
      </c>
      <c r="C27" s="32">
        <v>213.61</v>
      </c>
      <c r="D27" s="32">
        <v>260.44854717</v>
      </c>
      <c r="E27" s="32">
        <v>291.75124384000003</v>
      </c>
      <c r="F27" s="32">
        <v>301.6547153</v>
      </c>
      <c r="G27" s="32">
        <v>299.67804532</v>
      </c>
      <c r="H27" s="32">
        <v>326.03645881</v>
      </c>
      <c r="I27" s="32">
        <v>378.2238</v>
      </c>
      <c r="J27" s="32">
        <v>442.0385</v>
      </c>
      <c r="K27" s="39">
        <f>+K28+K29</f>
        <v>477.20185272000003</v>
      </c>
      <c r="L27" s="39">
        <f aca="true" t="shared" si="48" ref="L27:N27">+L28+L29</f>
        <v>495.53645245</v>
      </c>
      <c r="M27" s="39">
        <f t="shared" si="48"/>
        <v>575.1238917399999</v>
      </c>
      <c r="N27" s="39">
        <f t="shared" si="48"/>
        <v>582.45449403</v>
      </c>
      <c r="O27" s="18">
        <v>663.6047169999999</v>
      </c>
      <c r="P27" s="18">
        <v>656.8134</v>
      </c>
      <c r="Q27" s="22">
        <v>750.9601376999999</v>
      </c>
      <c r="R27" s="22">
        <v>730.7527</v>
      </c>
      <c r="S27" s="22">
        <v>734.4327</v>
      </c>
      <c r="T27" s="22">
        <v>753.93</v>
      </c>
      <c r="U27" s="22">
        <v>827.574248</v>
      </c>
      <c r="V27" s="22">
        <v>792.19556901</v>
      </c>
      <c r="W27" s="22">
        <v>822.12101257</v>
      </c>
      <c r="X27" s="22">
        <v>856.03336927</v>
      </c>
      <c r="Y27" s="22">
        <f>+Y28+Y29</f>
        <v>871.271326</v>
      </c>
      <c r="Z27" s="39">
        <f aca="true" t="shared" si="49" ref="Z27:AM27">+Z28+Z29</f>
        <v>828.79178901</v>
      </c>
      <c r="AA27" s="39">
        <f t="shared" si="49"/>
        <v>797.0392344200001</v>
      </c>
      <c r="AB27" s="39">
        <f t="shared" si="49"/>
        <v>813.37168851</v>
      </c>
      <c r="AC27" s="39">
        <f t="shared" si="49"/>
        <v>831.22622533</v>
      </c>
      <c r="AD27" s="39">
        <f t="shared" si="49"/>
        <v>833.96899679</v>
      </c>
      <c r="AE27" s="39">
        <f t="shared" si="49"/>
        <v>856.0093531</v>
      </c>
      <c r="AF27" s="39">
        <f t="shared" si="49"/>
        <v>890.71225269</v>
      </c>
      <c r="AG27" s="39">
        <f t="shared" si="49"/>
        <v>943.3494999999999</v>
      </c>
      <c r="AH27" s="39">
        <f t="shared" si="49"/>
        <v>979.9023992799999</v>
      </c>
      <c r="AI27" s="39">
        <f t="shared" si="49"/>
        <v>1040.1960763499999</v>
      </c>
      <c r="AJ27" s="39">
        <f t="shared" si="49"/>
        <v>1061.38435203</v>
      </c>
      <c r="AK27" s="39">
        <f t="shared" si="49"/>
        <v>1129.012727</v>
      </c>
      <c r="AL27" s="39">
        <f t="shared" si="49"/>
        <v>1062.4809277499999</v>
      </c>
      <c r="AM27" s="22">
        <f t="shared" si="49"/>
        <v>1033.39492576</v>
      </c>
      <c r="AN27" s="22">
        <f aca="true" t="shared" si="50" ref="AN27:AS27">+AN28+AN29</f>
        <v>1034.55432402</v>
      </c>
      <c r="AO27" s="22">
        <f t="shared" si="50"/>
        <v>1041.96280704</v>
      </c>
      <c r="AP27" s="22">
        <f t="shared" si="50"/>
        <v>1019.1081948599999</v>
      </c>
      <c r="AQ27" s="22">
        <f t="shared" si="50"/>
        <v>1020.8808165199999</v>
      </c>
      <c r="AR27" s="22">
        <f t="shared" si="50"/>
        <v>1021.03644422</v>
      </c>
      <c r="AS27" s="22">
        <f t="shared" si="50"/>
        <v>1047.29519766</v>
      </c>
      <c r="AT27" s="22">
        <f aca="true" t="shared" si="51" ref="AT27:AU27">+AT28+AT29</f>
        <v>1047.19800429</v>
      </c>
      <c r="AU27" s="22">
        <f t="shared" si="51"/>
        <v>1168.0280403499999</v>
      </c>
      <c r="AV27" s="22">
        <f aca="true" t="shared" si="52" ref="AV27:AW27">+AV28+AV29</f>
        <v>1166.0565333099998</v>
      </c>
      <c r="AW27" s="22">
        <f t="shared" si="52"/>
        <v>1223.95782798</v>
      </c>
      <c r="AX27" s="49">
        <f aca="true" t="shared" si="53" ref="AX27">+AX28+AX29</f>
        <v>1223.33407562</v>
      </c>
    </row>
    <row r="28" spans="1:50" ht="12.75">
      <c r="A28" s="23" t="s">
        <v>1</v>
      </c>
      <c r="B28" s="32">
        <v>1.47967602</v>
      </c>
      <c r="C28" s="32">
        <v>2.01</v>
      </c>
      <c r="D28" s="32">
        <v>2.7650234900000004</v>
      </c>
      <c r="E28" s="32">
        <v>3.58379717</v>
      </c>
      <c r="F28" s="32">
        <v>4.365972</v>
      </c>
      <c r="G28" s="32">
        <v>4.001328</v>
      </c>
      <c r="H28" s="32">
        <v>6.28063259</v>
      </c>
      <c r="I28" s="32">
        <v>8.8549</v>
      </c>
      <c r="J28" s="32">
        <v>7.2407</v>
      </c>
      <c r="K28" s="39">
        <v>13.882581759999999</v>
      </c>
      <c r="L28" s="39">
        <v>7.51431947</v>
      </c>
      <c r="M28" s="39">
        <v>11.338890939999999</v>
      </c>
      <c r="N28" s="22">
        <v>13.63686705</v>
      </c>
      <c r="O28" s="18">
        <v>13.962372</v>
      </c>
      <c r="P28" s="18">
        <v>15.884</v>
      </c>
      <c r="Q28" s="22">
        <v>16.5831377</v>
      </c>
      <c r="R28" s="22">
        <v>16.3567</v>
      </c>
      <c r="S28" s="22">
        <v>14.4292</v>
      </c>
      <c r="T28" s="22">
        <v>12.938</v>
      </c>
      <c r="U28" s="22">
        <v>11.727978</v>
      </c>
      <c r="V28" s="22">
        <v>9.73541791</v>
      </c>
      <c r="W28" s="22">
        <v>8.402109</v>
      </c>
      <c r="X28" s="22">
        <v>10.491435730000001</v>
      </c>
      <c r="Y28" s="22">
        <v>15.234064</v>
      </c>
      <c r="Z28" s="39">
        <v>11.90419896</v>
      </c>
      <c r="AA28" s="39">
        <v>11.38092442</v>
      </c>
      <c r="AB28" s="39">
        <v>14.13222053</v>
      </c>
      <c r="AC28" s="39">
        <v>13.34839165</v>
      </c>
      <c r="AD28" s="39">
        <v>38.90338075</v>
      </c>
      <c r="AE28" s="39">
        <v>44.529595889999996</v>
      </c>
      <c r="AF28" s="39">
        <v>43.93242628</v>
      </c>
      <c r="AG28" s="39">
        <v>52.95349999999999</v>
      </c>
      <c r="AH28" s="39">
        <v>73.39115398</v>
      </c>
      <c r="AI28" s="39">
        <v>88.73599303</v>
      </c>
      <c r="AJ28" s="39">
        <v>85.20358125999999</v>
      </c>
      <c r="AK28" s="39">
        <v>153.6396</v>
      </c>
      <c r="AL28" s="39">
        <v>103.241416</v>
      </c>
      <c r="AM28" s="22">
        <v>68.686676</v>
      </c>
      <c r="AN28" s="22">
        <v>39.679346</v>
      </c>
      <c r="AO28" s="22">
        <v>31.433459</v>
      </c>
      <c r="AP28" s="22">
        <v>23.038957</v>
      </c>
      <c r="AQ28" s="22">
        <v>22.134945000000002</v>
      </c>
      <c r="AR28" s="22">
        <v>23.584098</v>
      </c>
      <c r="AS28" s="22">
        <v>32.503979</v>
      </c>
      <c r="AT28" s="22">
        <v>36.856991</v>
      </c>
      <c r="AU28" s="22">
        <v>37.604271</v>
      </c>
      <c r="AV28" s="22">
        <v>32.449606</v>
      </c>
      <c r="AW28" s="22">
        <v>65.875442</v>
      </c>
      <c r="AX28" s="49">
        <v>66.136407</v>
      </c>
    </row>
    <row r="29" spans="1:50" ht="12.75">
      <c r="A29" s="23" t="s">
        <v>2</v>
      </c>
      <c r="B29" s="32">
        <v>193.77011066</v>
      </c>
      <c r="C29" s="32">
        <v>211.6</v>
      </c>
      <c r="D29" s="32">
        <v>257.68352368</v>
      </c>
      <c r="E29" s="32">
        <v>288.16744667</v>
      </c>
      <c r="F29" s="32">
        <v>297.2887433</v>
      </c>
      <c r="G29" s="32">
        <v>295.67671732</v>
      </c>
      <c r="H29" s="32">
        <v>319.75582622</v>
      </c>
      <c r="I29" s="32">
        <v>369.3689</v>
      </c>
      <c r="J29" s="32">
        <v>434.7978</v>
      </c>
      <c r="K29" s="39">
        <v>463.31927096000004</v>
      </c>
      <c r="L29" s="39">
        <v>488.02213298000004</v>
      </c>
      <c r="M29" s="39">
        <v>563.7850007999999</v>
      </c>
      <c r="N29" s="22">
        <v>568.81762698</v>
      </c>
      <c r="O29" s="18">
        <v>649.642345</v>
      </c>
      <c r="P29" s="18">
        <v>640.9294</v>
      </c>
      <c r="Q29" s="22">
        <v>734.377</v>
      </c>
      <c r="R29" s="22">
        <v>714.396</v>
      </c>
      <c r="S29" s="22">
        <v>720.0035</v>
      </c>
      <c r="T29" s="22">
        <v>740.992</v>
      </c>
      <c r="U29" s="22">
        <v>815.84627</v>
      </c>
      <c r="V29" s="22">
        <v>782.4601511</v>
      </c>
      <c r="W29" s="22">
        <v>813.71890357</v>
      </c>
      <c r="X29" s="22">
        <v>845.54193354</v>
      </c>
      <c r="Y29" s="22">
        <v>856.037262</v>
      </c>
      <c r="Z29" s="39">
        <v>816.88759005</v>
      </c>
      <c r="AA29" s="39">
        <v>785.65831</v>
      </c>
      <c r="AB29" s="39">
        <v>799.23946798</v>
      </c>
      <c r="AC29" s="39">
        <v>817.87783368</v>
      </c>
      <c r="AD29" s="39">
        <v>795.06561604</v>
      </c>
      <c r="AE29" s="39">
        <v>811.47975721</v>
      </c>
      <c r="AF29" s="39">
        <v>846.77982641</v>
      </c>
      <c r="AG29" s="39">
        <v>890.396</v>
      </c>
      <c r="AH29" s="39">
        <v>906.5112452999999</v>
      </c>
      <c r="AI29" s="39">
        <v>951.46008332</v>
      </c>
      <c r="AJ29" s="18">
        <v>976.18077077</v>
      </c>
      <c r="AK29" s="39">
        <v>975.373127</v>
      </c>
      <c r="AL29" s="39">
        <v>959.2395117499999</v>
      </c>
      <c r="AM29" s="22">
        <v>964.70824976</v>
      </c>
      <c r="AN29" s="22">
        <v>994.87497802</v>
      </c>
      <c r="AO29" s="22">
        <v>1010.52934804</v>
      </c>
      <c r="AP29" s="22">
        <v>996.0692378599999</v>
      </c>
      <c r="AQ29" s="22">
        <v>998.7458715199999</v>
      </c>
      <c r="AR29" s="22">
        <v>997.45234622</v>
      </c>
      <c r="AS29" s="22">
        <v>1014.79121866</v>
      </c>
      <c r="AT29" s="22">
        <v>1010.34101329</v>
      </c>
      <c r="AU29" s="22">
        <v>1130.42376935</v>
      </c>
      <c r="AV29" s="22">
        <v>1133.60692731</v>
      </c>
      <c r="AW29" s="22">
        <v>1158.08238598</v>
      </c>
      <c r="AX29" s="49">
        <v>1157.19766862</v>
      </c>
    </row>
    <row r="30" spans="1:50" ht="12.75">
      <c r="A30" s="25"/>
      <c r="B30" s="34"/>
      <c r="C30" s="34"/>
      <c r="D30" s="34"/>
      <c r="E30" s="34"/>
      <c r="F30" s="34"/>
      <c r="G30" s="34"/>
      <c r="H30" s="34"/>
      <c r="I30" s="34"/>
      <c r="J30" s="34"/>
      <c r="K30" s="69"/>
      <c r="L30" s="69"/>
      <c r="M30" s="69"/>
      <c r="N30" s="22"/>
      <c r="O30" s="17"/>
      <c r="P30" s="17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17"/>
      <c r="AT30" s="17"/>
      <c r="AU30" s="17"/>
      <c r="AV30" s="17"/>
      <c r="AW30" s="17"/>
      <c r="AX30" s="71"/>
    </row>
    <row r="31" spans="1:50" ht="12.75">
      <c r="A31" s="7" t="s">
        <v>18</v>
      </c>
      <c r="B31" s="8">
        <v>29.35</v>
      </c>
      <c r="C31" s="8">
        <v>28.22</v>
      </c>
      <c r="D31" s="8">
        <v>28.15</v>
      </c>
      <c r="E31" s="8">
        <v>26.97</v>
      </c>
      <c r="F31" s="8">
        <v>26.89</v>
      </c>
      <c r="G31" s="8">
        <v>25.71</v>
      </c>
      <c r="H31" s="8">
        <v>25.81</v>
      </c>
      <c r="I31" s="8">
        <v>24.6</v>
      </c>
      <c r="J31" s="8">
        <v>24.66</v>
      </c>
      <c r="K31" s="9">
        <f>+K32+K35</f>
        <v>23.3195</v>
      </c>
      <c r="L31" s="9">
        <f aca="true" t="shared" si="54" ref="L31:N31">+L32+L35</f>
        <v>23.286</v>
      </c>
      <c r="M31" s="9">
        <f t="shared" si="54"/>
        <v>21.9886</v>
      </c>
      <c r="N31" s="9">
        <f t="shared" si="54"/>
        <v>22.04608702</v>
      </c>
      <c r="O31" s="8">
        <v>20.77</v>
      </c>
      <c r="P31" s="8">
        <v>20.67</v>
      </c>
      <c r="Q31" s="9">
        <v>19.27</v>
      </c>
      <c r="R31" s="9">
        <v>19.22</v>
      </c>
      <c r="S31" s="9">
        <v>17.74</v>
      </c>
      <c r="T31" s="9">
        <v>17.79164</v>
      </c>
      <c r="U31" s="9">
        <v>16.30776</v>
      </c>
      <c r="V31" s="9">
        <v>16.28470192</v>
      </c>
      <c r="W31" s="9">
        <v>14.751</v>
      </c>
      <c r="X31" s="9">
        <v>14.733782</v>
      </c>
      <c r="Y31" s="9">
        <f>+Y32+Y35</f>
        <v>13.091</v>
      </c>
      <c r="Z31" s="9">
        <f aca="true" t="shared" si="55" ref="Z31:AM31">+Z32+Z35</f>
        <v>13.10824589</v>
      </c>
      <c r="AA31" s="9">
        <f t="shared" si="55"/>
        <v>11.40834177</v>
      </c>
      <c r="AB31" s="9">
        <f t="shared" si="55"/>
        <v>11.392257</v>
      </c>
      <c r="AC31" s="9">
        <f t="shared" si="55"/>
        <v>9.64214459</v>
      </c>
      <c r="AD31" s="9">
        <f t="shared" si="55"/>
        <v>9.641994</v>
      </c>
      <c r="AE31" s="9">
        <f t="shared" si="55"/>
        <v>7.848391889999999</v>
      </c>
      <c r="AF31" s="9">
        <f t="shared" si="55"/>
        <v>7.877216409999999</v>
      </c>
      <c r="AG31" s="9">
        <f t="shared" si="55"/>
        <v>6.01791104</v>
      </c>
      <c r="AH31" s="9">
        <f t="shared" si="55"/>
        <v>6.05554449</v>
      </c>
      <c r="AI31" s="9">
        <f t="shared" si="55"/>
        <v>4.11079038</v>
      </c>
      <c r="AJ31" s="9">
        <f t="shared" si="55"/>
        <v>4.11079038</v>
      </c>
      <c r="AK31" s="9">
        <f t="shared" si="55"/>
        <v>2.0896611</v>
      </c>
      <c r="AL31" s="52">
        <f t="shared" si="55"/>
        <v>2.0851864</v>
      </c>
      <c r="AM31" s="9">
        <f t="shared" si="55"/>
        <v>0</v>
      </c>
      <c r="AN31" s="9">
        <f aca="true" t="shared" si="56" ref="AN31:AO31">+AN32+AN35</f>
        <v>0</v>
      </c>
      <c r="AO31" s="9">
        <f t="shared" si="56"/>
        <v>0</v>
      </c>
      <c r="AP31" s="9">
        <f aca="true" t="shared" si="57" ref="AP31:AQ31">+AP32+AP35</f>
        <v>0</v>
      </c>
      <c r="AQ31" s="9">
        <f t="shared" si="57"/>
        <v>0</v>
      </c>
      <c r="AR31" s="9">
        <f aca="true" t="shared" si="58" ref="AR31:AS31">+AR32+AR35</f>
        <v>0</v>
      </c>
      <c r="AS31" s="9">
        <f t="shared" si="58"/>
        <v>0</v>
      </c>
      <c r="AT31" s="9">
        <f aca="true" t="shared" si="59" ref="AT31:AU31">+AT32+AT35</f>
        <v>0</v>
      </c>
      <c r="AU31" s="9">
        <f t="shared" si="59"/>
        <v>0</v>
      </c>
      <c r="AV31" s="9">
        <f aca="true" t="shared" si="60" ref="AV31:AW31">+AV32+AV35</f>
        <v>0</v>
      </c>
      <c r="AW31" s="9">
        <f t="shared" si="60"/>
        <v>0</v>
      </c>
      <c r="AX31" s="10">
        <f aca="true" t="shared" si="61" ref="AX31">+AX32+AX35</f>
        <v>0</v>
      </c>
    </row>
    <row r="32" spans="1:50" ht="12.75">
      <c r="A32" s="13" t="s">
        <v>6</v>
      </c>
      <c r="B32" s="32"/>
      <c r="C32" s="32"/>
      <c r="D32" s="32"/>
      <c r="E32" s="32"/>
      <c r="F32" s="32"/>
      <c r="G32" s="32"/>
      <c r="H32" s="32"/>
      <c r="I32" s="32"/>
      <c r="J32" s="32"/>
      <c r="K32" s="39">
        <f>+K33+K34</f>
        <v>0</v>
      </c>
      <c r="L32" s="39">
        <f aca="true" t="shared" si="62" ref="L32:N32">+L33+L34</f>
        <v>0</v>
      </c>
      <c r="M32" s="39">
        <f t="shared" si="62"/>
        <v>0</v>
      </c>
      <c r="N32" s="39">
        <f t="shared" si="62"/>
        <v>0</v>
      </c>
      <c r="O32" s="18">
        <v>0</v>
      </c>
      <c r="P32" s="18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aca="true" t="shared" si="63" ref="AA32:AM32">+AA33+AA34</f>
        <v>0</v>
      </c>
      <c r="AB32" s="39">
        <f t="shared" si="63"/>
        <v>0</v>
      </c>
      <c r="AC32" s="39">
        <f t="shared" si="63"/>
        <v>0</v>
      </c>
      <c r="AD32" s="39">
        <f t="shared" si="63"/>
        <v>0</v>
      </c>
      <c r="AE32" s="39">
        <f t="shared" si="63"/>
        <v>0</v>
      </c>
      <c r="AF32" s="39">
        <f t="shared" si="63"/>
        <v>0</v>
      </c>
      <c r="AG32" s="39">
        <f t="shared" si="63"/>
        <v>0</v>
      </c>
      <c r="AH32" s="39">
        <f t="shared" si="63"/>
        <v>0</v>
      </c>
      <c r="AI32" s="39">
        <f t="shared" si="63"/>
        <v>0</v>
      </c>
      <c r="AJ32" s="39">
        <f t="shared" si="63"/>
        <v>0</v>
      </c>
      <c r="AK32" s="39">
        <f t="shared" si="63"/>
        <v>0</v>
      </c>
      <c r="AL32" s="39">
        <f t="shared" si="63"/>
        <v>0</v>
      </c>
      <c r="AM32" s="39">
        <f t="shared" si="63"/>
        <v>0</v>
      </c>
      <c r="AN32" s="39">
        <f aca="true" t="shared" si="64" ref="AN32:AO32">+AN33+AN34</f>
        <v>0</v>
      </c>
      <c r="AO32" s="39">
        <f t="shared" si="64"/>
        <v>0</v>
      </c>
      <c r="AP32" s="39">
        <f aca="true" t="shared" si="65" ref="AP32:AQ32">+AP33+AP34</f>
        <v>0</v>
      </c>
      <c r="AQ32" s="39">
        <f t="shared" si="65"/>
        <v>0</v>
      </c>
      <c r="AR32" s="39">
        <f aca="true" t="shared" si="66" ref="AR32:AS32">+AR33+AR34</f>
        <v>0</v>
      </c>
      <c r="AS32" s="39">
        <f t="shared" si="66"/>
        <v>0</v>
      </c>
      <c r="AT32" s="39">
        <f aca="true" t="shared" si="67" ref="AT32:AU32">+AT33+AT34</f>
        <v>0</v>
      </c>
      <c r="AU32" s="39">
        <f t="shared" si="67"/>
        <v>0</v>
      </c>
      <c r="AV32" s="39">
        <f aca="true" t="shared" si="68" ref="AV32:AW32">+AV33+AV34</f>
        <v>0</v>
      </c>
      <c r="AW32" s="39">
        <f t="shared" si="68"/>
        <v>0</v>
      </c>
      <c r="AX32" s="37">
        <f aca="true" t="shared" si="69" ref="AX32">+AX33+AX34</f>
        <v>0</v>
      </c>
    </row>
    <row r="33" spans="1:50" ht="12.75">
      <c r="A33" s="23" t="s">
        <v>1</v>
      </c>
      <c r="B33" s="32">
        <v>0</v>
      </c>
      <c r="C33" s="32">
        <v>0</v>
      </c>
      <c r="D33" s="32">
        <v>0</v>
      </c>
      <c r="E33" s="32">
        <v>0</v>
      </c>
      <c r="F33" s="32">
        <v>0</v>
      </c>
      <c r="G33" s="32">
        <v>0</v>
      </c>
      <c r="H33" s="32">
        <v>0</v>
      </c>
      <c r="I33" s="32">
        <v>0</v>
      </c>
      <c r="J33" s="32">
        <v>0</v>
      </c>
      <c r="K33" s="39">
        <v>0</v>
      </c>
      <c r="L33" s="39">
        <v>0</v>
      </c>
      <c r="M33" s="39">
        <v>0</v>
      </c>
      <c r="N33" s="22">
        <v>0</v>
      </c>
      <c r="O33" s="18">
        <v>0</v>
      </c>
      <c r="P33" s="18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39">
        <v>0</v>
      </c>
      <c r="AE33" s="39">
        <v>0</v>
      </c>
      <c r="AF33" s="39">
        <v>0</v>
      </c>
      <c r="AG33" s="39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7">
        <v>0</v>
      </c>
    </row>
    <row r="34" spans="1:50" ht="12.75">
      <c r="A34" s="23" t="s">
        <v>2</v>
      </c>
      <c r="B34" s="32">
        <v>0</v>
      </c>
      <c r="C34" s="32">
        <v>0</v>
      </c>
      <c r="D34" s="32">
        <v>0</v>
      </c>
      <c r="E34" s="32">
        <v>0</v>
      </c>
      <c r="F34" s="32">
        <v>0</v>
      </c>
      <c r="G34" s="32">
        <v>0</v>
      </c>
      <c r="H34" s="32">
        <v>0</v>
      </c>
      <c r="I34" s="32">
        <v>0</v>
      </c>
      <c r="J34" s="32">
        <v>0</v>
      </c>
      <c r="K34" s="39">
        <v>0</v>
      </c>
      <c r="L34" s="39">
        <v>0</v>
      </c>
      <c r="M34" s="39">
        <v>0</v>
      </c>
      <c r="N34" s="22">
        <v>0</v>
      </c>
      <c r="O34" s="18">
        <v>0</v>
      </c>
      <c r="P34" s="18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39">
        <v>0</v>
      </c>
      <c r="AE34" s="39">
        <v>0</v>
      </c>
      <c r="AF34" s="39">
        <v>0</v>
      </c>
      <c r="AG34" s="39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7">
        <v>0</v>
      </c>
    </row>
    <row r="35" spans="1:50" ht="12.75">
      <c r="A35" s="24" t="s">
        <v>0</v>
      </c>
      <c r="B35" s="32">
        <v>29.35</v>
      </c>
      <c r="C35" s="32">
        <v>28.22</v>
      </c>
      <c r="D35" s="32">
        <v>28.15</v>
      </c>
      <c r="E35" s="32">
        <v>26.97</v>
      </c>
      <c r="F35" s="32">
        <v>26.89</v>
      </c>
      <c r="G35" s="32">
        <v>25.71</v>
      </c>
      <c r="H35" s="32">
        <v>25.81</v>
      </c>
      <c r="I35" s="32">
        <v>24.6</v>
      </c>
      <c r="J35" s="32">
        <v>24.66</v>
      </c>
      <c r="K35" s="39">
        <f>+K36+K37</f>
        <v>23.3195</v>
      </c>
      <c r="L35" s="39">
        <f aca="true" t="shared" si="70" ref="L35:N35">+L36+L37</f>
        <v>23.286</v>
      </c>
      <c r="M35" s="39">
        <f t="shared" si="70"/>
        <v>21.9886</v>
      </c>
      <c r="N35" s="39">
        <f t="shared" si="70"/>
        <v>22.04608702</v>
      </c>
      <c r="O35" s="18">
        <v>20.77</v>
      </c>
      <c r="P35" s="18">
        <v>20.67</v>
      </c>
      <c r="Q35" s="22">
        <v>19.27</v>
      </c>
      <c r="R35" s="22">
        <v>19.22</v>
      </c>
      <c r="S35" s="22">
        <v>17.74</v>
      </c>
      <c r="T35" s="22">
        <v>17.79164</v>
      </c>
      <c r="U35" s="22">
        <v>16.30776</v>
      </c>
      <c r="V35" s="22">
        <v>16.28470192</v>
      </c>
      <c r="W35" s="22">
        <v>14.751</v>
      </c>
      <c r="X35" s="22">
        <v>14.733782</v>
      </c>
      <c r="Y35" s="22">
        <f>+Y36+Y37</f>
        <v>13.091</v>
      </c>
      <c r="Z35" s="22">
        <f aca="true" t="shared" si="71" ref="Z35:AM35">+Z36+Z37</f>
        <v>13.10824589</v>
      </c>
      <c r="AA35" s="39">
        <f t="shared" si="71"/>
        <v>11.40834177</v>
      </c>
      <c r="AB35" s="22">
        <f t="shared" si="71"/>
        <v>11.392257</v>
      </c>
      <c r="AC35" s="22">
        <f t="shared" si="71"/>
        <v>9.64214459</v>
      </c>
      <c r="AD35" s="22">
        <f t="shared" si="71"/>
        <v>9.641994</v>
      </c>
      <c r="AE35" s="22">
        <f t="shared" si="71"/>
        <v>7.848391889999999</v>
      </c>
      <c r="AF35" s="22">
        <f t="shared" si="71"/>
        <v>7.877216409999999</v>
      </c>
      <c r="AG35" s="22">
        <f t="shared" si="71"/>
        <v>6.01791104</v>
      </c>
      <c r="AH35" s="22">
        <f t="shared" si="71"/>
        <v>6.05554449</v>
      </c>
      <c r="AI35" s="22">
        <f t="shared" si="71"/>
        <v>4.11079038</v>
      </c>
      <c r="AJ35" s="22">
        <f t="shared" si="71"/>
        <v>4.11079038</v>
      </c>
      <c r="AK35" s="22">
        <f t="shared" si="71"/>
        <v>2.0896611</v>
      </c>
      <c r="AL35" s="39">
        <f t="shared" si="71"/>
        <v>2.0851864</v>
      </c>
      <c r="AM35" s="22">
        <f t="shared" si="71"/>
        <v>0</v>
      </c>
      <c r="AN35" s="22">
        <f aca="true" t="shared" si="72" ref="AN35:AO35">+AN36+AN37</f>
        <v>0</v>
      </c>
      <c r="AO35" s="22">
        <f t="shared" si="72"/>
        <v>0</v>
      </c>
      <c r="AP35" s="22">
        <f aca="true" t="shared" si="73" ref="AP35:AQ35">+AP36+AP37</f>
        <v>0</v>
      </c>
      <c r="AQ35" s="22">
        <f t="shared" si="73"/>
        <v>0</v>
      </c>
      <c r="AR35" s="22">
        <f aca="true" t="shared" si="74" ref="AR35:AS35">+AR36+AR37</f>
        <v>0</v>
      </c>
      <c r="AS35" s="22">
        <f t="shared" si="74"/>
        <v>0</v>
      </c>
      <c r="AT35" s="22">
        <f aca="true" t="shared" si="75" ref="AT35:AU35">+AT36+AT37</f>
        <v>0</v>
      </c>
      <c r="AU35" s="22">
        <f t="shared" si="75"/>
        <v>0</v>
      </c>
      <c r="AV35" s="22">
        <f aca="true" t="shared" si="76" ref="AV35:AW35">+AV36+AV37</f>
        <v>0</v>
      </c>
      <c r="AW35" s="22">
        <f t="shared" si="76"/>
        <v>0</v>
      </c>
      <c r="AX35" s="49">
        <f aca="true" t="shared" si="77" ref="AX35">+AX36+AX37</f>
        <v>0</v>
      </c>
    </row>
    <row r="36" spans="1:50" ht="12.75">
      <c r="A36" s="23" t="s">
        <v>1</v>
      </c>
      <c r="B36" s="32">
        <v>0</v>
      </c>
      <c r="C36" s="32">
        <v>0</v>
      </c>
      <c r="D36" s="32">
        <v>0</v>
      </c>
      <c r="E36" s="32">
        <v>0</v>
      </c>
      <c r="F36" s="32">
        <v>0</v>
      </c>
      <c r="G36" s="32">
        <v>0</v>
      </c>
      <c r="H36" s="32">
        <v>0</v>
      </c>
      <c r="I36" s="32">
        <v>0</v>
      </c>
      <c r="J36" s="32">
        <v>0</v>
      </c>
      <c r="K36" s="39">
        <v>0</v>
      </c>
      <c r="L36" s="39">
        <v>0</v>
      </c>
      <c r="M36" s="39">
        <v>0</v>
      </c>
      <c r="N36" s="22">
        <v>0</v>
      </c>
      <c r="O36" s="18">
        <v>0</v>
      </c>
      <c r="P36" s="18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39">
        <v>0</v>
      </c>
      <c r="AE36" s="39">
        <v>0</v>
      </c>
      <c r="AF36" s="39">
        <v>0</v>
      </c>
      <c r="AG36" s="39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7">
        <v>0</v>
      </c>
    </row>
    <row r="37" spans="1:50" ht="13.5" thickBot="1">
      <c r="A37" s="26" t="s">
        <v>2</v>
      </c>
      <c r="B37" s="35">
        <v>29.35</v>
      </c>
      <c r="C37" s="35">
        <v>28.22</v>
      </c>
      <c r="D37" s="35">
        <v>28.15</v>
      </c>
      <c r="E37" s="35">
        <v>26.97</v>
      </c>
      <c r="F37" s="35">
        <v>26.89</v>
      </c>
      <c r="G37" s="35">
        <v>25.71</v>
      </c>
      <c r="H37" s="35">
        <v>25.81</v>
      </c>
      <c r="I37" s="35">
        <v>24.6</v>
      </c>
      <c r="J37" s="35">
        <v>24.66</v>
      </c>
      <c r="K37" s="40">
        <v>23.3195</v>
      </c>
      <c r="L37" s="40">
        <v>23.286</v>
      </c>
      <c r="M37" s="40">
        <v>21.9886</v>
      </c>
      <c r="N37" s="28">
        <v>22.04608702</v>
      </c>
      <c r="O37" s="27">
        <v>20.77</v>
      </c>
      <c r="P37" s="27">
        <v>20.67</v>
      </c>
      <c r="Q37" s="28">
        <v>19.27</v>
      </c>
      <c r="R37" s="28">
        <v>19.22</v>
      </c>
      <c r="S37" s="28">
        <v>17.74</v>
      </c>
      <c r="T37" s="28">
        <v>17.79164</v>
      </c>
      <c r="U37" s="28">
        <v>16.30776</v>
      </c>
      <c r="V37" s="28">
        <v>16.28470192</v>
      </c>
      <c r="W37" s="28">
        <v>14.751</v>
      </c>
      <c r="X37" s="28">
        <v>14.733782</v>
      </c>
      <c r="Y37" s="28">
        <v>13.091</v>
      </c>
      <c r="Z37" s="40">
        <v>13.10824589</v>
      </c>
      <c r="AA37" s="40">
        <v>11.40834177</v>
      </c>
      <c r="AB37" s="40">
        <v>11.392257</v>
      </c>
      <c r="AC37" s="40">
        <v>9.64214459</v>
      </c>
      <c r="AD37" s="40">
        <v>9.641994</v>
      </c>
      <c r="AE37" s="40">
        <v>7.848391889999999</v>
      </c>
      <c r="AF37" s="40">
        <v>7.877216409999999</v>
      </c>
      <c r="AG37" s="40">
        <v>6.01791104</v>
      </c>
      <c r="AH37" s="40">
        <v>6.05554449</v>
      </c>
      <c r="AI37" s="40">
        <v>4.11079038</v>
      </c>
      <c r="AJ37" s="40">
        <v>4.11079038</v>
      </c>
      <c r="AK37" s="40">
        <v>2.0896611</v>
      </c>
      <c r="AL37" s="40">
        <v>2.0851864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1">
        <v>0</v>
      </c>
    </row>
    <row r="39" spans="1:13" ht="12.75">
      <c r="A39" s="5" t="s">
        <v>3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39" ht="56.25">
      <c r="A40" s="58" t="s">
        <v>7</v>
      </c>
      <c r="B40" s="57"/>
      <c r="C40" s="57"/>
      <c r="D40" s="57"/>
      <c r="E40" s="57"/>
      <c r="F40" s="57"/>
      <c r="G40" s="57"/>
      <c r="H40" s="57"/>
      <c r="I40" s="57"/>
      <c r="J40" s="57"/>
      <c r="K40" s="57"/>
      <c r="L40" s="57"/>
      <c r="M40" s="57"/>
      <c r="N40" s="57"/>
      <c r="O40" s="57"/>
      <c r="P40" s="57"/>
      <c r="Q40" s="57"/>
      <c r="R40" s="57"/>
      <c r="S40" s="57"/>
      <c r="T40" s="57"/>
      <c r="U40" s="57"/>
      <c r="V40" s="57"/>
      <c r="W40" s="57"/>
      <c r="X40" s="57"/>
      <c r="Y40" s="57"/>
      <c r="Z40" s="57"/>
      <c r="AA40" s="57"/>
      <c r="AB40" s="57"/>
      <c r="AC40" s="57"/>
      <c r="AM40" s="14"/>
    </row>
    <row r="41" spans="1:39" ht="45">
      <c r="A41" s="58" t="s">
        <v>8</v>
      </c>
      <c r="B41" s="57"/>
      <c r="C41" s="57"/>
      <c r="D41" s="57"/>
      <c r="E41" s="57"/>
      <c r="F41" s="57"/>
      <c r="G41" s="57"/>
      <c r="H41" s="57"/>
      <c r="I41" s="57"/>
      <c r="J41" s="57"/>
      <c r="K41" s="57"/>
      <c r="L41" s="57"/>
      <c r="M41" s="57"/>
      <c r="N41" s="57"/>
      <c r="O41" s="57"/>
      <c r="P41" s="57"/>
      <c r="Q41" s="57"/>
      <c r="R41" s="57"/>
      <c r="S41" s="57"/>
      <c r="T41" s="57"/>
      <c r="U41" s="57"/>
      <c r="V41" s="57"/>
      <c r="W41" s="57"/>
      <c r="X41" s="57"/>
      <c r="Y41" s="57"/>
      <c r="Z41" s="57"/>
      <c r="AA41" s="57"/>
      <c r="AB41" s="57"/>
      <c r="AC41" s="57"/>
      <c r="AM41" s="14"/>
    </row>
    <row r="42" spans="1:39" ht="12.75">
      <c r="A42" s="58"/>
      <c r="B42" s="57"/>
      <c r="C42" s="57"/>
      <c r="D42" s="57"/>
      <c r="E42" s="57"/>
      <c r="F42" s="57"/>
      <c r="G42" s="57"/>
      <c r="H42" s="57"/>
      <c r="I42" s="57"/>
      <c r="J42" s="57"/>
      <c r="K42" s="57"/>
      <c r="L42" s="57"/>
      <c r="M42" s="57"/>
      <c r="N42" s="57"/>
      <c r="O42" s="57"/>
      <c r="P42" s="57"/>
      <c r="Q42" s="57"/>
      <c r="R42" s="57"/>
      <c r="S42" s="57"/>
      <c r="T42" s="57"/>
      <c r="U42" s="57"/>
      <c r="V42" s="57"/>
      <c r="W42" s="57"/>
      <c r="X42" s="57"/>
      <c r="Y42" s="57"/>
      <c r="Z42" s="57"/>
      <c r="AA42" s="57"/>
      <c r="AB42" s="57"/>
      <c r="AC42" s="57"/>
      <c r="AM42" s="14"/>
    </row>
    <row r="43" spans="1:39" ht="15.75">
      <c r="A43" s="6"/>
      <c r="B43" s="6"/>
      <c r="C43" s="6"/>
      <c r="D43" s="6"/>
      <c r="E43" s="6"/>
      <c r="F43" s="6"/>
      <c r="G43" s="6"/>
      <c r="H43" s="6"/>
      <c r="I43" s="6"/>
      <c r="J43" s="6"/>
      <c r="K43" s="6"/>
      <c r="L43" s="6"/>
      <c r="M43" s="6"/>
      <c r="AM43" s="14"/>
    </row>
    <row r="44" ht="12.75">
      <c r="AM44" s="14"/>
    </row>
    <row r="45" ht="12.75">
      <c r="AM45" s="14"/>
    </row>
    <row r="46" ht="12.75">
      <c r="AM46" s="14"/>
    </row>
    <row r="47" ht="12.75">
      <c r="AM47" s="14"/>
    </row>
    <row r="48" ht="12.75">
      <c r="AM48" s="14"/>
    </row>
    <row r="49" ht="12.75">
      <c r="AM49" s="14"/>
    </row>
    <row r="50" ht="12.75">
      <c r="AM50" s="14"/>
    </row>
    <row r="51" ht="12.75">
      <c r="AM51" s="14"/>
    </row>
    <row r="52" ht="12.75">
      <c r="AM52" s="14"/>
    </row>
    <row r="53" ht="12.75">
      <c r="AM53" s="14"/>
    </row>
    <row r="54" ht="12.75">
      <c r="AM54" s="14"/>
    </row>
    <row r="55" ht="12.75">
      <c r="AM55" s="14"/>
    </row>
    <row r="56" ht="12.75">
      <c r="AM56" s="14"/>
    </row>
    <row r="57" ht="12.75">
      <c r="AM57" s="14"/>
    </row>
    <row r="58" ht="12.75">
      <c r="AM58" s="14"/>
    </row>
    <row r="59" ht="12.75">
      <c r="AM59" s="14"/>
    </row>
    <row r="60" ht="12.75">
      <c r="AM60" s="14"/>
    </row>
    <row r="61" spans="30:50" ht="12.75">
      <c r="AD61" s="78"/>
      <c r="AE61" s="78"/>
      <c r="AF61" s="78"/>
      <c r="AG61" s="78"/>
      <c r="AH61" s="78"/>
      <c r="AI61" s="78"/>
      <c r="AJ61" s="78"/>
      <c r="AK61" s="78"/>
      <c r="AL61" s="78"/>
      <c r="AM61" s="79"/>
      <c r="AN61" s="78"/>
      <c r="AO61" s="78"/>
      <c r="AP61" s="78"/>
      <c r="AQ61" s="78"/>
      <c r="AR61" s="78"/>
      <c r="AS61" s="78"/>
      <c r="AT61" s="78"/>
      <c r="AU61" s="78"/>
      <c r="AV61" s="78"/>
      <c r="AW61" s="78"/>
      <c r="AX61" s="78"/>
    </row>
    <row r="62" spans="30:50" ht="12.75">
      <c r="AD62" s="78"/>
      <c r="AE62" s="78"/>
      <c r="AF62" s="78"/>
      <c r="AG62" s="78"/>
      <c r="AH62" s="78"/>
      <c r="AI62" s="78"/>
      <c r="AJ62" s="78"/>
      <c r="AK62" s="78"/>
      <c r="AL62" s="78"/>
      <c r="AM62" s="79"/>
      <c r="AN62" s="78"/>
      <c r="AO62" s="78"/>
      <c r="AP62" s="78"/>
      <c r="AQ62" s="78"/>
      <c r="AR62" s="78"/>
      <c r="AS62" s="78"/>
      <c r="AT62" s="78"/>
      <c r="AU62" s="78"/>
      <c r="AV62" s="78"/>
      <c r="AW62" s="78"/>
      <c r="AX62" s="78"/>
    </row>
  </sheetData>
  <printOptions horizontalCentered="1" verticalCentered="1"/>
  <pageMargins left="0.1968503937007874" right="0.1968503937007874" top="0.7874015748031497" bottom="0.5905511811023623" header="0.5118110236220472" footer="0.5118110236220472"/>
  <pageSetup fitToHeight="1" fitToWidth="1" horizontalDpi="200" verticalDpi="200" orientation="landscape" paperSize="9" scale="5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R89"/>
  <sheetViews>
    <sheetView workbookViewId="0" topLeftCell="A1">
      <pane xSplit="1" ySplit="5" topLeftCell="AM6" activePane="bottomRight" state="frozen"/>
      <selection pane="topRight" activeCell="B1" sqref="B1"/>
      <selection pane="bottomLeft" activeCell="A6" sqref="A6"/>
      <selection pane="bottomRight" activeCell="B3" sqref="B3:AX3"/>
    </sheetView>
  </sheetViews>
  <sheetFormatPr defaultColWidth="9.140625" defaultRowHeight="12.75" outlineLevelCol="1"/>
  <cols>
    <col min="1" max="1" width="68.7109375" style="14" customWidth="1"/>
    <col min="2" max="4" width="15.7109375" style="14" customWidth="1" outlineLevel="1"/>
    <col min="5" max="5" width="15.7109375" style="14" customWidth="1"/>
    <col min="6" max="8" width="15.7109375" style="14" customWidth="1" outlineLevel="1"/>
    <col min="9" max="9" width="15.7109375" style="14" customWidth="1"/>
    <col min="10" max="12" width="15.7109375" style="14" customWidth="1" outlineLevel="1"/>
    <col min="13" max="13" width="15.7109375" style="14" customWidth="1"/>
    <col min="14" max="16" width="13.7109375" style="14" customWidth="1" outlineLevel="1"/>
    <col min="17" max="17" width="13.7109375" style="14" customWidth="1"/>
    <col min="18" max="20" width="13.7109375" style="14" customWidth="1" outlineLevel="1"/>
    <col min="21" max="21" width="13.7109375" style="14" customWidth="1"/>
    <col min="22" max="24" width="13.7109375" style="14" customWidth="1" outlineLevel="1"/>
    <col min="25" max="25" width="13.7109375" style="14" customWidth="1"/>
    <col min="26" max="28" width="13.7109375" style="14" customWidth="1" outlineLevel="1"/>
    <col min="29" max="29" width="13.7109375" style="14" customWidth="1"/>
    <col min="30" max="30" width="12.28125" style="14" customWidth="1" outlineLevel="1"/>
    <col min="31" max="32" width="12.140625" style="14" customWidth="1" outlineLevel="1"/>
    <col min="33" max="33" width="12.140625" style="14" customWidth="1"/>
    <col min="34" max="35" width="12.140625" style="14" customWidth="1" outlineLevel="1"/>
    <col min="36" max="36" width="11.7109375" style="14" customWidth="1" outlineLevel="1"/>
    <col min="37" max="37" width="12.57421875" style="14" customWidth="1"/>
    <col min="38" max="39" width="14.00390625" style="14" customWidth="1" outlineLevel="1"/>
    <col min="40" max="40" width="13.8515625" style="14" customWidth="1" outlineLevel="1"/>
    <col min="41" max="41" width="13.8515625" style="14" customWidth="1"/>
    <col min="42" max="42" width="11.28125" style="14" customWidth="1" outlineLevel="1"/>
    <col min="43" max="43" width="11.140625" style="14" customWidth="1" outlineLevel="1"/>
    <col min="44" max="44" width="10.7109375" style="14" customWidth="1" outlineLevel="1"/>
    <col min="45" max="48" width="12.7109375" style="14" bestFit="1" customWidth="1"/>
    <col min="49" max="50" width="11.7109375" style="14" bestFit="1" customWidth="1"/>
    <col min="51" max="74" width="16.140625" style="14" bestFit="1" customWidth="1"/>
    <col min="75" max="89" width="9.140625" style="14" customWidth="1"/>
    <col min="90" max="96" width="16.140625" style="14" bestFit="1" customWidth="1"/>
    <col min="97" max="16384" width="9.140625" style="14" customWidth="1"/>
  </cols>
  <sheetData>
    <row r="1" spans="1:43" ht="15">
      <c r="A1" s="30" t="s">
        <v>23</v>
      </c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0"/>
      <c r="T1" s="30"/>
      <c r="U1" s="30"/>
      <c r="V1" s="1"/>
      <c r="W1" s="1"/>
      <c r="X1" s="1"/>
      <c r="Y1" s="1"/>
      <c r="Z1" s="64"/>
      <c r="AA1" s="64"/>
      <c r="AB1" s="64"/>
      <c r="AC1" s="64"/>
      <c r="AD1" s="64"/>
      <c r="AE1" s="64"/>
      <c r="AF1" s="64"/>
      <c r="AG1" s="64"/>
      <c r="AH1" s="64"/>
      <c r="AI1" s="64"/>
      <c r="AJ1" s="64"/>
      <c r="AK1" s="64"/>
      <c r="AL1" s="64"/>
      <c r="AM1" s="64"/>
      <c r="AN1" s="64"/>
      <c r="AO1" s="64"/>
      <c r="AP1" s="64"/>
      <c r="AQ1" s="64"/>
    </row>
    <row r="2" spans="1:43" ht="15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55"/>
      <c r="AA2" s="55"/>
      <c r="AB2" s="55"/>
      <c r="AC2" s="55"/>
      <c r="AD2" s="55"/>
      <c r="AE2" s="55"/>
      <c r="AF2" s="55"/>
      <c r="AG2" s="55"/>
      <c r="AH2" s="55"/>
      <c r="AI2" s="55"/>
      <c r="AJ2" s="55"/>
      <c r="AK2" s="55"/>
      <c r="AL2" s="55"/>
      <c r="AM2" s="55"/>
      <c r="AN2" s="55"/>
      <c r="AO2" s="55"/>
      <c r="AP2" s="55"/>
      <c r="AQ2" s="55"/>
    </row>
    <row r="3" spans="1:50" ht="15">
      <c r="A3" s="1"/>
      <c r="B3" s="86"/>
      <c r="C3" s="86"/>
      <c r="D3" s="86"/>
      <c r="E3" s="86"/>
      <c r="F3" s="86"/>
      <c r="G3" s="86"/>
      <c r="H3" s="86"/>
      <c r="I3" s="86"/>
      <c r="J3" s="86"/>
      <c r="K3" s="86"/>
      <c r="L3" s="86"/>
      <c r="M3" s="86"/>
      <c r="N3" s="86"/>
      <c r="O3" s="86"/>
      <c r="P3" s="86"/>
      <c r="Q3" s="86"/>
      <c r="R3" s="86"/>
      <c r="S3" s="86"/>
      <c r="T3" s="86"/>
      <c r="U3" s="86"/>
      <c r="V3" s="86"/>
      <c r="W3" s="86"/>
      <c r="X3" s="86"/>
      <c r="Y3" s="86"/>
      <c r="Z3" s="86"/>
      <c r="AA3" s="86"/>
      <c r="AB3" s="86"/>
      <c r="AC3" s="86"/>
      <c r="AD3" s="86"/>
      <c r="AE3" s="86"/>
      <c r="AF3" s="86"/>
      <c r="AG3" s="86"/>
      <c r="AH3" s="86"/>
      <c r="AI3" s="86"/>
      <c r="AJ3" s="86"/>
      <c r="AK3" s="86"/>
      <c r="AL3" s="86"/>
      <c r="AM3" s="86"/>
      <c r="AN3" s="86"/>
      <c r="AO3" s="86"/>
      <c r="AP3" s="86"/>
      <c r="AQ3" s="86"/>
      <c r="AR3" s="86"/>
      <c r="AS3" s="86"/>
      <c r="AT3" s="86"/>
      <c r="AU3" s="86"/>
      <c r="AV3" s="86"/>
      <c r="AW3" s="86"/>
      <c r="AX3" s="86"/>
    </row>
    <row r="4" spans="26:50" ht="13.5" thickBot="1">
      <c r="Z4" s="65"/>
      <c r="AA4" s="65"/>
      <c r="AB4" s="65"/>
      <c r="AC4" s="65"/>
      <c r="AD4" s="66"/>
      <c r="AE4" s="63"/>
      <c r="AF4" s="66"/>
      <c r="AG4" s="63"/>
      <c r="AH4" s="63"/>
      <c r="AI4" s="66"/>
      <c r="AJ4" s="66"/>
      <c r="AK4" s="63"/>
      <c r="AL4" s="63"/>
      <c r="AM4" s="63"/>
      <c r="AN4" s="66"/>
      <c r="AO4" s="66"/>
      <c r="AP4" s="66"/>
      <c r="AQ4" s="67"/>
      <c r="AT4" s="70"/>
      <c r="AV4" s="70"/>
      <c r="AX4" s="70" t="s">
        <v>24</v>
      </c>
    </row>
    <row r="5" spans="1:50" ht="13.5" thickBot="1">
      <c r="A5" s="15"/>
      <c r="B5" s="2">
        <v>39172</v>
      </c>
      <c r="C5" s="2">
        <v>39263</v>
      </c>
      <c r="D5" s="2">
        <v>39355</v>
      </c>
      <c r="E5" s="2">
        <v>39447</v>
      </c>
      <c r="F5" s="2">
        <v>39538</v>
      </c>
      <c r="G5" s="2">
        <v>39629</v>
      </c>
      <c r="H5" s="2">
        <v>39721</v>
      </c>
      <c r="I5" s="2">
        <v>39813</v>
      </c>
      <c r="J5" s="2">
        <v>39903</v>
      </c>
      <c r="K5" s="2">
        <v>39994</v>
      </c>
      <c r="L5" s="2">
        <v>40086</v>
      </c>
      <c r="M5" s="2">
        <v>40178</v>
      </c>
      <c r="N5" s="2">
        <v>40268</v>
      </c>
      <c r="O5" s="2">
        <v>40359</v>
      </c>
      <c r="P5" s="2">
        <v>40451</v>
      </c>
      <c r="Q5" s="2">
        <v>40543</v>
      </c>
      <c r="R5" s="2">
        <v>40633</v>
      </c>
      <c r="S5" s="2">
        <v>40724</v>
      </c>
      <c r="T5" s="2">
        <v>40816</v>
      </c>
      <c r="U5" s="2">
        <v>40908</v>
      </c>
      <c r="V5" s="2">
        <v>40999</v>
      </c>
      <c r="W5" s="2">
        <v>41090</v>
      </c>
      <c r="X5" s="2">
        <v>41182</v>
      </c>
      <c r="Y5" s="2">
        <v>41274</v>
      </c>
      <c r="Z5" s="2">
        <v>41364</v>
      </c>
      <c r="AA5" s="2">
        <v>41455</v>
      </c>
      <c r="AB5" s="2">
        <v>41547</v>
      </c>
      <c r="AC5" s="2">
        <v>41639</v>
      </c>
      <c r="AD5" s="2">
        <v>41729</v>
      </c>
      <c r="AE5" s="2">
        <v>41820</v>
      </c>
      <c r="AF5" s="2">
        <v>41912</v>
      </c>
      <c r="AG5" s="2">
        <v>42004</v>
      </c>
      <c r="AH5" s="2">
        <v>42094</v>
      </c>
      <c r="AI5" s="2">
        <v>42185</v>
      </c>
      <c r="AJ5" s="2">
        <v>42277</v>
      </c>
      <c r="AK5" s="50">
        <v>42369</v>
      </c>
      <c r="AL5" s="2">
        <v>42460</v>
      </c>
      <c r="AM5" s="2">
        <v>42551</v>
      </c>
      <c r="AN5" s="2">
        <v>42643</v>
      </c>
      <c r="AO5" s="2">
        <v>42735</v>
      </c>
      <c r="AP5" s="2">
        <v>42825</v>
      </c>
      <c r="AQ5" s="2">
        <v>42916</v>
      </c>
      <c r="AR5" s="2">
        <v>43008</v>
      </c>
      <c r="AS5" s="2">
        <v>43100</v>
      </c>
      <c r="AT5" s="2">
        <v>43190</v>
      </c>
      <c r="AU5" s="2">
        <v>43281</v>
      </c>
      <c r="AV5" s="2">
        <v>43373</v>
      </c>
      <c r="AW5" s="2">
        <v>43465</v>
      </c>
      <c r="AX5" s="3">
        <v>43555</v>
      </c>
    </row>
    <row r="6" spans="1:50" ht="14.25">
      <c r="A6" s="16"/>
      <c r="B6" s="31"/>
      <c r="C6" s="31"/>
      <c r="D6" s="31"/>
      <c r="E6" s="31"/>
      <c r="F6" s="31"/>
      <c r="G6" s="31"/>
      <c r="H6" s="31"/>
      <c r="I6" s="31"/>
      <c r="J6" s="31"/>
      <c r="K6" s="31"/>
      <c r="L6" s="31"/>
      <c r="M6" s="31"/>
      <c r="N6" s="17"/>
      <c r="O6" s="17"/>
      <c r="P6" s="17"/>
      <c r="Q6" s="17"/>
      <c r="R6" s="17"/>
      <c r="S6" s="17"/>
      <c r="T6" s="17"/>
      <c r="U6" s="17"/>
      <c r="V6" s="17"/>
      <c r="W6" s="17"/>
      <c r="X6" s="17"/>
      <c r="Y6" s="17"/>
      <c r="Z6" s="31"/>
      <c r="AA6" s="31"/>
      <c r="AB6" s="31"/>
      <c r="AC6" s="31"/>
      <c r="AD6" s="31"/>
      <c r="AE6" s="31"/>
      <c r="AF6" s="31"/>
      <c r="AG6" s="31"/>
      <c r="AH6" s="31"/>
      <c r="AI6" s="31"/>
      <c r="AJ6" s="17"/>
      <c r="AK6" s="17"/>
      <c r="AL6" s="51"/>
      <c r="AM6" s="51"/>
      <c r="AN6" s="12"/>
      <c r="AO6" s="62"/>
      <c r="AP6" s="62"/>
      <c r="AQ6" s="62"/>
      <c r="AR6" s="62"/>
      <c r="AS6" s="17"/>
      <c r="AT6" s="62"/>
      <c r="AU6" s="62"/>
      <c r="AV6" s="62"/>
      <c r="AW6" s="17"/>
      <c r="AX6" s="61"/>
    </row>
    <row r="7" spans="1:96" ht="14.25">
      <c r="A7" s="11" t="s">
        <v>9</v>
      </c>
      <c r="B7" s="12">
        <v>10622.344942750002</v>
      </c>
      <c r="C7" s="12">
        <v>10451.58208572</v>
      </c>
      <c r="D7" s="12">
        <v>10426.28766537</v>
      </c>
      <c r="E7" s="12">
        <v>10359.71808697</v>
      </c>
      <c r="F7" s="12">
        <v>9534.84889677</v>
      </c>
      <c r="G7" s="12">
        <v>9501.21668206</v>
      </c>
      <c r="H7" s="12">
        <v>9628.618734799998</v>
      </c>
      <c r="I7" s="12">
        <v>9480.814319</v>
      </c>
      <c r="J7" s="12">
        <v>9345.8302905</v>
      </c>
      <c r="K7" s="12">
        <f>+K8+K11</f>
        <v>9754.7731897</v>
      </c>
      <c r="L7" s="12">
        <f aca="true" t="shared" si="0" ref="L7:N7">+L8+L11</f>
        <v>9674.38992915</v>
      </c>
      <c r="M7" s="12">
        <f t="shared" si="0"/>
        <v>9997.138428999999</v>
      </c>
      <c r="N7" s="12">
        <f t="shared" si="0"/>
        <v>10020.02912067</v>
      </c>
      <c r="O7" s="12">
        <v>10311.09845047</v>
      </c>
      <c r="P7" s="12">
        <v>10931.478764</v>
      </c>
      <c r="Q7" s="12">
        <v>11453.352335700001</v>
      </c>
      <c r="R7" s="12">
        <v>11196.640287000002</v>
      </c>
      <c r="S7" s="12">
        <v>11280.600113879998</v>
      </c>
      <c r="T7" s="12">
        <v>11372.5038267</v>
      </c>
      <c r="U7" s="12">
        <v>12290.661117690002</v>
      </c>
      <c r="V7" s="12">
        <v>12536.793361520002</v>
      </c>
      <c r="W7" s="12">
        <v>12361.92956229</v>
      </c>
      <c r="X7" s="12">
        <v>14200.070515079999</v>
      </c>
      <c r="Y7" s="12">
        <f>+Y8+Y11</f>
        <v>13700.25496242</v>
      </c>
      <c r="Z7" s="12">
        <f aca="true" t="shared" si="1" ref="Z7:AX7">+Z8+Z11</f>
        <v>13465.091718019998</v>
      </c>
      <c r="AA7" s="12">
        <f t="shared" si="1"/>
        <v>13465.391734160003</v>
      </c>
      <c r="AB7" s="12">
        <f t="shared" si="1"/>
        <v>12956.36597878</v>
      </c>
      <c r="AC7" s="12">
        <f t="shared" si="1"/>
        <v>13978.074865169998</v>
      </c>
      <c r="AD7" s="74">
        <f t="shared" si="1"/>
        <v>15020.61355717</v>
      </c>
      <c r="AE7" s="74">
        <f t="shared" si="1"/>
        <v>15921.922466469809</v>
      </c>
      <c r="AF7" s="74">
        <f t="shared" si="1"/>
        <v>18879.62238909981</v>
      </c>
      <c r="AG7" s="74">
        <f t="shared" si="1"/>
        <v>22723.555381179813</v>
      </c>
      <c r="AH7" s="12">
        <f t="shared" si="1"/>
        <v>24519.715774930002</v>
      </c>
      <c r="AI7" s="12">
        <f t="shared" si="1"/>
        <v>24407.76804062</v>
      </c>
      <c r="AJ7" s="12">
        <f t="shared" si="1"/>
        <v>23382.826874320002</v>
      </c>
      <c r="AK7" s="12">
        <f t="shared" si="1"/>
        <v>23217.23389973</v>
      </c>
      <c r="AL7" s="12">
        <f t="shared" si="1"/>
        <v>26692.527703419997</v>
      </c>
      <c r="AM7" s="12">
        <f t="shared" si="1"/>
        <v>26709.434931699998</v>
      </c>
      <c r="AN7" s="12">
        <f t="shared" si="1"/>
        <v>26620.50157881</v>
      </c>
      <c r="AO7" s="12">
        <f t="shared" si="1"/>
        <v>27858.2334073</v>
      </c>
      <c r="AP7" s="12">
        <f t="shared" si="1"/>
        <v>27400.69582586</v>
      </c>
      <c r="AQ7" s="12">
        <f t="shared" si="1"/>
        <v>27543.233289109998</v>
      </c>
      <c r="AR7" s="12">
        <f t="shared" si="1"/>
        <v>25788.3308532</v>
      </c>
      <c r="AS7" s="12">
        <f t="shared" si="1"/>
        <v>25904.1672662859</v>
      </c>
      <c r="AT7" s="12">
        <f t="shared" si="1"/>
        <v>24887.07378489</v>
      </c>
      <c r="AU7" s="12">
        <f t="shared" si="1"/>
        <v>24811.20752959</v>
      </c>
      <c r="AV7" s="12">
        <f t="shared" si="1"/>
        <v>24610.54032558</v>
      </c>
      <c r="AW7" s="12">
        <f t="shared" si="1"/>
        <v>24429.909482529998</v>
      </c>
      <c r="AX7" s="42">
        <f t="shared" si="1"/>
        <v>23493.255828220004</v>
      </c>
      <c r="AY7" s="85"/>
      <c r="AZ7" s="85"/>
      <c r="BA7" s="85"/>
      <c r="BB7" s="85"/>
      <c r="BC7" s="85"/>
      <c r="BD7" s="85"/>
      <c r="BE7" s="85"/>
      <c r="BF7" s="85"/>
      <c r="BG7" s="85"/>
      <c r="BH7" s="85"/>
      <c r="BI7" s="85"/>
      <c r="BJ7" s="85"/>
      <c r="BK7" s="85"/>
      <c r="BL7" s="85"/>
      <c r="BM7" s="85"/>
      <c r="BN7" s="85"/>
      <c r="BO7" s="85"/>
      <c r="BP7" s="85"/>
      <c r="BQ7" s="85"/>
      <c r="BR7" s="85"/>
      <c r="BS7" s="85"/>
      <c r="BT7" s="85"/>
      <c r="BU7" s="85"/>
      <c r="BV7" s="85"/>
      <c r="BW7" s="85"/>
      <c r="BX7" s="85"/>
      <c r="BY7" s="85"/>
      <c r="BZ7" s="85"/>
      <c r="CA7" s="85"/>
      <c r="CB7" s="85"/>
      <c r="CC7" s="85"/>
      <c r="CD7" s="85"/>
      <c r="CE7" s="85"/>
      <c r="CF7" s="85"/>
      <c r="CG7" s="85"/>
      <c r="CH7" s="85"/>
      <c r="CI7" s="85"/>
      <c r="CJ7" s="85"/>
      <c r="CK7" s="85"/>
      <c r="CL7" s="85"/>
      <c r="CM7" s="85"/>
      <c r="CN7" s="85"/>
      <c r="CO7" s="85"/>
      <c r="CP7" s="85"/>
      <c r="CQ7" s="85"/>
      <c r="CR7" s="85"/>
    </row>
    <row r="8" spans="1:93" ht="12.75">
      <c r="A8" s="29" t="s">
        <v>21</v>
      </c>
      <c r="B8" s="32">
        <v>6400.563712540001</v>
      </c>
      <c r="C8" s="32">
        <v>6458.76308572</v>
      </c>
      <c r="D8" s="32">
        <v>6391.37549778</v>
      </c>
      <c r="E8" s="39">
        <v>6413.64584313</v>
      </c>
      <c r="F8" s="39">
        <v>6139.60228147</v>
      </c>
      <c r="G8" s="39">
        <v>6194.861136739999</v>
      </c>
      <c r="H8" s="39">
        <v>6261.809305989999</v>
      </c>
      <c r="I8" s="39">
        <v>6002.6813999999995</v>
      </c>
      <c r="J8" s="39">
        <v>5824.7378364999995</v>
      </c>
      <c r="K8" s="39">
        <f>+K9+K10</f>
        <v>5709.017358529999</v>
      </c>
      <c r="L8" s="39">
        <f aca="true" t="shared" si="2" ref="L8:N8">+L9+L10</f>
        <v>5649.99267425</v>
      </c>
      <c r="M8" s="39">
        <f t="shared" si="2"/>
        <v>5865.18192481</v>
      </c>
      <c r="N8" s="39">
        <f t="shared" si="2"/>
        <v>5870.92277817</v>
      </c>
      <c r="O8" s="22">
        <v>6055.904389130001</v>
      </c>
      <c r="P8" s="22">
        <v>6643.55552</v>
      </c>
      <c r="Q8" s="22">
        <v>6845.746</v>
      </c>
      <c r="R8" s="22">
        <v>6605.103279</v>
      </c>
      <c r="S8" s="22">
        <v>6778.5893273</v>
      </c>
      <c r="T8" s="22">
        <v>7081.835219999999</v>
      </c>
      <c r="U8" s="22">
        <v>7391.73639779</v>
      </c>
      <c r="V8" s="22">
        <v>7623.90358759</v>
      </c>
      <c r="W8" s="22">
        <v>7766.04356372</v>
      </c>
      <c r="X8" s="22">
        <v>9501.33364581</v>
      </c>
      <c r="Y8" s="22">
        <f>+Y9+Y10</f>
        <v>8953.17868645</v>
      </c>
      <c r="Z8" s="22">
        <f aca="true" t="shared" si="3" ref="Z8:AX8">+Z9+Z10</f>
        <v>8500.358876369999</v>
      </c>
      <c r="AA8" s="39">
        <f t="shared" si="3"/>
        <v>8635.474796780003</v>
      </c>
      <c r="AB8" s="39">
        <f t="shared" si="3"/>
        <v>8174.509819919999</v>
      </c>
      <c r="AC8" s="39">
        <f t="shared" si="3"/>
        <v>8453.227162539999</v>
      </c>
      <c r="AD8" s="75">
        <f t="shared" si="3"/>
        <v>9451.930458219998</v>
      </c>
      <c r="AE8" s="75">
        <f t="shared" si="3"/>
        <v>10398.912053519998</v>
      </c>
      <c r="AF8" s="75">
        <f t="shared" si="3"/>
        <v>13393.25318155</v>
      </c>
      <c r="AG8" s="75">
        <f t="shared" si="3"/>
        <v>13880.84466482</v>
      </c>
      <c r="AH8" s="39">
        <f t="shared" si="3"/>
        <v>18406.121287410002</v>
      </c>
      <c r="AI8" s="39">
        <f t="shared" si="3"/>
        <v>18508.41487244</v>
      </c>
      <c r="AJ8" s="39">
        <f t="shared" si="3"/>
        <v>17473.09849113</v>
      </c>
      <c r="AK8" s="22">
        <f t="shared" si="3"/>
        <v>17316.98629753</v>
      </c>
      <c r="AL8" s="22">
        <f t="shared" si="3"/>
        <v>21026.469139729998</v>
      </c>
      <c r="AM8" s="22">
        <f t="shared" si="3"/>
        <v>21135.89705076</v>
      </c>
      <c r="AN8" s="22">
        <f t="shared" si="3"/>
        <v>20975.6042188</v>
      </c>
      <c r="AO8" s="22">
        <f t="shared" si="3"/>
        <v>20971.21252374</v>
      </c>
      <c r="AP8" s="22">
        <f t="shared" si="3"/>
        <v>20465.17855484</v>
      </c>
      <c r="AQ8" s="22">
        <f t="shared" si="3"/>
        <v>20600.988309379998</v>
      </c>
      <c r="AR8" s="22">
        <f t="shared" si="3"/>
        <v>18964.43298872</v>
      </c>
      <c r="AS8" s="22">
        <f t="shared" si="3"/>
        <v>19125.7024170359</v>
      </c>
      <c r="AT8" s="22">
        <f t="shared" si="3"/>
        <v>18156.72772882</v>
      </c>
      <c r="AU8" s="22">
        <f t="shared" si="3"/>
        <v>18152.56517676</v>
      </c>
      <c r="AV8" s="22">
        <f t="shared" si="3"/>
        <v>18077.72387817</v>
      </c>
      <c r="AW8" s="22">
        <f t="shared" si="3"/>
        <v>17901.68445398</v>
      </c>
      <c r="AX8" s="49">
        <f t="shared" si="3"/>
        <v>17099.820063370003</v>
      </c>
      <c r="AY8" s="85"/>
      <c r="AZ8" s="85"/>
      <c r="BA8" s="85"/>
      <c r="BB8" s="85"/>
      <c r="BC8" s="85"/>
      <c r="BD8" s="85"/>
      <c r="BE8" s="85"/>
      <c r="BF8" s="85"/>
      <c r="BG8" s="85"/>
      <c r="BH8" s="85"/>
      <c r="BI8" s="85"/>
      <c r="BJ8" s="85"/>
      <c r="BK8" s="85"/>
      <c r="BL8" s="85"/>
      <c r="BM8" s="85"/>
      <c r="BN8" s="85"/>
      <c r="BO8" s="85"/>
      <c r="BP8" s="85"/>
      <c r="BQ8" s="85"/>
      <c r="BR8" s="85"/>
      <c r="BS8" s="85"/>
      <c r="BT8" s="85"/>
      <c r="BU8" s="85"/>
      <c r="BV8" s="85"/>
      <c r="BW8" s="85"/>
      <c r="BX8" s="85"/>
      <c r="BY8" s="85"/>
      <c r="BZ8" s="85"/>
      <c r="CA8" s="85"/>
      <c r="CB8" s="85"/>
      <c r="CC8" s="85"/>
      <c r="CD8" s="85"/>
      <c r="CE8" s="85"/>
      <c r="CF8" s="85"/>
      <c r="CG8" s="85"/>
      <c r="CH8" s="85"/>
      <c r="CI8" s="73"/>
      <c r="CJ8" s="73"/>
      <c r="CK8" s="73"/>
      <c r="CL8" s="73"/>
      <c r="CM8" s="73"/>
      <c r="CN8" s="73"/>
      <c r="CO8" s="73"/>
    </row>
    <row r="9" spans="1:93" ht="12.75">
      <c r="A9" s="19" t="s">
        <v>10</v>
      </c>
      <c r="B9" s="32">
        <v>29.96362972</v>
      </c>
      <c r="C9" s="32">
        <v>14.96362972</v>
      </c>
      <c r="D9" s="32">
        <v>14.96362972</v>
      </c>
      <c r="E9" s="39">
        <v>0</v>
      </c>
      <c r="F9" s="39">
        <v>14.95972561</v>
      </c>
      <c r="G9" s="39">
        <v>14.95972561</v>
      </c>
      <c r="H9" s="39">
        <v>14.95972561</v>
      </c>
      <c r="I9" s="39">
        <v>0</v>
      </c>
      <c r="J9" s="39">
        <v>14.4083772</v>
      </c>
      <c r="K9" s="39">
        <v>13.768377200000002</v>
      </c>
      <c r="L9" s="39">
        <v>14.9683772</v>
      </c>
      <c r="M9" s="39">
        <v>0</v>
      </c>
      <c r="N9" s="22">
        <v>0</v>
      </c>
      <c r="O9" s="22">
        <v>0</v>
      </c>
      <c r="P9" s="22">
        <v>108.18</v>
      </c>
      <c r="Q9" s="22">
        <v>133.18</v>
      </c>
      <c r="R9" s="22">
        <v>173.17955999999998</v>
      </c>
      <c r="S9" s="22">
        <v>160.78956</v>
      </c>
      <c r="T9" s="22">
        <v>27.78</v>
      </c>
      <c r="U9" s="22">
        <v>0</v>
      </c>
      <c r="V9" s="22">
        <v>0</v>
      </c>
      <c r="W9" s="22">
        <v>0</v>
      </c>
      <c r="X9" s="22">
        <v>0</v>
      </c>
      <c r="Y9" s="22">
        <v>0</v>
      </c>
      <c r="Z9" s="39">
        <v>726.55582432</v>
      </c>
      <c r="AA9" s="39">
        <v>726.55582432</v>
      </c>
      <c r="AB9" s="39">
        <v>257.64540531999995</v>
      </c>
      <c r="AC9" s="39">
        <v>257.64540531999995</v>
      </c>
      <c r="AD9" s="75">
        <v>1183.79028432</v>
      </c>
      <c r="AE9" s="75">
        <v>2169.30182992</v>
      </c>
      <c r="AF9" s="75">
        <v>1872.19936692</v>
      </c>
      <c r="AG9" s="75">
        <v>1855.16240587</v>
      </c>
      <c r="AH9" s="39">
        <v>2055.14340587</v>
      </c>
      <c r="AI9" s="39">
        <v>2055.14340587</v>
      </c>
      <c r="AJ9" s="39">
        <v>773.29340587</v>
      </c>
      <c r="AK9" s="22">
        <v>0</v>
      </c>
      <c r="AL9" s="22">
        <v>0</v>
      </c>
      <c r="AM9" s="22">
        <v>0</v>
      </c>
      <c r="AN9" s="22">
        <v>0</v>
      </c>
      <c r="AO9" s="22">
        <v>0</v>
      </c>
      <c r="AP9" s="22">
        <v>0</v>
      </c>
      <c r="AQ9" s="22">
        <v>0</v>
      </c>
      <c r="AR9" s="22">
        <v>0</v>
      </c>
      <c r="AS9" s="22">
        <v>0</v>
      </c>
      <c r="AT9" s="22">
        <v>0</v>
      </c>
      <c r="AU9" s="22">
        <v>0</v>
      </c>
      <c r="AV9" s="22">
        <v>0</v>
      </c>
      <c r="AW9" s="22">
        <v>0</v>
      </c>
      <c r="AX9" s="49">
        <v>0</v>
      </c>
      <c r="AY9" s="85"/>
      <c r="AZ9" s="85"/>
      <c r="BA9" s="85"/>
      <c r="BB9" s="85"/>
      <c r="BC9" s="85"/>
      <c r="BD9" s="85"/>
      <c r="BE9" s="85"/>
      <c r="BF9" s="85"/>
      <c r="BG9" s="85"/>
      <c r="BH9" s="85"/>
      <c r="BI9" s="85"/>
      <c r="BJ9" s="85"/>
      <c r="BK9" s="85"/>
      <c r="BL9" s="85"/>
      <c r="BM9" s="85"/>
      <c r="BN9" s="85"/>
      <c r="BO9" s="85"/>
      <c r="BP9" s="85"/>
      <c r="BQ9" s="85"/>
      <c r="BR9" s="85"/>
      <c r="BS9" s="85"/>
      <c r="BT9" s="85"/>
      <c r="BU9" s="85"/>
      <c r="BV9" s="85"/>
      <c r="BW9" s="85"/>
      <c r="BX9" s="85"/>
      <c r="BY9" s="85"/>
      <c r="BZ9" s="85"/>
      <c r="CA9" s="85"/>
      <c r="CB9" s="85"/>
      <c r="CC9" s="85"/>
      <c r="CD9" s="85"/>
      <c r="CE9" s="85"/>
      <c r="CF9" s="85"/>
      <c r="CG9" s="85"/>
      <c r="CH9" s="85"/>
      <c r="CI9" s="73"/>
      <c r="CJ9" s="73"/>
      <c r="CK9" s="73"/>
      <c r="CL9" s="73"/>
      <c r="CM9" s="73"/>
      <c r="CN9" s="73"/>
      <c r="CO9" s="73"/>
    </row>
    <row r="10" spans="1:93" ht="12.75">
      <c r="A10" s="19" t="s">
        <v>11</v>
      </c>
      <c r="B10" s="32">
        <v>6370.60008282</v>
      </c>
      <c r="C10" s="32">
        <v>6443.799456</v>
      </c>
      <c r="D10" s="32">
        <v>6376.4118680599995</v>
      </c>
      <c r="E10" s="39">
        <v>6413.64584313</v>
      </c>
      <c r="F10" s="39">
        <v>6124.64255586</v>
      </c>
      <c r="G10" s="39">
        <v>6179.901411129999</v>
      </c>
      <c r="H10" s="39">
        <v>6246.84958038</v>
      </c>
      <c r="I10" s="39">
        <v>6002.6813999999995</v>
      </c>
      <c r="J10" s="39">
        <v>5810.329459299999</v>
      </c>
      <c r="K10" s="39">
        <v>5695.248981329999</v>
      </c>
      <c r="L10" s="39">
        <v>5635.02429705</v>
      </c>
      <c r="M10" s="39">
        <v>5865.18192481</v>
      </c>
      <c r="N10" s="22">
        <v>5870.92277817</v>
      </c>
      <c r="O10" s="22">
        <v>6055.904389130001</v>
      </c>
      <c r="P10" s="22">
        <v>6535.37552</v>
      </c>
      <c r="Q10" s="22">
        <v>6712.566</v>
      </c>
      <c r="R10" s="22">
        <v>6431.923719</v>
      </c>
      <c r="S10" s="22">
        <v>6617.7997673</v>
      </c>
      <c r="T10" s="22">
        <v>7054.055219999999</v>
      </c>
      <c r="U10" s="22">
        <v>7391.73639779</v>
      </c>
      <c r="V10" s="22">
        <v>7623.90358759</v>
      </c>
      <c r="W10" s="22">
        <v>7766.04356372</v>
      </c>
      <c r="X10" s="22">
        <v>9501.33364581</v>
      </c>
      <c r="Y10" s="22">
        <v>8953.17868645</v>
      </c>
      <c r="Z10" s="39">
        <v>7773.80305205</v>
      </c>
      <c r="AA10" s="39">
        <v>7908.918972460003</v>
      </c>
      <c r="AB10" s="39">
        <v>7916.8644146</v>
      </c>
      <c r="AC10" s="39">
        <v>8195.58175722</v>
      </c>
      <c r="AD10" s="75">
        <v>8268.1401739</v>
      </c>
      <c r="AE10" s="75">
        <v>8229.610223599999</v>
      </c>
      <c r="AF10" s="75">
        <v>11521.05381463</v>
      </c>
      <c r="AG10" s="75">
        <v>12025.68225895</v>
      </c>
      <c r="AH10" s="39">
        <v>16350.977881540002</v>
      </c>
      <c r="AI10" s="39">
        <v>16453.27146657</v>
      </c>
      <c r="AJ10" s="39">
        <v>16699.80508526</v>
      </c>
      <c r="AK10" s="22">
        <v>17316.98629753</v>
      </c>
      <c r="AL10" s="22">
        <v>21026.469139729998</v>
      </c>
      <c r="AM10" s="22">
        <v>21135.89705076</v>
      </c>
      <c r="AN10" s="22">
        <v>20975.6042188</v>
      </c>
      <c r="AO10" s="22">
        <v>20971.21252374</v>
      </c>
      <c r="AP10" s="22">
        <v>20465.17855484</v>
      </c>
      <c r="AQ10" s="22">
        <v>20600.988309379998</v>
      </c>
      <c r="AR10" s="22">
        <v>18964.43298872</v>
      </c>
      <c r="AS10" s="22">
        <v>19125.7024170359</v>
      </c>
      <c r="AT10" s="22">
        <v>18156.72772882</v>
      </c>
      <c r="AU10" s="22">
        <v>18152.56517676</v>
      </c>
      <c r="AV10" s="22">
        <v>18077.72387817</v>
      </c>
      <c r="AW10" s="22">
        <v>17901.68445398</v>
      </c>
      <c r="AX10" s="49">
        <v>17099.820063370003</v>
      </c>
      <c r="AY10" s="85"/>
      <c r="AZ10" s="85"/>
      <c r="BA10" s="85"/>
      <c r="BB10" s="85"/>
      <c r="BC10" s="85"/>
      <c r="BD10" s="85"/>
      <c r="BE10" s="85"/>
      <c r="BF10" s="85"/>
      <c r="BG10" s="85"/>
      <c r="BH10" s="85"/>
      <c r="BI10" s="85"/>
      <c r="BJ10" s="85"/>
      <c r="BK10" s="85"/>
      <c r="BL10" s="85"/>
      <c r="BM10" s="85"/>
      <c r="BN10" s="85"/>
      <c r="BO10" s="85"/>
      <c r="BP10" s="85"/>
      <c r="BQ10" s="85"/>
      <c r="BR10" s="85"/>
      <c r="BS10" s="85"/>
      <c r="BT10" s="85"/>
      <c r="BU10" s="85"/>
      <c r="BV10" s="85"/>
      <c r="BW10" s="85"/>
      <c r="BX10" s="85"/>
      <c r="BY10" s="85"/>
      <c r="BZ10" s="85"/>
      <c r="CA10" s="85"/>
      <c r="CB10" s="85"/>
      <c r="CC10" s="85"/>
      <c r="CD10" s="85"/>
      <c r="CE10" s="85"/>
      <c r="CF10" s="85"/>
      <c r="CG10" s="85"/>
      <c r="CH10" s="85"/>
      <c r="CI10" s="73"/>
      <c r="CJ10" s="73"/>
      <c r="CK10" s="73"/>
      <c r="CL10" s="73"/>
      <c r="CM10" s="73"/>
      <c r="CN10" s="73"/>
      <c r="CO10" s="73"/>
    </row>
    <row r="11" spans="1:93" ht="12.75">
      <c r="A11" s="13" t="s">
        <v>12</v>
      </c>
      <c r="B11" s="32">
        <v>4221.78123021</v>
      </c>
      <c r="C11" s="32">
        <v>3992.819</v>
      </c>
      <c r="D11" s="32">
        <v>4034.91216759</v>
      </c>
      <c r="E11" s="39">
        <v>3946.0722438400003</v>
      </c>
      <c r="F11" s="39">
        <v>3395.2466153</v>
      </c>
      <c r="G11" s="39">
        <v>3306.3555453200006</v>
      </c>
      <c r="H11" s="39">
        <v>3366.80942881</v>
      </c>
      <c r="I11" s="39">
        <v>3478.132919</v>
      </c>
      <c r="J11" s="39">
        <v>3521.092454</v>
      </c>
      <c r="K11" s="39">
        <f>+K12+K13</f>
        <v>4045.75583117</v>
      </c>
      <c r="L11" s="39">
        <f aca="true" t="shared" si="4" ref="L11:N11">+L12+L13</f>
        <v>4024.3972549000005</v>
      </c>
      <c r="M11" s="39">
        <f t="shared" si="4"/>
        <v>4131.95650419</v>
      </c>
      <c r="N11" s="39">
        <f t="shared" si="4"/>
        <v>4149.1063425</v>
      </c>
      <c r="O11" s="22">
        <v>4255.194061339999</v>
      </c>
      <c r="P11" s="22">
        <v>4287.923244</v>
      </c>
      <c r="Q11" s="22">
        <v>4607.6063357</v>
      </c>
      <c r="R11" s="22">
        <v>4591.537008</v>
      </c>
      <c r="S11" s="22">
        <v>4502.01078658</v>
      </c>
      <c r="T11" s="22">
        <v>4290.668606700001</v>
      </c>
      <c r="U11" s="22">
        <v>4898.9327199</v>
      </c>
      <c r="V11" s="22">
        <v>4912.889773929999</v>
      </c>
      <c r="W11" s="22">
        <v>4595.885998570001</v>
      </c>
      <c r="X11" s="22">
        <v>4698.73686927</v>
      </c>
      <c r="Y11" s="22">
        <f>+Y12+Y13</f>
        <v>4747.07627597</v>
      </c>
      <c r="Z11" s="39">
        <f aca="true" t="shared" si="5" ref="Z11:AA11">+Z12+Z13</f>
        <v>4964.7328416499995</v>
      </c>
      <c r="AA11" s="39">
        <f t="shared" si="5"/>
        <v>4829.91693738</v>
      </c>
      <c r="AB11" s="39">
        <f aca="true" t="shared" si="6" ref="AB11">+AB12+AB13</f>
        <v>4781.856158860001</v>
      </c>
      <c r="AC11" s="39">
        <f aca="true" t="shared" si="7" ref="AC11:AX11">+AC12+AC13</f>
        <v>5524.84770263</v>
      </c>
      <c r="AD11" s="75">
        <f t="shared" si="7"/>
        <v>5568.68309895</v>
      </c>
      <c r="AE11" s="75">
        <f t="shared" si="7"/>
        <v>5523.01041294981</v>
      </c>
      <c r="AF11" s="75">
        <f t="shared" si="7"/>
        <v>5486.369207549812</v>
      </c>
      <c r="AG11" s="75">
        <f t="shared" si="7"/>
        <v>8842.710716359812</v>
      </c>
      <c r="AH11" s="39">
        <f t="shared" si="7"/>
        <v>6113.59448752</v>
      </c>
      <c r="AI11" s="39">
        <f t="shared" si="7"/>
        <v>5899.353168180001</v>
      </c>
      <c r="AJ11" s="39">
        <f t="shared" si="7"/>
        <v>5909.72838319</v>
      </c>
      <c r="AK11" s="22">
        <f t="shared" si="7"/>
        <v>5900.2476022</v>
      </c>
      <c r="AL11" s="22">
        <f t="shared" si="7"/>
        <v>5666.05856369</v>
      </c>
      <c r="AM11" s="72">
        <f t="shared" si="7"/>
        <v>5573.53788094</v>
      </c>
      <c r="AN11" s="72">
        <f t="shared" si="7"/>
        <v>5644.897360009999</v>
      </c>
      <c r="AO11" s="72">
        <f t="shared" si="7"/>
        <v>6887.02088356</v>
      </c>
      <c r="AP11" s="22">
        <f t="shared" si="7"/>
        <v>6935.5172710199995</v>
      </c>
      <c r="AQ11" s="22">
        <f t="shared" si="7"/>
        <v>6942.24497973</v>
      </c>
      <c r="AR11" s="22">
        <f t="shared" si="7"/>
        <v>6823.89786448</v>
      </c>
      <c r="AS11" s="22">
        <f t="shared" si="7"/>
        <v>6778.464849249999</v>
      </c>
      <c r="AT11" s="22">
        <f t="shared" si="7"/>
        <v>6730.34605607</v>
      </c>
      <c r="AU11" s="22">
        <f t="shared" si="7"/>
        <v>6658.64235283</v>
      </c>
      <c r="AV11" s="22">
        <f t="shared" si="7"/>
        <v>6532.81644741</v>
      </c>
      <c r="AW11" s="22">
        <f t="shared" si="7"/>
        <v>6528.2250285499995</v>
      </c>
      <c r="AX11" s="49">
        <f t="shared" si="7"/>
        <v>6393.43576485</v>
      </c>
      <c r="AY11" s="85"/>
      <c r="AZ11" s="85"/>
      <c r="BA11" s="85"/>
      <c r="BB11" s="85"/>
      <c r="BC11" s="85"/>
      <c r="BD11" s="85"/>
      <c r="BE11" s="85"/>
      <c r="BF11" s="85"/>
      <c r="BG11" s="85"/>
      <c r="BH11" s="85"/>
      <c r="BI11" s="85"/>
      <c r="BJ11" s="85"/>
      <c r="BK11" s="85"/>
      <c r="BL11" s="85"/>
      <c r="BM11" s="85"/>
      <c r="BN11" s="85"/>
      <c r="BO11" s="85"/>
      <c r="BP11" s="85"/>
      <c r="BQ11" s="85"/>
      <c r="BR11" s="85"/>
      <c r="BS11" s="85"/>
      <c r="BT11" s="85"/>
      <c r="BU11" s="85"/>
      <c r="BV11" s="85"/>
      <c r="BW11" s="85"/>
      <c r="BX11" s="85"/>
      <c r="BY11" s="85"/>
      <c r="BZ11" s="85"/>
      <c r="CA11" s="85"/>
      <c r="CB11" s="85"/>
      <c r="CC11" s="85"/>
      <c r="CD11" s="85"/>
      <c r="CE11" s="85"/>
      <c r="CF11" s="85"/>
      <c r="CG11" s="85"/>
      <c r="CH11" s="85"/>
      <c r="CI11" s="73"/>
      <c r="CJ11" s="73"/>
      <c r="CK11" s="73"/>
      <c r="CL11" s="73"/>
      <c r="CM11" s="73"/>
      <c r="CN11" s="73"/>
      <c r="CO11" s="73"/>
    </row>
    <row r="12" spans="1:93" ht="12.75">
      <c r="A12" s="19" t="s">
        <v>10</v>
      </c>
      <c r="B12" s="32">
        <v>4.1796760200000005</v>
      </c>
      <c r="C12" s="32">
        <v>4.71</v>
      </c>
      <c r="D12" s="32">
        <v>5.46502349</v>
      </c>
      <c r="E12" s="39">
        <v>6.28379717</v>
      </c>
      <c r="F12" s="39">
        <v>4.965972</v>
      </c>
      <c r="G12" s="39">
        <v>4.601328</v>
      </c>
      <c r="H12" s="39">
        <v>6.880632589999999</v>
      </c>
      <c r="I12" s="39">
        <v>19.454900000000002</v>
      </c>
      <c r="J12" s="39">
        <v>10.889700000000001</v>
      </c>
      <c r="K12" s="39">
        <v>15.19858176</v>
      </c>
      <c r="L12" s="39">
        <v>8.830319470000001</v>
      </c>
      <c r="M12" s="39">
        <v>21.15489094</v>
      </c>
      <c r="N12" s="22">
        <v>18.143867049999997</v>
      </c>
      <c r="O12" s="22">
        <v>14.969372</v>
      </c>
      <c r="P12" s="22">
        <v>97.598</v>
      </c>
      <c r="Q12" s="22">
        <v>152.9341377</v>
      </c>
      <c r="R12" s="22">
        <v>153.201659</v>
      </c>
      <c r="S12" s="22">
        <v>151.274201</v>
      </c>
      <c r="T12" s="22">
        <v>14.439</v>
      </c>
      <c r="U12" s="22">
        <v>348.228978</v>
      </c>
      <c r="V12" s="22">
        <v>346.36741791000003</v>
      </c>
      <c r="W12" s="22">
        <v>10.034108999999999</v>
      </c>
      <c r="X12" s="22">
        <v>12.12343573</v>
      </c>
      <c r="Y12" s="22">
        <v>16.866064</v>
      </c>
      <c r="Z12" s="39">
        <v>14.90419896</v>
      </c>
      <c r="AA12" s="39">
        <v>14.38092442</v>
      </c>
      <c r="AB12" s="39">
        <v>17.132220529999998</v>
      </c>
      <c r="AC12" s="39">
        <v>16.34839165</v>
      </c>
      <c r="AD12" s="75">
        <v>40.68938075</v>
      </c>
      <c r="AE12" s="75">
        <v>46.31559589</v>
      </c>
      <c r="AF12" s="75">
        <v>45.71842628</v>
      </c>
      <c r="AG12" s="75">
        <v>3367.8645</v>
      </c>
      <c r="AH12" s="39">
        <v>356.49526879</v>
      </c>
      <c r="AI12" s="39">
        <v>206.24122486</v>
      </c>
      <c r="AJ12" s="39">
        <v>220.24077189</v>
      </c>
      <c r="AK12" s="22">
        <v>198.59955806</v>
      </c>
      <c r="AL12" s="22">
        <v>44.64330000000002</v>
      </c>
      <c r="AM12" s="22">
        <v>25.55978600000001</v>
      </c>
      <c r="AN12" s="22">
        <v>22.824232</v>
      </c>
      <c r="AO12" s="22">
        <v>93.27879788</v>
      </c>
      <c r="AP12" s="22">
        <v>58.022585400000004</v>
      </c>
      <c r="AQ12" s="22">
        <v>22.086627780000004</v>
      </c>
      <c r="AR12" s="22">
        <v>16.859023</v>
      </c>
      <c r="AS12" s="22">
        <v>26.429578359999997</v>
      </c>
      <c r="AT12" s="22">
        <v>14.75169026</v>
      </c>
      <c r="AU12" s="22">
        <v>14.34696275</v>
      </c>
      <c r="AV12" s="22">
        <v>5.633428750000004</v>
      </c>
      <c r="AW12" s="22">
        <v>11.919985740000001</v>
      </c>
      <c r="AX12" s="49">
        <v>8.32052936</v>
      </c>
      <c r="AY12" s="85"/>
      <c r="AZ12" s="85"/>
      <c r="BA12" s="85"/>
      <c r="BB12" s="85"/>
      <c r="BC12" s="85"/>
      <c r="BD12" s="85"/>
      <c r="BE12" s="85"/>
      <c r="BF12" s="85"/>
      <c r="BG12" s="85"/>
      <c r="BH12" s="85"/>
      <c r="BI12" s="85"/>
      <c r="BJ12" s="85"/>
      <c r="BK12" s="85"/>
      <c r="BL12" s="85"/>
      <c r="BM12" s="85"/>
      <c r="BN12" s="85"/>
      <c r="BO12" s="85"/>
      <c r="BP12" s="85"/>
      <c r="BQ12" s="85"/>
      <c r="BR12" s="85"/>
      <c r="BS12" s="85"/>
      <c r="BT12" s="85"/>
      <c r="BU12" s="85"/>
      <c r="BV12" s="85"/>
      <c r="BW12" s="85"/>
      <c r="BX12" s="85"/>
      <c r="BY12" s="85"/>
      <c r="BZ12" s="85"/>
      <c r="CA12" s="85"/>
      <c r="CB12" s="85"/>
      <c r="CC12" s="85"/>
      <c r="CD12" s="85"/>
      <c r="CE12" s="85"/>
      <c r="CF12" s="85"/>
      <c r="CG12" s="85"/>
      <c r="CH12" s="85"/>
      <c r="CI12" s="73"/>
      <c r="CJ12" s="73"/>
      <c r="CK12" s="73"/>
      <c r="CL12" s="73"/>
      <c r="CM12" s="73"/>
      <c r="CN12" s="73"/>
      <c r="CO12" s="73"/>
    </row>
    <row r="13" spans="1:93" ht="12.75">
      <c r="A13" s="19" t="s">
        <v>11</v>
      </c>
      <c r="B13" s="32">
        <v>4217.60155419</v>
      </c>
      <c r="C13" s="32">
        <v>3988.109</v>
      </c>
      <c r="D13" s="32">
        <v>4029.4471441</v>
      </c>
      <c r="E13" s="39">
        <v>3939.78844667</v>
      </c>
      <c r="F13" s="39">
        <v>3390.2806433</v>
      </c>
      <c r="G13" s="39">
        <v>3301.7542173200004</v>
      </c>
      <c r="H13" s="39">
        <v>3359.92879622</v>
      </c>
      <c r="I13" s="39">
        <v>3458.678019</v>
      </c>
      <c r="J13" s="39">
        <v>3510.202754</v>
      </c>
      <c r="K13" s="39">
        <v>4030.55724941</v>
      </c>
      <c r="L13" s="39">
        <v>4015.5669354300003</v>
      </c>
      <c r="M13" s="39">
        <v>4110.80161325</v>
      </c>
      <c r="N13" s="22">
        <v>4130.96247545</v>
      </c>
      <c r="O13" s="22">
        <v>4240.22468934</v>
      </c>
      <c r="P13" s="22">
        <v>4190.325244</v>
      </c>
      <c r="Q13" s="22">
        <v>4454.672198</v>
      </c>
      <c r="R13" s="22">
        <v>4438.335349</v>
      </c>
      <c r="S13" s="22">
        <v>4350.73658558</v>
      </c>
      <c r="T13" s="22">
        <v>4276.229606700001</v>
      </c>
      <c r="U13" s="22">
        <v>4550.7037419</v>
      </c>
      <c r="V13" s="22">
        <v>4566.522356019999</v>
      </c>
      <c r="W13" s="22">
        <v>4585.851889570001</v>
      </c>
      <c r="X13" s="22">
        <v>4686.61343354</v>
      </c>
      <c r="Y13" s="22">
        <v>4730.21021197</v>
      </c>
      <c r="Z13" s="39">
        <v>4949.8286426899995</v>
      </c>
      <c r="AA13" s="39">
        <v>4815.536012959999</v>
      </c>
      <c r="AB13" s="39">
        <v>4764.723938330001</v>
      </c>
      <c r="AC13" s="39">
        <v>5508.49931098</v>
      </c>
      <c r="AD13" s="75">
        <v>5527.9937182</v>
      </c>
      <c r="AE13" s="75">
        <v>5476.694817059811</v>
      </c>
      <c r="AF13" s="75">
        <v>5440.650781269812</v>
      </c>
      <c r="AG13" s="75">
        <v>5474.8462163598115</v>
      </c>
      <c r="AH13" s="39">
        <v>5757.09921873</v>
      </c>
      <c r="AI13" s="39">
        <v>5693.111943320001</v>
      </c>
      <c r="AJ13" s="39">
        <v>5689.4876113</v>
      </c>
      <c r="AK13" s="22">
        <v>5701.64804414</v>
      </c>
      <c r="AL13" s="22">
        <v>5621.41526369</v>
      </c>
      <c r="AM13" s="22">
        <v>5547.97809494</v>
      </c>
      <c r="AN13" s="22">
        <v>5622.073128009999</v>
      </c>
      <c r="AO13" s="22">
        <v>6793.74208568</v>
      </c>
      <c r="AP13" s="22">
        <v>6877.4946856199995</v>
      </c>
      <c r="AQ13" s="22">
        <v>6920.15835195</v>
      </c>
      <c r="AR13" s="22">
        <v>6807.03884148</v>
      </c>
      <c r="AS13" s="22">
        <v>6752.035270889999</v>
      </c>
      <c r="AT13" s="22">
        <v>6715.5943658099995</v>
      </c>
      <c r="AU13" s="22">
        <v>6644.29539008</v>
      </c>
      <c r="AV13" s="22">
        <v>6527.18301866</v>
      </c>
      <c r="AW13" s="22">
        <v>6516.30504281</v>
      </c>
      <c r="AX13" s="49">
        <v>6385.11523549</v>
      </c>
      <c r="AY13" s="85"/>
      <c r="AZ13" s="85"/>
      <c r="BA13" s="85"/>
      <c r="BB13" s="85"/>
      <c r="BC13" s="85"/>
      <c r="BD13" s="85"/>
      <c r="BE13" s="85"/>
      <c r="BF13" s="85"/>
      <c r="BG13" s="85"/>
      <c r="BH13" s="85"/>
      <c r="BI13" s="85"/>
      <c r="BJ13" s="85"/>
      <c r="BK13" s="85"/>
      <c r="BL13" s="85"/>
      <c r="BM13" s="85"/>
      <c r="BN13" s="85"/>
      <c r="BO13" s="85"/>
      <c r="BP13" s="85"/>
      <c r="BQ13" s="85"/>
      <c r="BR13" s="85"/>
      <c r="BS13" s="85"/>
      <c r="BT13" s="85"/>
      <c r="BU13" s="85"/>
      <c r="BV13" s="85"/>
      <c r="BW13" s="85"/>
      <c r="BX13" s="85"/>
      <c r="BY13" s="85"/>
      <c r="BZ13" s="85"/>
      <c r="CA13" s="85"/>
      <c r="CB13" s="85"/>
      <c r="CC13" s="85"/>
      <c r="CD13" s="85"/>
      <c r="CE13" s="85"/>
      <c r="CF13" s="85"/>
      <c r="CG13" s="85"/>
      <c r="CH13" s="85"/>
      <c r="CI13" s="73"/>
      <c r="CJ13" s="73"/>
      <c r="CK13" s="73"/>
      <c r="CL13" s="73"/>
      <c r="CM13" s="73"/>
      <c r="CN13" s="73"/>
      <c r="CO13" s="73"/>
    </row>
    <row r="14" spans="1:93" ht="12.75">
      <c r="A14" s="20"/>
      <c r="B14" s="33"/>
      <c r="C14" s="33"/>
      <c r="D14" s="33"/>
      <c r="E14" s="68"/>
      <c r="F14" s="68"/>
      <c r="G14" s="68"/>
      <c r="H14" s="68"/>
      <c r="I14" s="68"/>
      <c r="J14" s="68"/>
      <c r="K14" s="68"/>
      <c r="L14" s="68"/>
      <c r="M14" s="68"/>
      <c r="N14" s="21"/>
      <c r="O14" s="21"/>
      <c r="P14" s="21"/>
      <c r="Q14" s="21"/>
      <c r="R14" s="21"/>
      <c r="S14" s="21"/>
      <c r="T14" s="21"/>
      <c r="U14" s="21"/>
      <c r="V14" s="21"/>
      <c r="W14" s="21"/>
      <c r="X14" s="21"/>
      <c r="Y14" s="21"/>
      <c r="Z14" s="38"/>
      <c r="AA14" s="38"/>
      <c r="AB14" s="38"/>
      <c r="AC14" s="38"/>
      <c r="AD14" s="38"/>
      <c r="AE14" s="38"/>
      <c r="AF14" s="38"/>
      <c r="AG14" s="38"/>
      <c r="AH14" s="38"/>
      <c r="AI14" s="38"/>
      <c r="AJ14" s="39"/>
      <c r="AK14" s="22"/>
      <c r="AL14" s="22"/>
      <c r="AM14" s="22"/>
      <c r="AN14" s="22"/>
      <c r="AO14" s="22"/>
      <c r="AP14" s="22"/>
      <c r="AQ14" s="22"/>
      <c r="AR14" s="22"/>
      <c r="AS14" s="17"/>
      <c r="AT14" s="17"/>
      <c r="AU14" s="17"/>
      <c r="AV14" s="17"/>
      <c r="AW14" s="17"/>
      <c r="AX14" s="71"/>
      <c r="AY14" s="85"/>
      <c r="AZ14" s="85"/>
      <c r="BA14" s="85"/>
      <c r="BB14" s="85"/>
      <c r="BC14" s="85"/>
      <c r="BD14" s="85"/>
      <c r="BE14" s="85"/>
      <c r="BF14" s="85"/>
      <c r="BG14" s="85"/>
      <c r="BH14" s="85"/>
      <c r="BI14" s="85"/>
      <c r="BJ14" s="85"/>
      <c r="BK14" s="85"/>
      <c r="BL14" s="85"/>
      <c r="BM14" s="85"/>
      <c r="BN14" s="85"/>
      <c r="BO14" s="85"/>
      <c r="BP14" s="85"/>
      <c r="BQ14" s="85"/>
      <c r="BR14" s="85"/>
      <c r="BS14" s="85"/>
      <c r="BT14" s="85"/>
      <c r="BU14" s="85"/>
      <c r="BV14" s="85"/>
      <c r="BW14" s="85"/>
      <c r="BX14" s="85"/>
      <c r="BY14" s="85"/>
      <c r="BZ14" s="85"/>
      <c r="CA14" s="85"/>
      <c r="CB14" s="85"/>
      <c r="CC14" s="85"/>
      <c r="CD14" s="85"/>
      <c r="CE14" s="85"/>
      <c r="CF14" s="85"/>
      <c r="CG14" s="85"/>
      <c r="CH14" s="85"/>
      <c r="CI14" s="73"/>
      <c r="CJ14" s="73"/>
      <c r="CK14" s="73"/>
      <c r="CL14" s="73"/>
      <c r="CM14" s="73"/>
      <c r="CN14" s="73"/>
      <c r="CO14" s="73"/>
    </row>
    <row r="15" spans="1:93" ht="12.75">
      <c r="A15" s="7" t="s">
        <v>13</v>
      </c>
      <c r="B15" s="8">
        <v>10445.672564280001</v>
      </c>
      <c r="C15" s="8">
        <v>10260.989</v>
      </c>
      <c r="D15" s="8">
        <v>10234.532919000001</v>
      </c>
      <c r="E15" s="9">
        <v>10152.581</v>
      </c>
      <c r="F15" s="9">
        <v>9316.857</v>
      </c>
      <c r="G15" s="9">
        <v>9311.1175</v>
      </c>
      <c r="H15" s="9">
        <v>9419.6955</v>
      </c>
      <c r="I15" s="9">
        <v>9256.461718999999</v>
      </c>
      <c r="J15" s="9">
        <v>9067.475423999998</v>
      </c>
      <c r="K15" s="9">
        <f>+K16+K19</f>
        <v>9493.50147845</v>
      </c>
      <c r="L15" s="9">
        <f aca="true" t="shared" si="8" ref="L15:N15">+L16+L19</f>
        <v>9392.46000245</v>
      </c>
      <c r="M15" s="9">
        <f t="shared" si="8"/>
        <v>9675.42221245</v>
      </c>
      <c r="N15" s="9">
        <f t="shared" si="8"/>
        <v>9709.02476145</v>
      </c>
      <c r="O15" s="9">
        <v>9943.470935000001</v>
      </c>
      <c r="P15" s="9">
        <v>10575.77741</v>
      </c>
      <c r="Q15" s="9">
        <v>11019.734348</v>
      </c>
      <c r="R15" s="9">
        <v>10771.470953</v>
      </c>
      <c r="S15" s="9">
        <v>10890.462365</v>
      </c>
      <c r="T15" s="9">
        <v>10960.36201</v>
      </c>
      <c r="U15" s="9">
        <v>11837.346165</v>
      </c>
      <c r="V15" s="9">
        <v>12152.739126</v>
      </c>
      <c r="W15" s="9">
        <v>11995.411068000001</v>
      </c>
      <c r="X15" s="9">
        <v>13815.497304999999</v>
      </c>
      <c r="Y15" s="9">
        <f>+Y16+Y19</f>
        <v>13339.45926942</v>
      </c>
      <c r="Z15" s="9">
        <f aca="true" t="shared" si="9" ref="Z15:AX15">+Z16+Z19</f>
        <v>13155.844667360001</v>
      </c>
      <c r="AA15" s="9">
        <f t="shared" si="9"/>
        <v>13195.1552095</v>
      </c>
      <c r="AB15" s="9">
        <f t="shared" si="9"/>
        <v>12693.75564252</v>
      </c>
      <c r="AC15" s="9">
        <f t="shared" si="9"/>
        <v>13753.43167899</v>
      </c>
      <c r="AD15" s="9">
        <f t="shared" si="9"/>
        <v>14756.69854757</v>
      </c>
      <c r="AE15" s="9">
        <f t="shared" si="9"/>
        <v>15661.47687586</v>
      </c>
      <c r="AF15" s="9">
        <f t="shared" si="9"/>
        <v>18624.853693049998</v>
      </c>
      <c r="AG15" s="9">
        <f t="shared" si="9"/>
        <v>22475.59750542</v>
      </c>
      <c r="AH15" s="52">
        <f t="shared" si="9"/>
        <v>24270.10917082</v>
      </c>
      <c r="AI15" s="9">
        <f t="shared" si="9"/>
        <v>24132.22282028</v>
      </c>
      <c r="AJ15" s="9">
        <f t="shared" si="9"/>
        <v>23099.59338458</v>
      </c>
      <c r="AK15" s="9">
        <f t="shared" si="9"/>
        <v>22927.49132024</v>
      </c>
      <c r="AL15" s="52">
        <f t="shared" si="9"/>
        <v>26386.488264069998</v>
      </c>
      <c r="AM15" s="9">
        <f t="shared" si="9"/>
        <v>26406.19573998</v>
      </c>
      <c r="AN15" s="9">
        <f t="shared" si="9"/>
        <v>26259.71360603</v>
      </c>
      <c r="AO15" s="9">
        <f t="shared" si="9"/>
        <v>27475.96361816</v>
      </c>
      <c r="AP15" s="9">
        <f t="shared" si="9"/>
        <v>26978.94218618</v>
      </c>
      <c r="AQ15" s="9">
        <f t="shared" si="9"/>
        <v>27182.80405783</v>
      </c>
      <c r="AR15" s="9">
        <f t="shared" si="9"/>
        <v>25464.74269664</v>
      </c>
      <c r="AS15" s="9">
        <f t="shared" si="9"/>
        <v>25612.80482108</v>
      </c>
      <c r="AT15" s="9">
        <f t="shared" si="9"/>
        <v>24491.81283911</v>
      </c>
      <c r="AU15" s="9">
        <f t="shared" si="9"/>
        <v>24296.1294516</v>
      </c>
      <c r="AV15" s="9">
        <f t="shared" si="9"/>
        <v>24103.99531175</v>
      </c>
      <c r="AW15" s="9">
        <f t="shared" si="9"/>
        <v>23890.91139486</v>
      </c>
      <c r="AX15" s="10">
        <f t="shared" si="9"/>
        <v>22822.06012204</v>
      </c>
      <c r="AY15" s="85"/>
      <c r="AZ15" s="85"/>
      <c r="BA15" s="85"/>
      <c r="BB15" s="85"/>
      <c r="BC15" s="85"/>
      <c r="BD15" s="85"/>
      <c r="BE15" s="85"/>
      <c r="BF15" s="85"/>
      <c r="BG15" s="85"/>
      <c r="BH15" s="85"/>
      <c r="BI15" s="85"/>
      <c r="BJ15" s="85"/>
      <c r="BK15" s="85"/>
      <c r="BL15" s="85"/>
      <c r="BM15" s="85"/>
      <c r="BN15" s="85"/>
      <c r="BO15" s="85"/>
      <c r="BP15" s="85"/>
      <c r="BQ15" s="85"/>
      <c r="BR15" s="85"/>
      <c r="BS15" s="85"/>
      <c r="BT15" s="85"/>
      <c r="BU15" s="85"/>
      <c r="BV15" s="85"/>
      <c r="BW15" s="85"/>
      <c r="BX15" s="85"/>
      <c r="BY15" s="85"/>
      <c r="BZ15" s="85"/>
      <c r="CA15" s="85"/>
      <c r="CB15" s="85"/>
      <c r="CC15" s="85"/>
      <c r="CD15" s="85"/>
      <c r="CE15" s="85"/>
      <c r="CF15" s="85"/>
      <c r="CG15" s="85"/>
      <c r="CH15" s="85"/>
      <c r="CI15" s="73"/>
      <c r="CJ15" s="73"/>
      <c r="CK15" s="73"/>
      <c r="CL15" s="73"/>
      <c r="CM15" s="73"/>
      <c r="CN15" s="73"/>
      <c r="CO15" s="73"/>
    </row>
    <row r="16" spans="1:93" ht="12.75">
      <c r="A16" s="29" t="s">
        <v>21</v>
      </c>
      <c r="B16" s="32">
        <v>6448.49356428</v>
      </c>
      <c r="C16" s="32">
        <v>6510</v>
      </c>
      <c r="D16" s="32">
        <v>6488.22</v>
      </c>
      <c r="E16" s="39">
        <v>6525.23</v>
      </c>
      <c r="F16" s="39">
        <v>6250.16</v>
      </c>
      <c r="G16" s="39">
        <v>6330.1545</v>
      </c>
      <c r="H16" s="39">
        <v>6404.7355</v>
      </c>
      <c r="I16" s="39">
        <v>6181.152</v>
      </c>
      <c r="J16" s="39">
        <v>6007.591799999999</v>
      </c>
      <c r="K16" s="39">
        <f>+K17+K18</f>
        <v>5922.967</v>
      </c>
      <c r="L16" s="39">
        <f aca="true" t="shared" si="10" ref="L16:N16">+L17+L18</f>
        <v>5864.2552</v>
      </c>
      <c r="M16" s="39">
        <f t="shared" si="10"/>
        <v>6092.1182</v>
      </c>
      <c r="N16" s="39">
        <f t="shared" si="10"/>
        <v>6112.629</v>
      </c>
      <c r="O16" s="22">
        <v>6313.3972</v>
      </c>
      <c r="P16" s="22">
        <v>6911.31339</v>
      </c>
      <c r="Q16" s="22">
        <v>7134.87</v>
      </c>
      <c r="R16" s="22">
        <v>6893.606000000001</v>
      </c>
      <c r="S16" s="22">
        <v>7099.4619999999995</v>
      </c>
      <c r="T16" s="22">
        <v>7391.75422</v>
      </c>
      <c r="U16" s="22">
        <v>7715.861400000001</v>
      </c>
      <c r="V16" s="22">
        <v>7978.23851</v>
      </c>
      <c r="W16" s="22">
        <v>8144.464403</v>
      </c>
      <c r="X16" s="22">
        <v>9897.548737</v>
      </c>
      <c r="Y16" s="22">
        <f>+Y17+Y18</f>
        <v>9363.72231945</v>
      </c>
      <c r="Z16" s="22">
        <f aca="true" t="shared" si="11" ref="Z16:AX16">+Z17+Z18</f>
        <v>8933.11462561</v>
      </c>
      <c r="AA16" s="39">
        <f t="shared" si="11"/>
        <v>9083.992431310002</v>
      </c>
      <c r="AB16" s="39">
        <f t="shared" si="11"/>
        <v>8627.22738703</v>
      </c>
      <c r="AC16" s="39">
        <f t="shared" si="11"/>
        <v>8935.73134628</v>
      </c>
      <c r="AD16" s="39">
        <f t="shared" si="11"/>
        <v>9906.25102985</v>
      </c>
      <c r="AE16" s="39">
        <f t="shared" si="11"/>
        <v>10883.58434011</v>
      </c>
      <c r="AF16" s="39">
        <f t="shared" si="11"/>
        <v>13903.69769564</v>
      </c>
      <c r="AG16" s="39">
        <f t="shared" si="11"/>
        <v>14419.56367571</v>
      </c>
      <c r="AH16" s="39">
        <f t="shared" si="11"/>
        <v>18952.36785789</v>
      </c>
      <c r="AI16" s="39">
        <f t="shared" si="11"/>
        <v>19056.63337453</v>
      </c>
      <c r="AJ16" s="39">
        <f t="shared" si="11"/>
        <v>18020.0391422</v>
      </c>
      <c r="AK16" s="22">
        <f t="shared" si="11"/>
        <v>17890.07850914</v>
      </c>
      <c r="AL16" s="22">
        <f t="shared" si="11"/>
        <v>21573.47691653</v>
      </c>
      <c r="AM16" s="22">
        <f t="shared" si="11"/>
        <v>21674.2747898</v>
      </c>
      <c r="AN16" s="22">
        <f t="shared" si="11"/>
        <v>21490.45505004</v>
      </c>
      <c r="AO16" s="22">
        <f t="shared" si="11"/>
        <v>21490.04885264</v>
      </c>
      <c r="AP16" s="22">
        <f t="shared" si="11"/>
        <v>20934.61475002</v>
      </c>
      <c r="AQ16" s="22">
        <f t="shared" si="11"/>
        <v>21139.37445562</v>
      </c>
      <c r="AR16" s="22">
        <f t="shared" si="11"/>
        <v>19540.23623102</v>
      </c>
      <c r="AS16" s="22">
        <f t="shared" si="11"/>
        <v>19732.60479659</v>
      </c>
      <c r="AT16" s="22">
        <f t="shared" si="11"/>
        <v>18658.76401621</v>
      </c>
      <c r="AU16" s="22">
        <f t="shared" si="11"/>
        <v>18657.8756045</v>
      </c>
      <c r="AV16" s="22">
        <f t="shared" si="11"/>
        <v>18586.08048181</v>
      </c>
      <c r="AW16" s="22">
        <f t="shared" si="11"/>
        <v>18412.69805023</v>
      </c>
      <c r="AX16" s="49">
        <f t="shared" si="11"/>
        <v>17480.37797153</v>
      </c>
      <c r="AY16" s="85"/>
      <c r="AZ16" s="85"/>
      <c r="BA16" s="85"/>
      <c r="BB16" s="85"/>
      <c r="BC16" s="85"/>
      <c r="BD16" s="85"/>
      <c r="BE16" s="85"/>
      <c r="BF16" s="85"/>
      <c r="BG16" s="85"/>
      <c r="BH16" s="85"/>
      <c r="BI16" s="85"/>
      <c r="BJ16" s="85"/>
      <c r="BK16" s="85"/>
      <c r="BL16" s="85"/>
      <c r="BM16" s="85"/>
      <c r="BN16" s="85"/>
      <c r="BO16" s="85"/>
      <c r="BP16" s="85"/>
      <c r="BQ16" s="85"/>
      <c r="BR16" s="85"/>
      <c r="BS16" s="85"/>
      <c r="BT16" s="85"/>
      <c r="BU16" s="85"/>
      <c r="BV16" s="85"/>
      <c r="BW16" s="85"/>
      <c r="BX16" s="85"/>
      <c r="BY16" s="85"/>
      <c r="BZ16" s="85"/>
      <c r="CA16" s="85"/>
      <c r="CB16" s="85"/>
      <c r="CC16" s="85"/>
      <c r="CD16" s="85"/>
      <c r="CE16" s="85"/>
      <c r="CF16" s="85"/>
      <c r="CG16" s="85"/>
      <c r="CH16" s="85"/>
      <c r="CI16" s="73"/>
      <c r="CJ16" s="73"/>
      <c r="CK16" s="73"/>
      <c r="CL16" s="73"/>
      <c r="CM16" s="73"/>
      <c r="CN16" s="73"/>
      <c r="CO16" s="73"/>
    </row>
    <row r="17" spans="1:93" ht="12.75">
      <c r="A17" s="19" t="s">
        <v>10</v>
      </c>
      <c r="B17" s="32">
        <v>30</v>
      </c>
      <c r="C17" s="32">
        <v>15</v>
      </c>
      <c r="D17" s="32">
        <v>15</v>
      </c>
      <c r="E17" s="39">
        <v>0</v>
      </c>
      <c r="F17" s="39">
        <v>15</v>
      </c>
      <c r="G17" s="39">
        <v>15</v>
      </c>
      <c r="H17" s="39">
        <v>15</v>
      </c>
      <c r="I17" s="39">
        <v>0</v>
      </c>
      <c r="J17" s="39">
        <v>14.44</v>
      </c>
      <c r="K17" s="39">
        <v>13.8</v>
      </c>
      <c r="L17" s="39">
        <v>15</v>
      </c>
      <c r="M17" s="39">
        <v>0</v>
      </c>
      <c r="N17" s="22">
        <v>0</v>
      </c>
      <c r="O17" s="22">
        <v>0</v>
      </c>
      <c r="P17" s="22">
        <v>115.81</v>
      </c>
      <c r="Q17" s="22">
        <v>150.81</v>
      </c>
      <c r="R17" s="22">
        <v>190.81</v>
      </c>
      <c r="S17" s="22">
        <v>177.61</v>
      </c>
      <c r="T17" s="22">
        <v>36.8</v>
      </c>
      <c r="U17" s="22">
        <v>0</v>
      </c>
      <c r="V17" s="22">
        <v>0</v>
      </c>
      <c r="W17" s="22">
        <v>0</v>
      </c>
      <c r="X17" s="22">
        <v>0</v>
      </c>
      <c r="Y17" s="22">
        <v>0</v>
      </c>
      <c r="Z17" s="39">
        <v>732.61</v>
      </c>
      <c r="AA17" s="39">
        <v>732.61</v>
      </c>
      <c r="AB17" s="39">
        <v>259.073626</v>
      </c>
      <c r="AC17" s="39">
        <v>259.073626</v>
      </c>
      <c r="AD17" s="75">
        <v>1185.218505</v>
      </c>
      <c r="AE17" s="75">
        <v>2170.726734</v>
      </c>
      <c r="AF17" s="75">
        <v>1872.250226</v>
      </c>
      <c r="AG17" s="75">
        <v>1864.958</v>
      </c>
      <c r="AH17" s="39">
        <v>2064.939</v>
      </c>
      <c r="AI17" s="39">
        <v>2064.939</v>
      </c>
      <c r="AJ17" s="39">
        <v>782.607</v>
      </c>
      <c r="AK17" s="39">
        <v>0</v>
      </c>
      <c r="AL17" s="39">
        <v>0</v>
      </c>
      <c r="AM17" s="39">
        <v>0</v>
      </c>
      <c r="AN17" s="39">
        <v>0</v>
      </c>
      <c r="AO17" s="39">
        <v>0</v>
      </c>
      <c r="AP17" s="39">
        <v>0</v>
      </c>
      <c r="AQ17" s="39">
        <v>0</v>
      </c>
      <c r="AR17" s="39">
        <v>0</v>
      </c>
      <c r="AS17" s="39">
        <v>0</v>
      </c>
      <c r="AT17" s="39">
        <v>0</v>
      </c>
      <c r="AU17" s="39">
        <v>0</v>
      </c>
      <c r="AV17" s="39">
        <v>0</v>
      </c>
      <c r="AW17" s="39">
        <v>0</v>
      </c>
      <c r="AX17" s="37">
        <v>0</v>
      </c>
      <c r="AY17" s="85"/>
      <c r="AZ17" s="85"/>
      <c r="BA17" s="85"/>
      <c r="BB17" s="85"/>
      <c r="BC17" s="85"/>
      <c r="BD17" s="85"/>
      <c r="BE17" s="85"/>
      <c r="BF17" s="85"/>
      <c r="BG17" s="85"/>
      <c r="BH17" s="85"/>
      <c r="BI17" s="85"/>
      <c r="BJ17" s="85"/>
      <c r="BK17" s="85"/>
      <c r="BL17" s="85"/>
      <c r="BM17" s="85"/>
      <c r="BN17" s="85"/>
      <c r="BO17" s="85"/>
      <c r="BP17" s="85"/>
      <c r="BQ17" s="85"/>
      <c r="BR17" s="85"/>
      <c r="BS17" s="85"/>
      <c r="BT17" s="85"/>
      <c r="BU17" s="85"/>
      <c r="BV17" s="85"/>
      <c r="BW17" s="85"/>
      <c r="BX17" s="85"/>
      <c r="BY17" s="85"/>
      <c r="BZ17" s="85"/>
      <c r="CA17" s="85"/>
      <c r="CB17" s="85"/>
      <c r="CC17" s="85"/>
      <c r="CD17" s="85"/>
      <c r="CE17" s="85"/>
      <c r="CF17" s="85"/>
      <c r="CG17" s="85"/>
      <c r="CH17" s="85"/>
      <c r="CI17" s="73"/>
      <c r="CJ17" s="73"/>
      <c r="CK17" s="73"/>
      <c r="CL17" s="73"/>
      <c r="CM17" s="73"/>
      <c r="CN17" s="73"/>
      <c r="CO17" s="73"/>
    </row>
    <row r="18" spans="1:93" ht="12.75">
      <c r="A18" s="19" t="s">
        <v>11</v>
      </c>
      <c r="B18" s="32">
        <v>6418.49356428</v>
      </c>
      <c r="C18" s="32">
        <v>6495</v>
      </c>
      <c r="D18" s="32">
        <v>6473.22</v>
      </c>
      <c r="E18" s="39">
        <v>6525.23</v>
      </c>
      <c r="F18" s="39">
        <v>6235.16</v>
      </c>
      <c r="G18" s="39">
        <v>6315.1545</v>
      </c>
      <c r="H18" s="39">
        <v>6389.7355</v>
      </c>
      <c r="I18" s="39">
        <v>6181.152</v>
      </c>
      <c r="J18" s="39">
        <v>5993.1518</v>
      </c>
      <c r="K18" s="39">
        <v>5909.1669999999995</v>
      </c>
      <c r="L18" s="39">
        <v>5849.2552</v>
      </c>
      <c r="M18" s="39">
        <v>6092.1182</v>
      </c>
      <c r="N18" s="22">
        <v>6112.629</v>
      </c>
      <c r="O18" s="22">
        <v>6313.3972</v>
      </c>
      <c r="P18" s="22">
        <v>6795.50339</v>
      </c>
      <c r="Q18" s="22">
        <v>6984.06</v>
      </c>
      <c r="R18" s="22">
        <v>6702.796</v>
      </c>
      <c r="S18" s="22">
        <v>6921.852</v>
      </c>
      <c r="T18" s="22">
        <v>7354.95422</v>
      </c>
      <c r="U18" s="22">
        <v>7715.861400000001</v>
      </c>
      <c r="V18" s="22">
        <v>7978.23851</v>
      </c>
      <c r="W18" s="22">
        <v>8144.464403</v>
      </c>
      <c r="X18" s="22">
        <v>9897.548737</v>
      </c>
      <c r="Y18" s="22">
        <v>9363.72231945</v>
      </c>
      <c r="Z18" s="39">
        <v>8200.50462561</v>
      </c>
      <c r="AA18" s="39">
        <v>8351.382431310001</v>
      </c>
      <c r="AB18" s="39">
        <v>8368.15376103</v>
      </c>
      <c r="AC18" s="39">
        <v>8676.65772028</v>
      </c>
      <c r="AD18" s="75">
        <v>8721.03252485</v>
      </c>
      <c r="AE18" s="75">
        <v>8712.85760611</v>
      </c>
      <c r="AF18" s="75">
        <v>12031.44746964</v>
      </c>
      <c r="AG18" s="75">
        <v>12554.60567571</v>
      </c>
      <c r="AH18" s="39">
        <v>16887.42885789</v>
      </c>
      <c r="AI18" s="39">
        <v>16991.69437453</v>
      </c>
      <c r="AJ18" s="39">
        <v>17237.4321422</v>
      </c>
      <c r="AK18" s="39">
        <v>17890.07850914</v>
      </c>
      <c r="AL18" s="39">
        <v>21573.47691653</v>
      </c>
      <c r="AM18" s="39">
        <v>21674.2747898</v>
      </c>
      <c r="AN18" s="39">
        <v>21490.45505004</v>
      </c>
      <c r="AO18" s="39">
        <v>21490.04885264</v>
      </c>
      <c r="AP18" s="39">
        <v>20934.61475002</v>
      </c>
      <c r="AQ18" s="39">
        <v>21139.37445562</v>
      </c>
      <c r="AR18" s="39">
        <v>19540.23623102</v>
      </c>
      <c r="AS18" s="39">
        <v>19732.60479659</v>
      </c>
      <c r="AT18" s="39">
        <v>18658.76401621</v>
      </c>
      <c r="AU18" s="39">
        <v>18657.8756045</v>
      </c>
      <c r="AV18" s="39">
        <v>18586.08048181</v>
      </c>
      <c r="AW18" s="39">
        <v>18412.69805023</v>
      </c>
      <c r="AX18" s="37">
        <v>17480.37797153</v>
      </c>
      <c r="AY18" s="85"/>
      <c r="AZ18" s="85"/>
      <c r="BA18" s="85"/>
      <c r="BB18" s="85"/>
      <c r="BC18" s="85"/>
      <c r="BD18" s="85"/>
      <c r="BE18" s="85"/>
      <c r="BF18" s="85"/>
      <c r="BG18" s="85"/>
      <c r="BH18" s="85"/>
      <c r="BI18" s="85"/>
      <c r="BJ18" s="85"/>
      <c r="BK18" s="85"/>
      <c r="BL18" s="85"/>
      <c r="BM18" s="85"/>
      <c r="BN18" s="85"/>
      <c r="BO18" s="85"/>
      <c r="BP18" s="85"/>
      <c r="BQ18" s="85"/>
      <c r="BR18" s="85"/>
      <c r="BS18" s="85"/>
      <c r="BT18" s="85"/>
      <c r="BU18" s="85"/>
      <c r="BV18" s="85"/>
      <c r="BW18" s="85"/>
      <c r="BX18" s="85"/>
      <c r="BY18" s="85"/>
      <c r="BZ18" s="85"/>
      <c r="CA18" s="85"/>
      <c r="CB18" s="85"/>
      <c r="CC18" s="85"/>
      <c r="CD18" s="85"/>
      <c r="CE18" s="85"/>
      <c r="CF18" s="85"/>
      <c r="CG18" s="85"/>
      <c r="CH18" s="85"/>
      <c r="CI18" s="73"/>
      <c r="CJ18" s="73"/>
      <c r="CK18" s="73"/>
      <c r="CL18" s="73"/>
      <c r="CM18" s="73"/>
      <c r="CN18" s="73"/>
      <c r="CO18" s="73"/>
    </row>
    <row r="19" spans="1:93" ht="12.75">
      <c r="A19" s="13" t="s">
        <v>12</v>
      </c>
      <c r="B19" s="32">
        <v>3997.179</v>
      </c>
      <c r="C19" s="32">
        <v>3750.989</v>
      </c>
      <c r="D19" s="32">
        <v>3746.312919</v>
      </c>
      <c r="E19" s="39">
        <v>3627.351</v>
      </c>
      <c r="F19" s="39">
        <v>3066.697</v>
      </c>
      <c r="G19" s="39">
        <v>2980.963</v>
      </c>
      <c r="H19" s="39">
        <v>3014.96</v>
      </c>
      <c r="I19" s="39">
        <v>3075.309719</v>
      </c>
      <c r="J19" s="39">
        <v>3059.8836239999996</v>
      </c>
      <c r="K19" s="39">
        <f>+K20+K21</f>
        <v>3570.53447845</v>
      </c>
      <c r="L19" s="39">
        <f aca="true" t="shared" si="12" ref="L19:N19">+L20+L21</f>
        <v>3528.20480245</v>
      </c>
      <c r="M19" s="39">
        <f t="shared" si="12"/>
        <v>3583.30401245</v>
      </c>
      <c r="N19" s="39">
        <f t="shared" si="12"/>
        <v>3596.39576145</v>
      </c>
      <c r="O19" s="22">
        <v>3630.073735</v>
      </c>
      <c r="P19" s="22">
        <v>3664.46402</v>
      </c>
      <c r="Q19" s="22">
        <v>3884.864348</v>
      </c>
      <c r="R19" s="22">
        <v>3877.864953</v>
      </c>
      <c r="S19" s="22">
        <v>3791.000365</v>
      </c>
      <c r="T19" s="22">
        <v>3568.6077900000005</v>
      </c>
      <c r="U19" s="22">
        <v>4121.484765</v>
      </c>
      <c r="V19" s="22">
        <v>4174.500616</v>
      </c>
      <c r="W19" s="22">
        <v>3850.9466650000004</v>
      </c>
      <c r="X19" s="22">
        <v>3917.9485680000003</v>
      </c>
      <c r="Y19" s="22">
        <f>+Y20+Y21</f>
        <v>3975.7369499700003</v>
      </c>
      <c r="Z19" s="39">
        <f aca="true" t="shared" si="13" ref="Z19:AX19">+Z20+Z21</f>
        <v>4222.73004175</v>
      </c>
      <c r="AA19" s="39">
        <f t="shared" si="13"/>
        <v>4111.16277819</v>
      </c>
      <c r="AB19" s="39">
        <f t="shared" si="13"/>
        <v>4066.52825549</v>
      </c>
      <c r="AC19" s="39">
        <f t="shared" si="13"/>
        <v>4817.70033271</v>
      </c>
      <c r="AD19" s="75">
        <f t="shared" si="13"/>
        <v>4850.44751772</v>
      </c>
      <c r="AE19" s="75">
        <f t="shared" si="13"/>
        <v>4777.89253575</v>
      </c>
      <c r="AF19" s="75">
        <f t="shared" si="13"/>
        <v>4721.15599741</v>
      </c>
      <c r="AG19" s="75">
        <f t="shared" si="13"/>
        <v>8056.03382971</v>
      </c>
      <c r="AH19" s="39">
        <f t="shared" si="13"/>
        <v>5317.74131293</v>
      </c>
      <c r="AI19" s="39">
        <f t="shared" si="13"/>
        <v>5075.589445750001</v>
      </c>
      <c r="AJ19" s="39">
        <f t="shared" si="13"/>
        <v>5079.55424238</v>
      </c>
      <c r="AK19" s="39">
        <f t="shared" si="13"/>
        <v>5037.4128111</v>
      </c>
      <c r="AL19" s="39">
        <f t="shared" si="13"/>
        <v>4813.01134754</v>
      </c>
      <c r="AM19" s="39">
        <f t="shared" si="13"/>
        <v>4731.92095018</v>
      </c>
      <c r="AN19" s="39">
        <f t="shared" si="13"/>
        <v>4769.25855599</v>
      </c>
      <c r="AO19" s="39">
        <f t="shared" si="13"/>
        <v>5985.91476552</v>
      </c>
      <c r="AP19" s="39">
        <f t="shared" si="13"/>
        <v>6044.32743616</v>
      </c>
      <c r="AQ19" s="39">
        <f t="shared" si="13"/>
        <v>6043.429602210001</v>
      </c>
      <c r="AR19" s="39">
        <f t="shared" si="13"/>
        <v>5924.50646562</v>
      </c>
      <c r="AS19" s="39">
        <f t="shared" si="13"/>
        <v>5880.20002449</v>
      </c>
      <c r="AT19" s="39">
        <f t="shared" si="13"/>
        <v>5833.0488229</v>
      </c>
      <c r="AU19" s="39">
        <f t="shared" si="13"/>
        <v>5638.2538471</v>
      </c>
      <c r="AV19" s="39">
        <f t="shared" si="13"/>
        <v>5517.914829939999</v>
      </c>
      <c r="AW19" s="39">
        <f t="shared" si="13"/>
        <v>5478.2133446299995</v>
      </c>
      <c r="AX19" s="37">
        <f t="shared" si="13"/>
        <v>5341.68215051</v>
      </c>
      <c r="AY19" s="85"/>
      <c r="AZ19" s="85"/>
      <c r="BA19" s="85"/>
      <c r="BB19" s="85"/>
      <c r="BC19" s="85"/>
      <c r="BD19" s="85"/>
      <c r="BE19" s="85"/>
      <c r="BF19" s="85"/>
      <c r="BG19" s="85"/>
      <c r="BH19" s="85"/>
      <c r="BI19" s="85"/>
      <c r="BJ19" s="85"/>
      <c r="BK19" s="85"/>
      <c r="BL19" s="85"/>
      <c r="BM19" s="85"/>
      <c r="BN19" s="85"/>
      <c r="BO19" s="85"/>
      <c r="BP19" s="85"/>
      <c r="BQ19" s="85"/>
      <c r="BR19" s="85"/>
      <c r="BS19" s="85"/>
      <c r="BT19" s="85"/>
      <c r="BU19" s="85"/>
      <c r="BV19" s="85"/>
      <c r="BW19" s="85"/>
      <c r="BX19" s="85"/>
      <c r="BY19" s="85"/>
      <c r="BZ19" s="85"/>
      <c r="CA19" s="85"/>
      <c r="CB19" s="85"/>
      <c r="CC19" s="85"/>
      <c r="CD19" s="85"/>
      <c r="CE19" s="85"/>
      <c r="CF19" s="85"/>
      <c r="CG19" s="85"/>
      <c r="CH19" s="85"/>
      <c r="CI19" s="73"/>
      <c r="CJ19" s="73"/>
      <c r="CK19" s="73"/>
      <c r="CL19" s="73"/>
      <c r="CM19" s="73"/>
      <c r="CN19" s="73"/>
      <c r="CO19" s="73"/>
    </row>
    <row r="20" spans="1:93" ht="12.75">
      <c r="A20" s="19" t="s">
        <v>10</v>
      </c>
      <c r="B20" s="32">
        <v>2.7</v>
      </c>
      <c r="C20" s="32">
        <v>2.7</v>
      </c>
      <c r="D20" s="32">
        <v>2.7</v>
      </c>
      <c r="E20" s="39">
        <v>2.7</v>
      </c>
      <c r="F20" s="39">
        <v>0.6</v>
      </c>
      <c r="G20" s="39">
        <v>0.6</v>
      </c>
      <c r="H20" s="39">
        <v>0.6</v>
      </c>
      <c r="I20" s="39">
        <v>10.6</v>
      </c>
      <c r="J20" s="39">
        <v>3.649</v>
      </c>
      <c r="K20" s="39">
        <v>1.316</v>
      </c>
      <c r="L20" s="39">
        <v>1.316</v>
      </c>
      <c r="M20" s="39">
        <v>9.816</v>
      </c>
      <c r="N20" s="22">
        <v>4.507</v>
      </c>
      <c r="O20" s="22">
        <v>1.007</v>
      </c>
      <c r="P20" s="22">
        <v>81.714</v>
      </c>
      <c r="Q20" s="22">
        <v>136.351</v>
      </c>
      <c r="R20" s="22">
        <v>136.845</v>
      </c>
      <c r="S20" s="22">
        <v>136.845</v>
      </c>
      <c r="T20" s="22">
        <v>1.501</v>
      </c>
      <c r="U20" s="22">
        <v>336.501</v>
      </c>
      <c r="V20" s="22">
        <v>336.632</v>
      </c>
      <c r="W20" s="22">
        <v>1.632</v>
      </c>
      <c r="X20" s="22">
        <v>1.632</v>
      </c>
      <c r="Y20" s="22">
        <v>1.632</v>
      </c>
      <c r="Z20" s="39">
        <v>3</v>
      </c>
      <c r="AA20" s="39">
        <v>3</v>
      </c>
      <c r="AB20" s="39">
        <v>3</v>
      </c>
      <c r="AC20" s="39">
        <v>3</v>
      </c>
      <c r="AD20" s="75">
        <v>1.786</v>
      </c>
      <c r="AE20" s="75">
        <v>1.786</v>
      </c>
      <c r="AF20" s="75">
        <v>1.786</v>
      </c>
      <c r="AG20" s="75">
        <v>3314.911</v>
      </c>
      <c r="AH20" s="39">
        <v>283.10411481</v>
      </c>
      <c r="AI20" s="39">
        <v>117.50523183</v>
      </c>
      <c r="AJ20" s="39">
        <v>135.03719063</v>
      </c>
      <c r="AK20" s="39">
        <v>137.74926306</v>
      </c>
      <c r="AL20" s="39">
        <v>0.777</v>
      </c>
      <c r="AM20" s="39">
        <v>2.4</v>
      </c>
      <c r="AN20" s="39">
        <v>2.577</v>
      </c>
      <c r="AO20" s="39">
        <v>73.96553688</v>
      </c>
      <c r="AP20" s="39">
        <v>40.0777084</v>
      </c>
      <c r="AQ20" s="39">
        <v>4.90244478</v>
      </c>
      <c r="AR20" s="39">
        <v>0</v>
      </c>
      <c r="AS20" s="39">
        <v>8.81360708</v>
      </c>
      <c r="AT20" s="39">
        <v>1.58999998</v>
      </c>
      <c r="AU20" s="39">
        <v>1.35611575</v>
      </c>
      <c r="AV20" s="39">
        <v>1.18211575</v>
      </c>
      <c r="AW20" s="39">
        <v>1.03184574</v>
      </c>
      <c r="AX20" s="37">
        <v>0.86256736</v>
      </c>
      <c r="AY20" s="85"/>
      <c r="AZ20" s="85"/>
      <c r="BA20" s="85"/>
      <c r="BB20" s="85"/>
      <c r="BC20" s="85"/>
      <c r="BD20" s="85"/>
      <c r="BE20" s="85"/>
      <c r="BF20" s="85"/>
      <c r="BG20" s="85"/>
      <c r="BH20" s="85"/>
      <c r="BI20" s="85"/>
      <c r="BJ20" s="85"/>
      <c r="BK20" s="85"/>
      <c r="BL20" s="85"/>
      <c r="BM20" s="85"/>
      <c r="BN20" s="85"/>
      <c r="BO20" s="85"/>
      <c r="BP20" s="85"/>
      <c r="BQ20" s="85"/>
      <c r="BR20" s="85"/>
      <c r="BS20" s="85"/>
      <c r="BT20" s="85"/>
      <c r="BU20" s="85"/>
      <c r="BV20" s="85"/>
      <c r="BW20" s="85"/>
      <c r="BX20" s="85"/>
      <c r="BY20" s="85"/>
      <c r="BZ20" s="85"/>
      <c r="CA20" s="85"/>
      <c r="CB20" s="85"/>
      <c r="CC20" s="85"/>
      <c r="CD20" s="85"/>
      <c r="CE20" s="85"/>
      <c r="CF20" s="85"/>
      <c r="CG20" s="85"/>
      <c r="CH20" s="85"/>
      <c r="CI20" s="73"/>
      <c r="CJ20" s="73"/>
      <c r="CK20" s="73"/>
      <c r="CL20" s="73"/>
      <c r="CM20" s="73"/>
      <c r="CN20" s="73"/>
      <c r="CO20" s="73"/>
    </row>
    <row r="21" spans="1:93" ht="12.75">
      <c r="A21" s="19" t="s">
        <v>11</v>
      </c>
      <c r="B21" s="32">
        <v>3994.4790000000003</v>
      </c>
      <c r="C21" s="32">
        <v>3748.289</v>
      </c>
      <c r="D21" s="32">
        <v>3743.612919</v>
      </c>
      <c r="E21" s="39">
        <v>3624.6510000000003</v>
      </c>
      <c r="F21" s="39">
        <v>3066.097</v>
      </c>
      <c r="G21" s="39">
        <v>2980.3630000000003</v>
      </c>
      <c r="H21" s="39">
        <v>3014.36</v>
      </c>
      <c r="I21" s="39">
        <v>3064.709719</v>
      </c>
      <c r="J21" s="39">
        <v>3056.2346239999997</v>
      </c>
      <c r="K21" s="39">
        <v>3569.21847845</v>
      </c>
      <c r="L21" s="39">
        <v>3526.88880245</v>
      </c>
      <c r="M21" s="39">
        <v>3573.48801245</v>
      </c>
      <c r="N21" s="22">
        <v>3591.88876145</v>
      </c>
      <c r="O21" s="22">
        <v>3629.066735</v>
      </c>
      <c r="P21" s="22">
        <v>3582.75002</v>
      </c>
      <c r="Q21" s="22">
        <v>3748.513348</v>
      </c>
      <c r="R21" s="22">
        <v>3741.019953</v>
      </c>
      <c r="S21" s="22">
        <v>3654.155365</v>
      </c>
      <c r="T21" s="22">
        <v>3567.1067900000003</v>
      </c>
      <c r="U21" s="22">
        <v>3784.983765</v>
      </c>
      <c r="V21" s="22">
        <v>3837.868616</v>
      </c>
      <c r="W21" s="22">
        <v>3849.3146650000003</v>
      </c>
      <c r="X21" s="22">
        <v>3916.316568</v>
      </c>
      <c r="Y21" s="22">
        <v>3974.1049499700002</v>
      </c>
      <c r="Z21" s="39">
        <v>4219.73004175</v>
      </c>
      <c r="AA21" s="39">
        <v>4108.16277819</v>
      </c>
      <c r="AB21" s="39">
        <v>4063.52825549</v>
      </c>
      <c r="AC21" s="39">
        <v>4814.70033271</v>
      </c>
      <c r="AD21" s="75">
        <v>4848.66151772</v>
      </c>
      <c r="AE21" s="75">
        <v>4776.10653575</v>
      </c>
      <c r="AF21" s="75">
        <v>4719.36999741</v>
      </c>
      <c r="AG21" s="75">
        <v>4741.12282971</v>
      </c>
      <c r="AH21" s="39">
        <v>5034.63719812</v>
      </c>
      <c r="AI21" s="39">
        <v>4958.08421392</v>
      </c>
      <c r="AJ21" s="39">
        <v>4944.51705175</v>
      </c>
      <c r="AK21" s="39">
        <v>4899.66354804</v>
      </c>
      <c r="AL21" s="39">
        <v>4812.23434754</v>
      </c>
      <c r="AM21" s="39">
        <v>4729.52095018</v>
      </c>
      <c r="AN21" s="39">
        <v>4766.68155599</v>
      </c>
      <c r="AO21" s="39">
        <v>5911.94922864</v>
      </c>
      <c r="AP21" s="39">
        <v>6004.24972776</v>
      </c>
      <c r="AQ21" s="39">
        <v>6038.52715743</v>
      </c>
      <c r="AR21" s="39">
        <v>5924.50646562</v>
      </c>
      <c r="AS21" s="39">
        <v>5871.38641741</v>
      </c>
      <c r="AT21" s="39">
        <v>5831.45882292</v>
      </c>
      <c r="AU21" s="39">
        <v>5636.89773135</v>
      </c>
      <c r="AV21" s="39">
        <v>5516.73271419</v>
      </c>
      <c r="AW21" s="39">
        <v>5477.18149889</v>
      </c>
      <c r="AX21" s="37">
        <v>5340.81958315</v>
      </c>
      <c r="AY21" s="85"/>
      <c r="AZ21" s="85"/>
      <c r="BA21" s="85"/>
      <c r="BB21" s="85"/>
      <c r="BC21" s="85"/>
      <c r="BD21" s="85"/>
      <c r="BE21" s="85"/>
      <c r="BF21" s="85"/>
      <c r="BG21" s="85"/>
      <c r="BH21" s="85"/>
      <c r="BI21" s="85"/>
      <c r="BJ21" s="85"/>
      <c r="BK21" s="85"/>
      <c r="BL21" s="85"/>
      <c r="BM21" s="85"/>
      <c r="BN21" s="85"/>
      <c r="BO21" s="85"/>
      <c r="BP21" s="85"/>
      <c r="BQ21" s="85"/>
      <c r="BR21" s="85"/>
      <c r="BS21" s="85"/>
      <c r="BT21" s="85"/>
      <c r="BU21" s="85"/>
      <c r="BV21" s="85"/>
      <c r="BW21" s="85"/>
      <c r="BX21" s="85"/>
      <c r="BY21" s="85"/>
      <c r="BZ21" s="85"/>
      <c r="CA21" s="85"/>
      <c r="CB21" s="85"/>
      <c r="CC21" s="85"/>
      <c r="CD21" s="85"/>
      <c r="CE21" s="85"/>
      <c r="CF21" s="85"/>
      <c r="CG21" s="85"/>
      <c r="CH21" s="85"/>
      <c r="CI21" s="73"/>
      <c r="CJ21" s="73"/>
      <c r="CK21" s="73"/>
      <c r="CL21" s="73"/>
      <c r="CM21" s="73"/>
      <c r="CN21" s="73"/>
      <c r="CO21" s="73"/>
    </row>
    <row r="22" spans="1:93" ht="12.75">
      <c r="A22" s="25"/>
      <c r="B22" s="34"/>
      <c r="C22" s="34"/>
      <c r="D22" s="34"/>
      <c r="E22" s="69"/>
      <c r="F22" s="69"/>
      <c r="G22" s="69"/>
      <c r="H22" s="69"/>
      <c r="I22" s="69"/>
      <c r="J22" s="69"/>
      <c r="K22" s="69"/>
      <c r="L22" s="69"/>
      <c r="M22" s="69"/>
      <c r="N22" s="22"/>
      <c r="O22" s="22"/>
      <c r="P22" s="22"/>
      <c r="Q22" s="22"/>
      <c r="R22" s="22"/>
      <c r="S22" s="22"/>
      <c r="T22" s="22"/>
      <c r="U22" s="22"/>
      <c r="V22" s="22"/>
      <c r="W22" s="22"/>
      <c r="X22" s="22"/>
      <c r="Y22" s="22"/>
      <c r="Z22" s="39"/>
      <c r="AA22" s="39"/>
      <c r="AB22" s="39"/>
      <c r="AC22" s="39"/>
      <c r="AD22" s="39"/>
      <c r="AE22" s="39"/>
      <c r="AF22" s="39"/>
      <c r="AG22" s="39"/>
      <c r="AH22" s="39"/>
      <c r="AI22" s="39"/>
      <c r="AJ22" s="39"/>
      <c r="AK22" s="39"/>
      <c r="AL22" s="39"/>
      <c r="AM22" s="39"/>
      <c r="AN22" s="39"/>
      <c r="AO22" s="39"/>
      <c r="AP22" s="39"/>
      <c r="AQ22" s="39"/>
      <c r="AR22" s="39"/>
      <c r="AS22" s="17"/>
      <c r="AT22" s="17"/>
      <c r="AU22" s="17"/>
      <c r="AV22" s="17"/>
      <c r="AW22" s="17"/>
      <c r="AX22" s="71"/>
      <c r="AY22" s="85"/>
      <c r="AZ22" s="85"/>
      <c r="BA22" s="85"/>
      <c r="BB22" s="85"/>
      <c r="BC22" s="85"/>
      <c r="BD22" s="85"/>
      <c r="BE22" s="85"/>
      <c r="BF22" s="85"/>
      <c r="BG22" s="85"/>
      <c r="BH22" s="85"/>
      <c r="BI22" s="85"/>
      <c r="BJ22" s="85"/>
      <c r="BK22" s="85"/>
      <c r="BL22" s="85"/>
      <c r="BM22" s="85"/>
      <c r="BN22" s="85"/>
      <c r="BO22" s="85"/>
      <c r="BP22" s="85"/>
      <c r="BQ22" s="85"/>
      <c r="BR22" s="85"/>
      <c r="BS22" s="85"/>
      <c r="BT22" s="85"/>
      <c r="BU22" s="85"/>
      <c r="BV22" s="85"/>
      <c r="BW22" s="85"/>
      <c r="BX22" s="85"/>
      <c r="BY22" s="85"/>
      <c r="BZ22" s="85"/>
      <c r="CA22" s="85"/>
      <c r="CB22" s="85"/>
      <c r="CC22" s="85"/>
      <c r="CD22" s="85"/>
      <c r="CE22" s="85"/>
      <c r="CF22" s="85"/>
      <c r="CG22" s="85"/>
      <c r="CH22" s="85"/>
      <c r="CI22" s="73"/>
      <c r="CJ22" s="73"/>
      <c r="CK22" s="73"/>
      <c r="CL22" s="73"/>
      <c r="CM22" s="73"/>
      <c r="CN22" s="73"/>
      <c r="CO22" s="73"/>
    </row>
    <row r="23" spans="1:93" ht="12.75">
      <c r="A23" s="7" t="s">
        <v>14</v>
      </c>
      <c r="B23" s="8">
        <v>235.39196329</v>
      </c>
      <c r="C23" s="8">
        <v>259.29</v>
      </c>
      <c r="D23" s="8">
        <v>307.4670768</v>
      </c>
      <c r="E23" s="9">
        <v>348.47198156</v>
      </c>
      <c r="F23" s="9">
        <v>361.92813970000003</v>
      </c>
      <c r="G23" s="9">
        <v>358.81582499</v>
      </c>
      <c r="H23" s="9">
        <v>383.27940773</v>
      </c>
      <c r="I23" s="9">
        <v>437.8311</v>
      </c>
      <c r="J23" s="9">
        <v>507.1733</v>
      </c>
      <c r="K23" s="9">
        <f>+K24+K27</f>
        <v>541.45799134</v>
      </c>
      <c r="L23" s="9">
        <f aca="true" t="shared" si="14" ref="L23:N23">+L24+L27</f>
        <v>568.05139482</v>
      </c>
      <c r="M23" s="9">
        <f t="shared" si="14"/>
        <v>650.6119683799999</v>
      </c>
      <c r="N23" s="9">
        <f t="shared" si="14"/>
        <v>661.18099128</v>
      </c>
      <c r="O23" s="9">
        <v>747.13542521</v>
      </c>
      <c r="P23" s="9">
        <v>748.11853</v>
      </c>
      <c r="Q23" s="9">
        <v>840.8961376999999</v>
      </c>
      <c r="R23" s="9">
        <v>823.7192</v>
      </c>
      <c r="S23" s="9">
        <v>838.9332</v>
      </c>
      <c r="T23" s="9">
        <v>870.942</v>
      </c>
      <c r="U23" s="9">
        <v>941.4787689</v>
      </c>
      <c r="V23" s="9">
        <v>905.85474091</v>
      </c>
      <c r="W23" s="9">
        <v>930.0365022899999</v>
      </c>
      <c r="X23" s="9">
        <v>971.58192908</v>
      </c>
      <c r="Y23" s="9">
        <f>+Y24+Y27</f>
        <v>982.7739760000001</v>
      </c>
      <c r="Z23" s="9">
        <f aca="true" t="shared" si="15" ref="Z23:AX23">+Z24+Z27</f>
        <v>938.7460195799999</v>
      </c>
      <c r="AA23" s="9">
        <f t="shared" si="15"/>
        <v>900.5774807</v>
      </c>
      <c r="AB23" s="9">
        <f t="shared" si="15"/>
        <v>915.57701521</v>
      </c>
      <c r="AC23" s="9">
        <f t="shared" si="15"/>
        <v>929.33665837</v>
      </c>
      <c r="AD23" s="9">
        <f t="shared" si="15"/>
        <v>930.07187839</v>
      </c>
      <c r="AE23" s="9">
        <f t="shared" si="15"/>
        <v>948.24512902</v>
      </c>
      <c r="AF23" s="9">
        <f t="shared" si="15"/>
        <v>980.76097171</v>
      </c>
      <c r="AG23" s="9">
        <f t="shared" si="15"/>
        <v>1029.3432302699998</v>
      </c>
      <c r="AH23" s="9">
        <f t="shared" si="15"/>
        <v>1063.88901281</v>
      </c>
      <c r="AI23" s="9">
        <f t="shared" si="15"/>
        <v>1132.9107582699999</v>
      </c>
      <c r="AJ23" s="9">
        <f t="shared" si="15"/>
        <v>1161.53735203</v>
      </c>
      <c r="AK23" s="9">
        <f t="shared" si="15"/>
        <v>1224.47030279</v>
      </c>
      <c r="AL23" s="52">
        <f t="shared" si="15"/>
        <v>1156.5361372599998</v>
      </c>
      <c r="AM23" s="9">
        <f t="shared" si="15"/>
        <v>1152.0631010299999</v>
      </c>
      <c r="AN23" s="9">
        <f t="shared" si="15"/>
        <v>1160.96048744</v>
      </c>
      <c r="AO23" s="9">
        <f t="shared" si="15"/>
        <v>1164.57499861</v>
      </c>
      <c r="AP23" s="9">
        <f t="shared" si="15"/>
        <v>1140.67407562</v>
      </c>
      <c r="AQ23" s="9">
        <f t="shared" si="15"/>
        <v>1130.76691096</v>
      </c>
      <c r="AR23" s="9">
        <f t="shared" si="15"/>
        <v>1128.55372786</v>
      </c>
      <c r="AS23" s="9">
        <f t="shared" si="15"/>
        <v>1169.47181135</v>
      </c>
      <c r="AT23" s="9">
        <f t="shared" si="15"/>
        <v>1168.32830717</v>
      </c>
      <c r="AU23" s="9">
        <f t="shared" si="15"/>
        <v>1285.8176732799998</v>
      </c>
      <c r="AV23" s="9">
        <f t="shared" si="15"/>
        <v>1280.7966006299998</v>
      </c>
      <c r="AW23" s="9">
        <f t="shared" si="15"/>
        <v>1334.1032253600001</v>
      </c>
      <c r="AX23" s="10">
        <f t="shared" si="15"/>
        <v>1337.08990738</v>
      </c>
      <c r="AY23" s="85"/>
      <c r="AZ23" s="85"/>
      <c r="BA23" s="85"/>
      <c r="BB23" s="85"/>
      <c r="BC23" s="85"/>
      <c r="BD23" s="85"/>
      <c r="BE23" s="85"/>
      <c r="BF23" s="85"/>
      <c r="BG23" s="85"/>
      <c r="BH23" s="85"/>
      <c r="BI23" s="85"/>
      <c r="BJ23" s="85"/>
      <c r="BK23" s="85"/>
      <c r="BL23" s="85"/>
      <c r="BM23" s="85"/>
      <c r="BN23" s="85"/>
      <c r="BO23" s="85"/>
      <c r="BP23" s="85"/>
      <c r="BQ23" s="85"/>
      <c r="BR23" s="85"/>
      <c r="BS23" s="85"/>
      <c r="BT23" s="85"/>
      <c r="BU23" s="85"/>
      <c r="BV23" s="85"/>
      <c r="BW23" s="85"/>
      <c r="BX23" s="85"/>
      <c r="BY23" s="85"/>
      <c r="BZ23" s="85"/>
      <c r="CA23" s="85"/>
      <c r="CB23" s="85"/>
      <c r="CC23" s="85"/>
      <c r="CD23" s="85"/>
      <c r="CE23" s="85"/>
      <c r="CF23" s="85"/>
      <c r="CG23" s="85"/>
      <c r="CH23" s="85"/>
      <c r="CI23" s="73"/>
      <c r="CJ23" s="73"/>
      <c r="CK23" s="73"/>
      <c r="CL23" s="73"/>
      <c r="CM23" s="73"/>
      <c r="CN23" s="73"/>
      <c r="CO23" s="73"/>
    </row>
    <row r="24" spans="1:93" ht="12.75">
      <c r="A24" s="29" t="s">
        <v>21</v>
      </c>
      <c r="B24" s="32">
        <v>40.14217661</v>
      </c>
      <c r="C24" s="32">
        <v>45.68</v>
      </c>
      <c r="D24" s="32">
        <v>47.01852963</v>
      </c>
      <c r="E24" s="39">
        <v>56.720737719999995</v>
      </c>
      <c r="F24" s="39">
        <v>60.273424399999996</v>
      </c>
      <c r="G24" s="39">
        <v>59.13777967</v>
      </c>
      <c r="H24" s="39">
        <v>57.24294892</v>
      </c>
      <c r="I24" s="39">
        <v>59.6073</v>
      </c>
      <c r="J24" s="39">
        <v>65.1348</v>
      </c>
      <c r="K24" s="39">
        <f>+K25+K26</f>
        <v>64.25613862</v>
      </c>
      <c r="L24" s="39">
        <f aca="true" t="shared" si="16" ref="L24:N24">+L25+L26</f>
        <v>72.51494237</v>
      </c>
      <c r="M24" s="39">
        <f t="shared" si="16"/>
        <v>75.48807664</v>
      </c>
      <c r="N24" s="39">
        <f t="shared" si="16"/>
        <v>78.72649725</v>
      </c>
      <c r="O24" s="22">
        <v>83.53070821000001</v>
      </c>
      <c r="P24" s="22">
        <v>91.30513</v>
      </c>
      <c r="Q24" s="22">
        <v>89.936</v>
      </c>
      <c r="R24" s="22">
        <v>92.966571</v>
      </c>
      <c r="S24" s="22">
        <v>104.500493</v>
      </c>
      <c r="T24" s="22">
        <v>117.012</v>
      </c>
      <c r="U24" s="22">
        <v>113.90452090000001</v>
      </c>
      <c r="V24" s="22">
        <v>113.6591719</v>
      </c>
      <c r="W24" s="22">
        <v>107.91548972</v>
      </c>
      <c r="X24" s="22">
        <v>115.54855981</v>
      </c>
      <c r="Y24" s="22">
        <f>+Y25+Y26</f>
        <v>111.50265</v>
      </c>
      <c r="Z24" s="22">
        <f aca="true" t="shared" si="17" ref="Z24:AX24">+Z25+Z26</f>
        <v>109.95423057</v>
      </c>
      <c r="AA24" s="39">
        <f t="shared" si="17"/>
        <v>103.53824628</v>
      </c>
      <c r="AB24" s="39">
        <f>+AB25+AB26</f>
        <v>102.2053267</v>
      </c>
      <c r="AC24" s="39">
        <f t="shared" si="17"/>
        <v>98.11043304</v>
      </c>
      <c r="AD24" s="39">
        <f t="shared" si="17"/>
        <v>96.1028816</v>
      </c>
      <c r="AE24" s="39">
        <f t="shared" si="17"/>
        <v>92.23577592</v>
      </c>
      <c r="AF24" s="39">
        <f t="shared" si="17"/>
        <v>90.04871902</v>
      </c>
      <c r="AG24" s="39">
        <f t="shared" si="17"/>
        <v>85.99373027</v>
      </c>
      <c r="AH24" s="39">
        <f t="shared" si="17"/>
        <v>83.98661353</v>
      </c>
      <c r="AI24" s="39">
        <f t="shared" si="17"/>
        <v>92.71468192</v>
      </c>
      <c r="AJ24" s="39">
        <f t="shared" si="17"/>
        <v>100.153</v>
      </c>
      <c r="AK24" s="39">
        <f t="shared" si="17"/>
        <v>95.45757579</v>
      </c>
      <c r="AL24" s="39">
        <f t="shared" si="17"/>
        <v>94.05520951000001</v>
      </c>
      <c r="AM24" s="22">
        <f t="shared" si="17"/>
        <v>118.66817526999999</v>
      </c>
      <c r="AN24" s="22">
        <f t="shared" si="17"/>
        <v>126.40616342</v>
      </c>
      <c r="AO24" s="22">
        <f t="shared" si="17"/>
        <v>122.61219157</v>
      </c>
      <c r="AP24" s="22">
        <f t="shared" si="17"/>
        <v>121.56588076</v>
      </c>
      <c r="AQ24" s="22">
        <f t="shared" si="17"/>
        <v>109.88609444</v>
      </c>
      <c r="AR24" s="22">
        <f t="shared" si="17"/>
        <v>107.51728364</v>
      </c>
      <c r="AS24" s="22">
        <f t="shared" si="17"/>
        <v>122.17661369</v>
      </c>
      <c r="AT24" s="22">
        <f t="shared" si="17"/>
        <v>121.13030288</v>
      </c>
      <c r="AU24" s="22">
        <f t="shared" si="17"/>
        <v>117.78963293</v>
      </c>
      <c r="AV24" s="22">
        <f t="shared" si="17"/>
        <v>114.74006732</v>
      </c>
      <c r="AW24" s="22">
        <f t="shared" si="17"/>
        <v>110.14539738</v>
      </c>
      <c r="AX24" s="49">
        <f t="shared" si="17"/>
        <v>113.75583176</v>
      </c>
      <c r="AY24" s="85"/>
      <c r="AZ24" s="85"/>
      <c r="BA24" s="85"/>
      <c r="BB24" s="85"/>
      <c r="BC24" s="85"/>
      <c r="BD24" s="85"/>
      <c r="BE24" s="85"/>
      <c r="BF24" s="85"/>
      <c r="BG24" s="85"/>
      <c r="BH24" s="85"/>
      <c r="BI24" s="85"/>
      <c r="BJ24" s="85"/>
      <c r="BK24" s="85"/>
      <c r="BL24" s="85"/>
      <c r="BM24" s="85"/>
      <c r="BN24" s="85"/>
      <c r="BO24" s="85"/>
      <c r="BP24" s="85"/>
      <c r="BQ24" s="85"/>
      <c r="BR24" s="85"/>
      <c r="BS24" s="85"/>
      <c r="BT24" s="85"/>
      <c r="BU24" s="85"/>
      <c r="BV24" s="85"/>
      <c r="BW24" s="85"/>
      <c r="BX24" s="85"/>
      <c r="BY24" s="85"/>
      <c r="BZ24" s="85"/>
      <c r="CA24" s="85"/>
      <c r="CB24" s="85"/>
      <c r="CC24" s="85"/>
      <c r="CD24" s="85"/>
      <c r="CE24" s="85"/>
      <c r="CF24" s="85"/>
      <c r="CG24" s="85"/>
      <c r="CH24" s="85"/>
      <c r="CI24" s="73"/>
      <c r="CJ24" s="73"/>
      <c r="CK24" s="73"/>
      <c r="CL24" s="73"/>
      <c r="CM24" s="73"/>
      <c r="CN24" s="73"/>
      <c r="CO24" s="73"/>
    </row>
    <row r="25" spans="1:93" ht="12.75">
      <c r="A25" s="19" t="s">
        <v>10</v>
      </c>
      <c r="B25" s="32">
        <v>0</v>
      </c>
      <c r="C25" s="32">
        <v>0</v>
      </c>
      <c r="D25" s="32">
        <v>0</v>
      </c>
      <c r="E25" s="39">
        <v>0</v>
      </c>
      <c r="F25" s="39">
        <v>0</v>
      </c>
      <c r="G25" s="39">
        <v>0</v>
      </c>
      <c r="H25" s="39">
        <v>0</v>
      </c>
      <c r="I25" s="39">
        <v>0</v>
      </c>
      <c r="J25" s="39">
        <v>0</v>
      </c>
      <c r="K25" s="39">
        <v>0</v>
      </c>
      <c r="L25" s="39">
        <v>0</v>
      </c>
      <c r="M25" s="39">
        <v>0</v>
      </c>
      <c r="N25" s="22">
        <v>0</v>
      </c>
      <c r="O25" s="22">
        <v>0</v>
      </c>
      <c r="P25" s="22">
        <v>0</v>
      </c>
      <c r="Q25" s="22">
        <v>0</v>
      </c>
      <c r="R25" s="22">
        <v>0</v>
      </c>
      <c r="S25" s="22">
        <v>0</v>
      </c>
      <c r="T25" s="22">
        <v>0</v>
      </c>
      <c r="U25" s="22">
        <v>0</v>
      </c>
      <c r="V25" s="22">
        <v>0</v>
      </c>
      <c r="W25" s="22">
        <v>0</v>
      </c>
      <c r="X25" s="22">
        <v>0</v>
      </c>
      <c r="Y25" s="22">
        <v>0</v>
      </c>
      <c r="Z25" s="39">
        <v>0</v>
      </c>
      <c r="AA25" s="39">
        <v>0</v>
      </c>
      <c r="AB25" s="39">
        <v>0</v>
      </c>
      <c r="AC25" s="39">
        <v>0</v>
      </c>
      <c r="AD25" s="75">
        <v>0</v>
      </c>
      <c r="AE25" s="75">
        <v>0</v>
      </c>
      <c r="AF25" s="75">
        <v>0</v>
      </c>
      <c r="AG25" s="75">
        <v>0</v>
      </c>
      <c r="AH25" s="39">
        <v>0</v>
      </c>
      <c r="AI25" s="39">
        <v>0</v>
      </c>
      <c r="AJ25" s="39">
        <v>0.482</v>
      </c>
      <c r="AK25" s="39">
        <v>0</v>
      </c>
      <c r="AL25" s="39">
        <v>0</v>
      </c>
      <c r="AM25" s="22">
        <v>0</v>
      </c>
      <c r="AN25" s="22">
        <v>0</v>
      </c>
      <c r="AO25" s="22">
        <v>0</v>
      </c>
      <c r="AP25" s="22">
        <v>0</v>
      </c>
      <c r="AQ25" s="22">
        <v>0</v>
      </c>
      <c r="AR25" s="22">
        <v>0</v>
      </c>
      <c r="AS25" s="22">
        <v>0</v>
      </c>
      <c r="AT25" s="22">
        <v>0</v>
      </c>
      <c r="AU25" s="22">
        <v>0</v>
      </c>
      <c r="AV25" s="22">
        <v>0</v>
      </c>
      <c r="AW25" s="22">
        <v>0</v>
      </c>
      <c r="AX25" s="49">
        <v>0</v>
      </c>
      <c r="AY25" s="85"/>
      <c r="AZ25" s="85"/>
      <c r="BA25" s="85"/>
      <c r="BB25" s="85"/>
      <c r="BC25" s="85"/>
      <c r="BD25" s="85"/>
      <c r="BE25" s="85"/>
      <c r="BF25" s="85"/>
      <c r="BG25" s="85"/>
      <c r="BH25" s="85"/>
      <c r="BI25" s="85"/>
      <c r="BJ25" s="85"/>
      <c r="BK25" s="85"/>
      <c r="BL25" s="85"/>
      <c r="BM25" s="85"/>
      <c r="BN25" s="85"/>
      <c r="BO25" s="85"/>
      <c r="BP25" s="85"/>
      <c r="BQ25" s="85"/>
      <c r="BR25" s="85"/>
      <c r="BS25" s="85"/>
      <c r="BT25" s="85"/>
      <c r="BU25" s="85"/>
      <c r="BV25" s="85"/>
      <c r="BW25" s="85"/>
      <c r="BX25" s="85"/>
      <c r="BY25" s="85"/>
      <c r="BZ25" s="85"/>
      <c r="CA25" s="85"/>
      <c r="CB25" s="85"/>
      <c r="CC25" s="85"/>
      <c r="CD25" s="85"/>
      <c r="CE25" s="85"/>
      <c r="CF25" s="85"/>
      <c r="CG25" s="85"/>
      <c r="CH25" s="85"/>
      <c r="CI25" s="73"/>
      <c r="CJ25" s="73"/>
      <c r="CK25" s="73"/>
      <c r="CL25" s="73"/>
      <c r="CM25" s="73"/>
      <c r="CN25" s="73"/>
      <c r="CO25" s="73"/>
    </row>
    <row r="26" spans="1:93" ht="12.75">
      <c r="A26" s="19" t="s">
        <v>11</v>
      </c>
      <c r="B26" s="32">
        <v>40.14217661</v>
      </c>
      <c r="C26" s="32">
        <v>45.68</v>
      </c>
      <c r="D26" s="32">
        <v>47.01852963</v>
      </c>
      <c r="E26" s="39">
        <v>56.720737719999995</v>
      </c>
      <c r="F26" s="39">
        <v>60.273424399999996</v>
      </c>
      <c r="G26" s="39">
        <v>59.13777967</v>
      </c>
      <c r="H26" s="39">
        <v>57.24294892</v>
      </c>
      <c r="I26" s="39">
        <v>59.6073</v>
      </c>
      <c r="J26" s="39">
        <v>65.1348</v>
      </c>
      <c r="K26" s="39">
        <v>64.25613862</v>
      </c>
      <c r="L26" s="39">
        <v>72.51494237</v>
      </c>
      <c r="M26" s="39">
        <v>75.48807664</v>
      </c>
      <c r="N26" s="22">
        <v>78.72649725</v>
      </c>
      <c r="O26" s="22">
        <v>83.53070821000001</v>
      </c>
      <c r="P26" s="22">
        <v>91.30513</v>
      </c>
      <c r="Q26" s="22">
        <v>89.936</v>
      </c>
      <c r="R26" s="22">
        <v>92.966571</v>
      </c>
      <c r="S26" s="22">
        <v>104.500493</v>
      </c>
      <c r="T26" s="22">
        <v>117.012</v>
      </c>
      <c r="U26" s="22">
        <v>113.90452090000001</v>
      </c>
      <c r="V26" s="22">
        <v>113.6591719</v>
      </c>
      <c r="W26" s="22">
        <v>107.91548972</v>
      </c>
      <c r="X26" s="22">
        <v>115.54855981</v>
      </c>
      <c r="Y26" s="22">
        <v>111.50265</v>
      </c>
      <c r="Z26" s="39">
        <v>109.95423057</v>
      </c>
      <c r="AA26" s="39">
        <v>103.53824628</v>
      </c>
      <c r="AB26" s="39">
        <v>102.2053267</v>
      </c>
      <c r="AC26" s="39">
        <v>98.11043304</v>
      </c>
      <c r="AD26" s="75">
        <v>96.1028816</v>
      </c>
      <c r="AE26" s="75">
        <v>92.23577592</v>
      </c>
      <c r="AF26" s="75">
        <v>90.04871902</v>
      </c>
      <c r="AG26" s="75">
        <v>85.99373027</v>
      </c>
      <c r="AH26" s="39">
        <v>83.98661353</v>
      </c>
      <c r="AI26" s="39">
        <v>92.71468192</v>
      </c>
      <c r="AJ26" s="39">
        <v>99.671</v>
      </c>
      <c r="AK26" s="39">
        <v>95.45757579</v>
      </c>
      <c r="AL26" s="39">
        <v>94.05520951000001</v>
      </c>
      <c r="AM26" s="22">
        <v>118.66817526999999</v>
      </c>
      <c r="AN26" s="22">
        <v>126.40616342</v>
      </c>
      <c r="AO26" s="22">
        <v>122.61219157</v>
      </c>
      <c r="AP26" s="22">
        <v>121.56588076</v>
      </c>
      <c r="AQ26" s="22">
        <v>109.88609444</v>
      </c>
      <c r="AR26" s="22">
        <v>107.51728364</v>
      </c>
      <c r="AS26" s="22">
        <v>122.17661369</v>
      </c>
      <c r="AT26" s="22">
        <v>121.13030288</v>
      </c>
      <c r="AU26" s="22">
        <v>117.78963293</v>
      </c>
      <c r="AV26" s="22">
        <v>114.74006732</v>
      </c>
      <c r="AW26" s="22">
        <v>110.14539738</v>
      </c>
      <c r="AX26" s="49">
        <v>113.75583176</v>
      </c>
      <c r="AY26" s="85"/>
      <c r="AZ26" s="85"/>
      <c r="BA26" s="85"/>
      <c r="BB26" s="85"/>
      <c r="BC26" s="85"/>
      <c r="BD26" s="85"/>
      <c r="BE26" s="85"/>
      <c r="BF26" s="85"/>
      <c r="BG26" s="85"/>
      <c r="BH26" s="85"/>
      <c r="BI26" s="85"/>
      <c r="BJ26" s="85"/>
      <c r="BK26" s="85"/>
      <c r="BL26" s="85"/>
      <c r="BM26" s="85"/>
      <c r="BN26" s="85"/>
      <c r="BO26" s="85"/>
      <c r="BP26" s="85"/>
      <c r="BQ26" s="85"/>
      <c r="BR26" s="85"/>
      <c r="BS26" s="85"/>
      <c r="BT26" s="85"/>
      <c r="BU26" s="85"/>
      <c r="BV26" s="85"/>
      <c r="BW26" s="85"/>
      <c r="BX26" s="85"/>
      <c r="BY26" s="85"/>
      <c r="BZ26" s="85"/>
      <c r="CA26" s="85"/>
      <c r="CB26" s="85"/>
      <c r="CC26" s="85"/>
      <c r="CD26" s="85"/>
      <c r="CE26" s="85"/>
      <c r="CF26" s="85"/>
      <c r="CG26" s="85"/>
      <c r="CH26" s="85"/>
      <c r="CI26" s="73"/>
      <c r="CJ26" s="73"/>
      <c r="CK26" s="73"/>
      <c r="CL26" s="73"/>
      <c r="CM26" s="73"/>
      <c r="CN26" s="73"/>
      <c r="CO26" s="73"/>
    </row>
    <row r="27" spans="1:93" ht="12.75">
      <c r="A27" s="13" t="s">
        <v>12</v>
      </c>
      <c r="B27" s="32">
        <v>195.24978668</v>
      </c>
      <c r="C27" s="32">
        <v>213.61</v>
      </c>
      <c r="D27" s="32">
        <v>260.44854717</v>
      </c>
      <c r="E27" s="39">
        <v>291.75124384000003</v>
      </c>
      <c r="F27" s="39">
        <v>301.6547153</v>
      </c>
      <c r="G27" s="39">
        <v>299.67804532</v>
      </c>
      <c r="H27" s="39">
        <v>326.03645881</v>
      </c>
      <c r="I27" s="39">
        <v>378.2238</v>
      </c>
      <c r="J27" s="39">
        <v>442.0385</v>
      </c>
      <c r="K27" s="39">
        <f>+K28+K29</f>
        <v>477.20185272000003</v>
      </c>
      <c r="L27" s="39">
        <f aca="true" t="shared" si="18" ref="L27:N27">+L28+L29</f>
        <v>495.53645245</v>
      </c>
      <c r="M27" s="39">
        <f t="shared" si="18"/>
        <v>575.1238917399999</v>
      </c>
      <c r="N27" s="39">
        <f t="shared" si="18"/>
        <v>582.45449403</v>
      </c>
      <c r="O27" s="22">
        <v>663.6047169999999</v>
      </c>
      <c r="P27" s="22">
        <v>656.8134</v>
      </c>
      <c r="Q27" s="22">
        <v>750.9601376999999</v>
      </c>
      <c r="R27" s="22">
        <v>730.7527</v>
      </c>
      <c r="S27" s="22">
        <v>734.4327</v>
      </c>
      <c r="T27" s="22">
        <v>753.93</v>
      </c>
      <c r="U27" s="22">
        <v>827.574248</v>
      </c>
      <c r="V27" s="22">
        <v>792.19556901</v>
      </c>
      <c r="W27" s="22">
        <v>822.12101257</v>
      </c>
      <c r="X27" s="22">
        <v>856.03336927</v>
      </c>
      <c r="Y27" s="22">
        <f>+Y28+Y29</f>
        <v>871.271326</v>
      </c>
      <c r="Z27" s="39">
        <f aca="true" t="shared" si="19" ref="Z27:AX27">+Z28+Z29</f>
        <v>828.79178901</v>
      </c>
      <c r="AA27" s="39">
        <f t="shared" si="19"/>
        <v>797.0392344200001</v>
      </c>
      <c r="AB27" s="39">
        <f t="shared" si="19"/>
        <v>813.37168851</v>
      </c>
      <c r="AC27" s="39">
        <f t="shared" si="19"/>
        <v>831.22622533</v>
      </c>
      <c r="AD27" s="75">
        <f t="shared" si="19"/>
        <v>833.96899679</v>
      </c>
      <c r="AE27" s="75">
        <f t="shared" si="19"/>
        <v>856.0093531</v>
      </c>
      <c r="AF27" s="75">
        <f t="shared" si="19"/>
        <v>890.71225269</v>
      </c>
      <c r="AG27" s="75">
        <f t="shared" si="19"/>
        <v>943.3494999999999</v>
      </c>
      <c r="AH27" s="39">
        <f t="shared" si="19"/>
        <v>979.9023992799999</v>
      </c>
      <c r="AI27" s="39">
        <f t="shared" si="19"/>
        <v>1040.1960763499999</v>
      </c>
      <c r="AJ27" s="39">
        <f t="shared" si="19"/>
        <v>1061.38435203</v>
      </c>
      <c r="AK27" s="39">
        <f t="shared" si="19"/>
        <v>1129.012727</v>
      </c>
      <c r="AL27" s="39">
        <f t="shared" si="19"/>
        <v>1062.4809277499999</v>
      </c>
      <c r="AM27" s="22">
        <f t="shared" si="19"/>
        <v>1033.39492576</v>
      </c>
      <c r="AN27" s="22">
        <f t="shared" si="19"/>
        <v>1034.55432402</v>
      </c>
      <c r="AO27" s="22">
        <f t="shared" si="19"/>
        <v>1041.96280704</v>
      </c>
      <c r="AP27" s="22">
        <f t="shared" si="19"/>
        <v>1019.1081948599999</v>
      </c>
      <c r="AQ27" s="22">
        <f t="shared" si="19"/>
        <v>1020.8808165199999</v>
      </c>
      <c r="AR27" s="22">
        <f t="shared" si="19"/>
        <v>1021.03644422</v>
      </c>
      <c r="AS27" s="22">
        <f t="shared" si="19"/>
        <v>1047.29519766</v>
      </c>
      <c r="AT27" s="22">
        <f t="shared" si="19"/>
        <v>1047.19800429</v>
      </c>
      <c r="AU27" s="22">
        <f t="shared" si="19"/>
        <v>1168.0280403499999</v>
      </c>
      <c r="AV27" s="22">
        <f t="shared" si="19"/>
        <v>1166.0565333099998</v>
      </c>
      <c r="AW27" s="22">
        <f t="shared" si="19"/>
        <v>1223.95782798</v>
      </c>
      <c r="AX27" s="49">
        <f t="shared" si="19"/>
        <v>1223.33407562</v>
      </c>
      <c r="AY27" s="85"/>
      <c r="AZ27" s="85"/>
      <c r="BA27" s="85"/>
      <c r="BB27" s="85"/>
      <c r="BC27" s="85"/>
      <c r="BD27" s="85"/>
      <c r="BE27" s="85"/>
      <c r="BF27" s="85"/>
      <c r="BG27" s="85"/>
      <c r="BH27" s="85"/>
      <c r="BI27" s="85"/>
      <c r="BJ27" s="85"/>
      <c r="BK27" s="85"/>
      <c r="BL27" s="85"/>
      <c r="BM27" s="85"/>
      <c r="BN27" s="85"/>
      <c r="BO27" s="85"/>
      <c r="BP27" s="85"/>
      <c r="BQ27" s="85"/>
      <c r="BR27" s="85"/>
      <c r="BS27" s="85"/>
      <c r="BT27" s="85"/>
      <c r="BU27" s="85"/>
      <c r="BV27" s="85"/>
      <c r="BW27" s="85"/>
      <c r="BX27" s="85"/>
      <c r="BY27" s="85"/>
      <c r="BZ27" s="85"/>
      <c r="CA27" s="85"/>
      <c r="CB27" s="85"/>
      <c r="CC27" s="85"/>
      <c r="CD27" s="85"/>
      <c r="CE27" s="85"/>
      <c r="CF27" s="85"/>
      <c r="CG27" s="85"/>
      <c r="CH27" s="85"/>
      <c r="CI27" s="73"/>
      <c r="CJ27" s="73"/>
      <c r="CK27" s="73"/>
      <c r="CL27" s="73"/>
      <c r="CM27" s="73"/>
      <c r="CN27" s="73"/>
      <c r="CO27" s="73"/>
    </row>
    <row r="28" spans="1:93" ht="12.75">
      <c r="A28" s="19" t="s">
        <v>10</v>
      </c>
      <c r="B28" s="32">
        <v>1.47967602</v>
      </c>
      <c r="C28" s="32">
        <v>2.01</v>
      </c>
      <c r="D28" s="32">
        <v>2.7650234900000004</v>
      </c>
      <c r="E28" s="39">
        <v>3.58379717</v>
      </c>
      <c r="F28" s="39">
        <v>4.365972</v>
      </c>
      <c r="G28" s="39">
        <v>4.001328</v>
      </c>
      <c r="H28" s="39">
        <v>6.28063259</v>
      </c>
      <c r="I28" s="39">
        <v>8.8549</v>
      </c>
      <c r="J28" s="39">
        <v>7.2407</v>
      </c>
      <c r="K28" s="39">
        <v>13.882581759999999</v>
      </c>
      <c r="L28" s="39">
        <v>7.51431947</v>
      </c>
      <c r="M28" s="39">
        <v>11.338890939999999</v>
      </c>
      <c r="N28" s="22">
        <v>13.63686705</v>
      </c>
      <c r="O28" s="22">
        <v>13.962372</v>
      </c>
      <c r="P28" s="22">
        <v>15.884</v>
      </c>
      <c r="Q28" s="22">
        <v>16.5831377</v>
      </c>
      <c r="R28" s="22">
        <v>16.3567</v>
      </c>
      <c r="S28" s="22">
        <v>14.4292</v>
      </c>
      <c r="T28" s="22">
        <v>12.938</v>
      </c>
      <c r="U28" s="22">
        <v>11.727978</v>
      </c>
      <c r="V28" s="22">
        <v>9.73541791</v>
      </c>
      <c r="W28" s="22">
        <v>8.402109</v>
      </c>
      <c r="X28" s="22">
        <v>10.491435730000001</v>
      </c>
      <c r="Y28" s="22">
        <v>15.234064</v>
      </c>
      <c r="Z28" s="39">
        <v>11.90419896</v>
      </c>
      <c r="AA28" s="39">
        <v>11.38092442</v>
      </c>
      <c r="AB28" s="39">
        <v>14.13222053</v>
      </c>
      <c r="AC28" s="39">
        <v>13.34839165</v>
      </c>
      <c r="AD28" s="75">
        <v>38.90338075</v>
      </c>
      <c r="AE28" s="75">
        <v>44.529595889999996</v>
      </c>
      <c r="AF28" s="75">
        <v>43.93242628</v>
      </c>
      <c r="AG28" s="75">
        <v>52.95349999999999</v>
      </c>
      <c r="AH28" s="39">
        <v>73.39115398</v>
      </c>
      <c r="AI28" s="39">
        <v>88.73599303</v>
      </c>
      <c r="AJ28" s="39">
        <v>85.20358125999999</v>
      </c>
      <c r="AK28" s="39">
        <v>153.6396</v>
      </c>
      <c r="AL28" s="39">
        <v>103.241416</v>
      </c>
      <c r="AM28" s="22">
        <v>68.686676</v>
      </c>
      <c r="AN28" s="22">
        <v>39.679346</v>
      </c>
      <c r="AO28" s="22">
        <v>31.433459</v>
      </c>
      <c r="AP28" s="22">
        <v>23.038957</v>
      </c>
      <c r="AQ28" s="22">
        <v>22.134945000000002</v>
      </c>
      <c r="AR28" s="22">
        <v>23.584098</v>
      </c>
      <c r="AS28" s="22">
        <v>32.503979</v>
      </c>
      <c r="AT28" s="22">
        <v>36.856991</v>
      </c>
      <c r="AU28" s="22">
        <v>37.604271</v>
      </c>
      <c r="AV28" s="22">
        <v>32.449606</v>
      </c>
      <c r="AW28" s="22">
        <v>65.875442</v>
      </c>
      <c r="AX28" s="49">
        <v>66.136407</v>
      </c>
      <c r="AY28" s="85"/>
      <c r="AZ28" s="85"/>
      <c r="BA28" s="85"/>
      <c r="BB28" s="85"/>
      <c r="BC28" s="85"/>
      <c r="BD28" s="85"/>
      <c r="BE28" s="85"/>
      <c r="BF28" s="85"/>
      <c r="BG28" s="85"/>
      <c r="BH28" s="85"/>
      <c r="BI28" s="85"/>
      <c r="BJ28" s="85"/>
      <c r="BK28" s="85"/>
      <c r="BL28" s="85"/>
      <c r="BM28" s="85"/>
      <c r="BN28" s="85"/>
      <c r="BO28" s="85"/>
      <c r="BP28" s="85"/>
      <c r="BQ28" s="85"/>
      <c r="BR28" s="85"/>
      <c r="BS28" s="85"/>
      <c r="BT28" s="85"/>
      <c r="BU28" s="85"/>
      <c r="BV28" s="85"/>
      <c r="BW28" s="85"/>
      <c r="BX28" s="85"/>
      <c r="BY28" s="85"/>
      <c r="BZ28" s="85"/>
      <c r="CA28" s="85"/>
      <c r="CB28" s="85"/>
      <c r="CC28" s="85"/>
      <c r="CD28" s="85"/>
      <c r="CE28" s="85"/>
      <c r="CF28" s="85"/>
      <c r="CG28" s="85"/>
      <c r="CH28" s="85"/>
      <c r="CI28" s="73"/>
      <c r="CJ28" s="73"/>
      <c r="CK28" s="73"/>
      <c r="CL28" s="73"/>
      <c r="CM28" s="73"/>
      <c r="CN28" s="73"/>
      <c r="CO28" s="73"/>
    </row>
    <row r="29" spans="1:93" ht="12.75">
      <c r="A29" s="19" t="s">
        <v>11</v>
      </c>
      <c r="B29" s="32">
        <v>193.77011066</v>
      </c>
      <c r="C29" s="32">
        <v>211.6</v>
      </c>
      <c r="D29" s="32">
        <v>257.68352368</v>
      </c>
      <c r="E29" s="39">
        <v>288.16744667</v>
      </c>
      <c r="F29" s="39">
        <v>297.2887433</v>
      </c>
      <c r="G29" s="39">
        <v>295.67671732</v>
      </c>
      <c r="H29" s="39">
        <v>319.75582622</v>
      </c>
      <c r="I29" s="39">
        <v>369.3689</v>
      </c>
      <c r="J29" s="39">
        <v>434.7978</v>
      </c>
      <c r="K29" s="39">
        <v>463.31927096000004</v>
      </c>
      <c r="L29" s="39">
        <v>488.02213298000004</v>
      </c>
      <c r="M29" s="39">
        <v>563.7850007999999</v>
      </c>
      <c r="N29" s="22">
        <v>568.81762698</v>
      </c>
      <c r="O29" s="22">
        <v>649.642345</v>
      </c>
      <c r="P29" s="22">
        <v>640.9294</v>
      </c>
      <c r="Q29" s="22">
        <v>734.377</v>
      </c>
      <c r="R29" s="22">
        <v>714.396</v>
      </c>
      <c r="S29" s="22">
        <v>720.0035</v>
      </c>
      <c r="T29" s="22">
        <v>740.992</v>
      </c>
      <c r="U29" s="22">
        <v>815.84627</v>
      </c>
      <c r="V29" s="22">
        <v>782.4601511</v>
      </c>
      <c r="W29" s="22">
        <v>813.71890357</v>
      </c>
      <c r="X29" s="22">
        <v>845.54193354</v>
      </c>
      <c r="Y29" s="22">
        <v>856.037262</v>
      </c>
      <c r="Z29" s="39">
        <v>816.88759005</v>
      </c>
      <c r="AA29" s="39">
        <v>785.65831</v>
      </c>
      <c r="AB29" s="39">
        <v>799.23946798</v>
      </c>
      <c r="AC29" s="39">
        <v>817.87783368</v>
      </c>
      <c r="AD29" s="75">
        <v>795.06561604</v>
      </c>
      <c r="AE29" s="75">
        <v>811.47975721</v>
      </c>
      <c r="AF29" s="75">
        <v>846.77982641</v>
      </c>
      <c r="AG29" s="75">
        <v>890.396</v>
      </c>
      <c r="AH29" s="39">
        <v>906.5112452999999</v>
      </c>
      <c r="AI29" s="39">
        <v>951.46008332</v>
      </c>
      <c r="AJ29" s="18">
        <v>976.18077077</v>
      </c>
      <c r="AK29" s="39">
        <v>975.373127</v>
      </c>
      <c r="AL29" s="39">
        <v>959.2395117499999</v>
      </c>
      <c r="AM29" s="22">
        <v>964.70824976</v>
      </c>
      <c r="AN29" s="22">
        <v>994.87497802</v>
      </c>
      <c r="AO29" s="22">
        <v>1010.52934804</v>
      </c>
      <c r="AP29" s="22">
        <v>996.0692378599999</v>
      </c>
      <c r="AQ29" s="22">
        <v>998.7458715199999</v>
      </c>
      <c r="AR29" s="22">
        <v>997.45234622</v>
      </c>
      <c r="AS29" s="22">
        <v>1014.79121866</v>
      </c>
      <c r="AT29" s="22">
        <v>1010.34101329</v>
      </c>
      <c r="AU29" s="22">
        <v>1130.42376935</v>
      </c>
      <c r="AV29" s="22">
        <v>1133.60692731</v>
      </c>
      <c r="AW29" s="22">
        <v>1158.08238598</v>
      </c>
      <c r="AX29" s="49">
        <v>1157.19766862</v>
      </c>
      <c r="AY29" s="85"/>
      <c r="AZ29" s="85"/>
      <c r="BA29" s="85"/>
      <c r="BB29" s="85"/>
      <c r="BC29" s="85"/>
      <c r="BD29" s="85"/>
      <c r="BE29" s="85"/>
      <c r="BF29" s="85"/>
      <c r="BG29" s="85"/>
      <c r="BH29" s="85"/>
      <c r="BI29" s="85"/>
      <c r="BJ29" s="85"/>
      <c r="BK29" s="85"/>
      <c r="BL29" s="85"/>
      <c r="BM29" s="85"/>
      <c r="BN29" s="85"/>
      <c r="BO29" s="85"/>
      <c r="BP29" s="85"/>
      <c r="BQ29" s="85"/>
      <c r="BR29" s="85"/>
      <c r="BS29" s="85"/>
      <c r="BT29" s="85"/>
      <c r="BU29" s="85"/>
      <c r="BV29" s="85"/>
      <c r="BW29" s="85"/>
      <c r="BX29" s="85"/>
      <c r="BY29" s="85"/>
      <c r="BZ29" s="85"/>
      <c r="CA29" s="85"/>
      <c r="CB29" s="85"/>
      <c r="CC29" s="85"/>
      <c r="CD29" s="85"/>
      <c r="CE29" s="85"/>
      <c r="CF29" s="85"/>
      <c r="CG29" s="85"/>
      <c r="CH29" s="85"/>
      <c r="CI29" s="73"/>
      <c r="CJ29" s="73"/>
      <c r="CK29" s="73"/>
      <c r="CL29" s="73"/>
      <c r="CM29" s="73"/>
      <c r="CN29" s="73"/>
      <c r="CO29" s="73"/>
    </row>
    <row r="30" spans="1:93" ht="12.75">
      <c r="A30" s="25"/>
      <c r="B30" s="34"/>
      <c r="C30" s="34"/>
      <c r="D30" s="34"/>
      <c r="E30" s="69"/>
      <c r="F30" s="69"/>
      <c r="G30" s="69"/>
      <c r="H30" s="69"/>
      <c r="I30" s="69"/>
      <c r="J30" s="69"/>
      <c r="K30" s="69"/>
      <c r="L30" s="69"/>
      <c r="M30" s="69"/>
      <c r="N30" s="22"/>
      <c r="O30" s="22"/>
      <c r="P30" s="22"/>
      <c r="Q30" s="22"/>
      <c r="R30" s="22"/>
      <c r="S30" s="22"/>
      <c r="T30" s="22"/>
      <c r="U30" s="22"/>
      <c r="V30" s="22"/>
      <c r="W30" s="22"/>
      <c r="X30" s="22"/>
      <c r="Y30" s="22"/>
      <c r="Z30" s="39"/>
      <c r="AA30" s="39"/>
      <c r="AB30" s="39"/>
      <c r="AC30" s="39"/>
      <c r="AD30" s="39"/>
      <c r="AE30" s="39"/>
      <c r="AF30" s="39"/>
      <c r="AG30" s="39"/>
      <c r="AH30" s="39"/>
      <c r="AI30" s="39"/>
      <c r="AJ30" s="39"/>
      <c r="AK30" s="39"/>
      <c r="AL30" s="39"/>
      <c r="AM30" s="39"/>
      <c r="AN30" s="39"/>
      <c r="AO30" s="39"/>
      <c r="AP30" s="39"/>
      <c r="AQ30" s="39"/>
      <c r="AR30" s="39"/>
      <c r="AS30" s="17"/>
      <c r="AT30" s="17"/>
      <c r="AU30" s="17"/>
      <c r="AV30" s="17"/>
      <c r="AW30" s="17"/>
      <c r="AX30" s="71"/>
      <c r="AY30" s="85"/>
      <c r="AZ30" s="85"/>
      <c r="BA30" s="85"/>
      <c r="BB30" s="85"/>
      <c r="BC30" s="85"/>
      <c r="BD30" s="85"/>
      <c r="BE30" s="85"/>
      <c r="BF30" s="85"/>
      <c r="BG30" s="85"/>
      <c r="BH30" s="85"/>
      <c r="BI30" s="85"/>
      <c r="BJ30" s="85"/>
      <c r="BK30" s="85"/>
      <c r="BL30" s="85"/>
      <c r="BM30" s="85"/>
      <c r="BN30" s="85"/>
      <c r="BO30" s="85"/>
      <c r="BP30" s="85"/>
      <c r="BQ30" s="85"/>
      <c r="BR30" s="85"/>
      <c r="BS30" s="85"/>
      <c r="BT30" s="85"/>
      <c r="BU30" s="85"/>
      <c r="BV30" s="85"/>
      <c r="BW30" s="85"/>
      <c r="BX30" s="85"/>
      <c r="BY30" s="85"/>
      <c r="BZ30" s="85"/>
      <c r="CA30" s="85"/>
      <c r="CB30" s="85"/>
      <c r="CC30" s="85"/>
      <c r="CD30" s="85"/>
      <c r="CE30" s="85"/>
      <c r="CF30" s="85"/>
      <c r="CG30" s="85"/>
      <c r="CH30" s="85"/>
      <c r="CI30" s="73"/>
      <c r="CJ30" s="73"/>
      <c r="CK30" s="73"/>
      <c r="CL30" s="73"/>
      <c r="CM30" s="73"/>
      <c r="CN30" s="73"/>
      <c r="CO30" s="73"/>
    </row>
    <row r="31" spans="1:93" ht="12.75">
      <c r="A31" s="7" t="s">
        <v>15</v>
      </c>
      <c r="B31" s="8">
        <v>29.35</v>
      </c>
      <c r="C31" s="8">
        <v>28.22</v>
      </c>
      <c r="D31" s="8">
        <v>28.15</v>
      </c>
      <c r="E31" s="9">
        <v>26.97</v>
      </c>
      <c r="F31" s="9">
        <v>26.89</v>
      </c>
      <c r="G31" s="9">
        <v>25.71</v>
      </c>
      <c r="H31" s="9">
        <v>25.81</v>
      </c>
      <c r="I31" s="9">
        <v>24.6</v>
      </c>
      <c r="J31" s="9">
        <v>24.66</v>
      </c>
      <c r="K31" s="9">
        <f>+K32+K35</f>
        <v>23.3195</v>
      </c>
      <c r="L31" s="9">
        <f aca="true" t="shared" si="20" ref="L31:N31">+L32+L35</f>
        <v>23.286</v>
      </c>
      <c r="M31" s="9">
        <f t="shared" si="20"/>
        <v>21.9886</v>
      </c>
      <c r="N31" s="9">
        <f t="shared" si="20"/>
        <v>22.04608702</v>
      </c>
      <c r="O31" s="9">
        <v>20.77</v>
      </c>
      <c r="P31" s="9">
        <v>20.67</v>
      </c>
      <c r="Q31" s="9">
        <v>19.27</v>
      </c>
      <c r="R31" s="9">
        <v>19.22</v>
      </c>
      <c r="S31" s="9">
        <v>17.74</v>
      </c>
      <c r="T31" s="9">
        <v>17.79164</v>
      </c>
      <c r="U31" s="9">
        <v>16.30776</v>
      </c>
      <c r="V31" s="9">
        <v>16.28470192</v>
      </c>
      <c r="W31" s="9">
        <v>14.751</v>
      </c>
      <c r="X31" s="9">
        <v>14.733782</v>
      </c>
      <c r="Y31" s="9">
        <f>+Y32+Y35</f>
        <v>13.091</v>
      </c>
      <c r="Z31" s="9">
        <f aca="true" t="shared" si="21" ref="Z31:AX31">+Z32+Z35</f>
        <v>13.10824589</v>
      </c>
      <c r="AA31" s="9">
        <f t="shared" si="21"/>
        <v>11.40834177</v>
      </c>
      <c r="AB31" s="9">
        <f t="shared" si="21"/>
        <v>11.392257</v>
      </c>
      <c r="AC31" s="9">
        <f t="shared" si="21"/>
        <v>9.64214459</v>
      </c>
      <c r="AD31" s="9">
        <f t="shared" si="21"/>
        <v>9.641994</v>
      </c>
      <c r="AE31" s="9">
        <f t="shared" si="21"/>
        <v>7.848391889999999</v>
      </c>
      <c r="AF31" s="9">
        <f t="shared" si="21"/>
        <v>7.877216409999999</v>
      </c>
      <c r="AG31" s="9">
        <f t="shared" si="21"/>
        <v>6.01791104</v>
      </c>
      <c r="AH31" s="9">
        <f t="shared" si="21"/>
        <v>6.05554449</v>
      </c>
      <c r="AI31" s="9">
        <f t="shared" si="21"/>
        <v>4.11079038</v>
      </c>
      <c r="AJ31" s="9">
        <f t="shared" si="21"/>
        <v>4.11079038</v>
      </c>
      <c r="AK31" s="9">
        <f t="shared" si="21"/>
        <v>2.0896611</v>
      </c>
      <c r="AL31" s="52">
        <f t="shared" si="21"/>
        <v>2.0851864</v>
      </c>
      <c r="AM31" s="9">
        <f t="shared" si="21"/>
        <v>0</v>
      </c>
      <c r="AN31" s="9">
        <f t="shared" si="21"/>
        <v>0</v>
      </c>
      <c r="AO31" s="9">
        <f t="shared" si="21"/>
        <v>0</v>
      </c>
      <c r="AP31" s="9">
        <f t="shared" si="21"/>
        <v>0</v>
      </c>
      <c r="AQ31" s="9">
        <f t="shared" si="21"/>
        <v>0</v>
      </c>
      <c r="AR31" s="9">
        <f t="shared" si="21"/>
        <v>0</v>
      </c>
      <c r="AS31" s="9">
        <f t="shared" si="21"/>
        <v>0</v>
      </c>
      <c r="AT31" s="9">
        <f t="shared" si="21"/>
        <v>0</v>
      </c>
      <c r="AU31" s="9">
        <f t="shared" si="21"/>
        <v>0</v>
      </c>
      <c r="AV31" s="9">
        <f t="shared" si="21"/>
        <v>0</v>
      </c>
      <c r="AW31" s="9">
        <f t="shared" si="21"/>
        <v>0</v>
      </c>
      <c r="AX31" s="10">
        <f t="shared" si="21"/>
        <v>0</v>
      </c>
      <c r="AY31" s="85"/>
      <c r="AZ31" s="85"/>
      <c r="BA31" s="85"/>
      <c r="BB31" s="85"/>
      <c r="BC31" s="85"/>
      <c r="BD31" s="85"/>
      <c r="BE31" s="85"/>
      <c r="BF31" s="85"/>
      <c r="BG31" s="85"/>
      <c r="BH31" s="85"/>
      <c r="BI31" s="85"/>
      <c r="BJ31" s="85"/>
      <c r="BK31" s="85"/>
      <c r="BL31" s="85"/>
      <c r="BM31" s="85"/>
      <c r="BN31" s="85"/>
      <c r="BO31" s="85"/>
      <c r="BP31" s="85"/>
      <c r="BQ31" s="85"/>
      <c r="BR31" s="85"/>
      <c r="BS31" s="85"/>
      <c r="BT31" s="85"/>
      <c r="BU31" s="85"/>
      <c r="BV31" s="85"/>
      <c r="BW31" s="85"/>
      <c r="BX31" s="85"/>
      <c r="BY31" s="85"/>
      <c r="BZ31" s="85"/>
      <c r="CA31" s="85"/>
      <c r="CB31" s="85"/>
      <c r="CC31" s="85"/>
      <c r="CD31" s="85"/>
      <c r="CE31" s="85"/>
      <c r="CF31" s="85"/>
      <c r="CG31" s="85"/>
      <c r="CH31" s="85"/>
      <c r="CI31" s="73"/>
      <c r="CJ31" s="73"/>
      <c r="CK31" s="73"/>
      <c r="CL31" s="73"/>
      <c r="CM31" s="73"/>
      <c r="CN31" s="73"/>
      <c r="CO31" s="73"/>
    </row>
    <row r="32" spans="1:93" ht="12.75">
      <c r="A32" s="29" t="s">
        <v>21</v>
      </c>
      <c r="B32" s="32"/>
      <c r="C32" s="32"/>
      <c r="D32" s="32"/>
      <c r="E32" s="39"/>
      <c r="F32" s="39"/>
      <c r="G32" s="39"/>
      <c r="H32" s="39"/>
      <c r="I32" s="39"/>
      <c r="J32" s="39"/>
      <c r="K32" s="39">
        <f>+K33+K34</f>
        <v>0</v>
      </c>
      <c r="L32" s="39">
        <f aca="true" t="shared" si="22" ref="L32:N32">+L33+L34</f>
        <v>0</v>
      </c>
      <c r="M32" s="39">
        <f t="shared" si="22"/>
        <v>0</v>
      </c>
      <c r="N32" s="39">
        <f t="shared" si="22"/>
        <v>0</v>
      </c>
      <c r="O32" s="22">
        <v>0</v>
      </c>
      <c r="P32" s="22">
        <v>0</v>
      </c>
      <c r="Q32" s="22">
        <v>0</v>
      </c>
      <c r="R32" s="22">
        <v>0</v>
      </c>
      <c r="S32" s="22">
        <v>0</v>
      </c>
      <c r="T32" s="22">
        <v>0</v>
      </c>
      <c r="U32" s="22">
        <v>0</v>
      </c>
      <c r="V32" s="22">
        <v>0</v>
      </c>
      <c r="W32" s="22">
        <v>0</v>
      </c>
      <c r="X32" s="22">
        <v>0</v>
      </c>
      <c r="Y32" s="22">
        <v>0</v>
      </c>
      <c r="Z32" s="39">
        <f>+Z33+Z34</f>
        <v>0</v>
      </c>
      <c r="AA32" s="39">
        <f aca="true" t="shared" si="23" ref="AA32:AX32">+AA33+AA34</f>
        <v>0</v>
      </c>
      <c r="AB32" s="39">
        <f t="shared" si="23"/>
        <v>0</v>
      </c>
      <c r="AC32" s="39">
        <f t="shared" si="23"/>
        <v>0</v>
      </c>
      <c r="AD32" s="39">
        <f t="shared" si="23"/>
        <v>0</v>
      </c>
      <c r="AE32" s="39">
        <f t="shared" si="23"/>
        <v>0</v>
      </c>
      <c r="AF32" s="39">
        <f t="shared" si="23"/>
        <v>0</v>
      </c>
      <c r="AG32" s="39">
        <f t="shared" si="23"/>
        <v>0</v>
      </c>
      <c r="AH32" s="39">
        <f t="shared" si="23"/>
        <v>0</v>
      </c>
      <c r="AI32" s="39">
        <f t="shared" si="23"/>
        <v>0</v>
      </c>
      <c r="AJ32" s="39">
        <f t="shared" si="23"/>
        <v>0</v>
      </c>
      <c r="AK32" s="39">
        <f t="shared" si="23"/>
        <v>0</v>
      </c>
      <c r="AL32" s="39">
        <f t="shared" si="23"/>
        <v>0</v>
      </c>
      <c r="AM32" s="39">
        <f t="shared" si="23"/>
        <v>0</v>
      </c>
      <c r="AN32" s="39">
        <f t="shared" si="23"/>
        <v>0</v>
      </c>
      <c r="AO32" s="39">
        <f t="shared" si="23"/>
        <v>0</v>
      </c>
      <c r="AP32" s="39">
        <f t="shared" si="23"/>
        <v>0</v>
      </c>
      <c r="AQ32" s="39">
        <f t="shared" si="23"/>
        <v>0</v>
      </c>
      <c r="AR32" s="39">
        <f t="shared" si="23"/>
        <v>0</v>
      </c>
      <c r="AS32" s="39">
        <f t="shared" si="23"/>
        <v>0</v>
      </c>
      <c r="AT32" s="39">
        <f t="shared" si="23"/>
        <v>0</v>
      </c>
      <c r="AU32" s="39">
        <f t="shared" si="23"/>
        <v>0</v>
      </c>
      <c r="AV32" s="39">
        <f t="shared" si="23"/>
        <v>0</v>
      </c>
      <c r="AW32" s="39">
        <f t="shared" si="23"/>
        <v>0</v>
      </c>
      <c r="AX32" s="37">
        <f t="shared" si="23"/>
        <v>0</v>
      </c>
      <c r="AY32" s="85"/>
      <c r="AZ32" s="85"/>
      <c r="BA32" s="85"/>
      <c r="BB32" s="85"/>
      <c r="BC32" s="85"/>
      <c r="BD32" s="85"/>
      <c r="BE32" s="85"/>
      <c r="BF32" s="85"/>
      <c r="BG32" s="85"/>
      <c r="BH32" s="85"/>
      <c r="BI32" s="85"/>
      <c r="BJ32" s="85"/>
      <c r="BK32" s="85"/>
      <c r="BL32" s="85"/>
      <c r="BM32" s="85"/>
      <c r="BN32" s="85"/>
      <c r="BO32" s="85"/>
      <c r="BP32" s="85"/>
      <c r="BQ32" s="85"/>
      <c r="BR32" s="85"/>
      <c r="BS32" s="85"/>
      <c r="BT32" s="85"/>
      <c r="BU32" s="85"/>
      <c r="BV32" s="85"/>
      <c r="BW32" s="85"/>
      <c r="BX32" s="85"/>
      <c r="BY32" s="85"/>
      <c r="BZ32" s="85"/>
      <c r="CA32" s="85"/>
      <c r="CB32" s="85"/>
      <c r="CC32" s="85"/>
      <c r="CD32" s="85"/>
      <c r="CE32" s="85"/>
      <c r="CF32" s="85"/>
      <c r="CG32" s="85"/>
      <c r="CH32" s="85"/>
      <c r="CI32" s="73"/>
      <c r="CJ32" s="73"/>
      <c r="CK32" s="73"/>
      <c r="CL32" s="73"/>
      <c r="CM32" s="73"/>
      <c r="CN32" s="73"/>
      <c r="CO32" s="73"/>
    </row>
    <row r="33" spans="1:93" ht="12.75">
      <c r="A33" s="19" t="s">
        <v>10</v>
      </c>
      <c r="B33" s="32">
        <v>0</v>
      </c>
      <c r="C33" s="32">
        <v>0</v>
      </c>
      <c r="D33" s="32">
        <v>0</v>
      </c>
      <c r="E33" s="39">
        <v>0</v>
      </c>
      <c r="F33" s="39">
        <v>0</v>
      </c>
      <c r="G33" s="39">
        <v>0</v>
      </c>
      <c r="H33" s="39">
        <v>0</v>
      </c>
      <c r="I33" s="39">
        <v>0</v>
      </c>
      <c r="J33" s="39">
        <v>0</v>
      </c>
      <c r="K33" s="39">
        <v>0</v>
      </c>
      <c r="L33" s="39">
        <v>0</v>
      </c>
      <c r="M33" s="39">
        <v>0</v>
      </c>
      <c r="N33" s="22">
        <v>0</v>
      </c>
      <c r="O33" s="22">
        <v>0</v>
      </c>
      <c r="P33" s="22">
        <v>0</v>
      </c>
      <c r="Q33" s="22">
        <v>0</v>
      </c>
      <c r="R33" s="22">
        <v>0</v>
      </c>
      <c r="S33" s="22">
        <v>0</v>
      </c>
      <c r="T33" s="22">
        <v>0</v>
      </c>
      <c r="U33" s="22">
        <v>0</v>
      </c>
      <c r="V33" s="22">
        <v>0</v>
      </c>
      <c r="W33" s="22">
        <v>0</v>
      </c>
      <c r="X33" s="22">
        <v>0</v>
      </c>
      <c r="Y33" s="22">
        <v>0</v>
      </c>
      <c r="Z33" s="39">
        <v>0</v>
      </c>
      <c r="AA33" s="39">
        <v>0</v>
      </c>
      <c r="AB33" s="39">
        <v>0</v>
      </c>
      <c r="AC33" s="39">
        <v>0</v>
      </c>
      <c r="AD33" s="75">
        <v>0</v>
      </c>
      <c r="AE33" s="75">
        <v>0</v>
      </c>
      <c r="AF33" s="75">
        <v>0</v>
      </c>
      <c r="AG33" s="75">
        <v>0</v>
      </c>
      <c r="AH33" s="39">
        <v>0</v>
      </c>
      <c r="AI33" s="39">
        <v>0</v>
      </c>
      <c r="AJ33" s="39">
        <v>0</v>
      </c>
      <c r="AK33" s="39">
        <v>0</v>
      </c>
      <c r="AL33" s="39">
        <v>0</v>
      </c>
      <c r="AM33" s="39">
        <v>0</v>
      </c>
      <c r="AN33" s="39">
        <v>0</v>
      </c>
      <c r="AO33" s="39">
        <v>0</v>
      </c>
      <c r="AP33" s="39">
        <v>0</v>
      </c>
      <c r="AQ33" s="39">
        <v>0</v>
      </c>
      <c r="AR33" s="39">
        <v>0</v>
      </c>
      <c r="AS33" s="39">
        <v>0</v>
      </c>
      <c r="AT33" s="39">
        <v>0</v>
      </c>
      <c r="AU33" s="39">
        <v>0</v>
      </c>
      <c r="AV33" s="39">
        <v>0</v>
      </c>
      <c r="AW33" s="39">
        <v>0</v>
      </c>
      <c r="AX33" s="37">
        <v>0</v>
      </c>
      <c r="AY33" s="85"/>
      <c r="AZ33" s="85"/>
      <c r="BA33" s="85"/>
      <c r="BB33" s="85"/>
      <c r="BC33" s="85"/>
      <c r="BD33" s="85"/>
      <c r="BE33" s="85"/>
      <c r="BF33" s="85"/>
      <c r="BG33" s="85"/>
      <c r="BH33" s="85"/>
      <c r="BI33" s="85"/>
      <c r="BJ33" s="85"/>
      <c r="BK33" s="85"/>
      <c r="BL33" s="85"/>
      <c r="BM33" s="85"/>
      <c r="BN33" s="85"/>
      <c r="BO33" s="85"/>
      <c r="BP33" s="85"/>
      <c r="BQ33" s="85"/>
      <c r="BR33" s="85"/>
      <c r="BS33" s="85"/>
      <c r="BT33" s="85"/>
      <c r="BU33" s="85"/>
      <c r="BV33" s="85"/>
      <c r="BW33" s="85"/>
      <c r="BX33" s="85"/>
      <c r="BY33" s="85"/>
      <c r="BZ33" s="85"/>
      <c r="CA33" s="85"/>
      <c r="CB33" s="85"/>
      <c r="CC33" s="85"/>
      <c r="CD33" s="85"/>
      <c r="CE33" s="85"/>
      <c r="CF33" s="85"/>
      <c r="CG33" s="85"/>
      <c r="CH33" s="85"/>
      <c r="CI33" s="73"/>
      <c r="CJ33" s="73"/>
      <c r="CK33" s="73"/>
      <c r="CL33" s="73"/>
      <c r="CM33" s="73"/>
      <c r="CN33" s="73"/>
      <c r="CO33" s="73"/>
    </row>
    <row r="34" spans="1:93" ht="12.75">
      <c r="A34" s="19" t="s">
        <v>11</v>
      </c>
      <c r="B34" s="32">
        <v>0</v>
      </c>
      <c r="C34" s="32">
        <v>0</v>
      </c>
      <c r="D34" s="32">
        <v>0</v>
      </c>
      <c r="E34" s="39">
        <v>0</v>
      </c>
      <c r="F34" s="39">
        <v>0</v>
      </c>
      <c r="G34" s="39">
        <v>0</v>
      </c>
      <c r="H34" s="39">
        <v>0</v>
      </c>
      <c r="I34" s="39">
        <v>0</v>
      </c>
      <c r="J34" s="39">
        <v>0</v>
      </c>
      <c r="K34" s="39">
        <v>0</v>
      </c>
      <c r="L34" s="39">
        <v>0</v>
      </c>
      <c r="M34" s="39">
        <v>0</v>
      </c>
      <c r="N34" s="22">
        <v>0</v>
      </c>
      <c r="O34" s="22">
        <v>0</v>
      </c>
      <c r="P34" s="22">
        <v>0</v>
      </c>
      <c r="Q34" s="22">
        <v>0</v>
      </c>
      <c r="R34" s="22">
        <v>0</v>
      </c>
      <c r="S34" s="22">
        <v>0</v>
      </c>
      <c r="T34" s="22">
        <v>0</v>
      </c>
      <c r="U34" s="22">
        <v>0</v>
      </c>
      <c r="V34" s="22">
        <v>0</v>
      </c>
      <c r="W34" s="22">
        <v>0</v>
      </c>
      <c r="X34" s="22">
        <v>0</v>
      </c>
      <c r="Y34" s="22">
        <v>0</v>
      </c>
      <c r="Z34" s="39">
        <v>0</v>
      </c>
      <c r="AA34" s="39">
        <v>0</v>
      </c>
      <c r="AB34" s="39">
        <v>0</v>
      </c>
      <c r="AC34" s="39">
        <v>0</v>
      </c>
      <c r="AD34" s="75">
        <v>0</v>
      </c>
      <c r="AE34" s="75">
        <v>0</v>
      </c>
      <c r="AF34" s="75">
        <v>0</v>
      </c>
      <c r="AG34" s="75">
        <v>0</v>
      </c>
      <c r="AH34" s="39">
        <v>0</v>
      </c>
      <c r="AI34" s="39">
        <v>0</v>
      </c>
      <c r="AJ34" s="39">
        <v>0</v>
      </c>
      <c r="AK34" s="39">
        <v>0</v>
      </c>
      <c r="AL34" s="39">
        <v>0</v>
      </c>
      <c r="AM34" s="39">
        <v>0</v>
      </c>
      <c r="AN34" s="39">
        <v>0</v>
      </c>
      <c r="AO34" s="39">
        <v>0</v>
      </c>
      <c r="AP34" s="39">
        <v>0</v>
      </c>
      <c r="AQ34" s="39">
        <v>0</v>
      </c>
      <c r="AR34" s="39">
        <v>0</v>
      </c>
      <c r="AS34" s="39">
        <v>0</v>
      </c>
      <c r="AT34" s="39">
        <v>0</v>
      </c>
      <c r="AU34" s="39">
        <v>0</v>
      </c>
      <c r="AV34" s="39">
        <v>0</v>
      </c>
      <c r="AW34" s="39">
        <v>0</v>
      </c>
      <c r="AX34" s="37">
        <v>0</v>
      </c>
      <c r="AY34" s="85"/>
      <c r="AZ34" s="85"/>
      <c r="BA34" s="85"/>
      <c r="BB34" s="85"/>
      <c r="BC34" s="85"/>
      <c r="BD34" s="85"/>
      <c r="BE34" s="85"/>
      <c r="BF34" s="85"/>
      <c r="BG34" s="85"/>
      <c r="BH34" s="85"/>
      <c r="BI34" s="85"/>
      <c r="BJ34" s="85"/>
      <c r="BK34" s="85"/>
      <c r="BL34" s="85"/>
      <c r="BM34" s="85"/>
      <c r="BN34" s="85"/>
      <c r="BO34" s="85"/>
      <c r="BP34" s="85"/>
      <c r="BQ34" s="85"/>
      <c r="BR34" s="85"/>
      <c r="BS34" s="85"/>
      <c r="BT34" s="85"/>
      <c r="BU34" s="85"/>
      <c r="BV34" s="85"/>
      <c r="BW34" s="85"/>
      <c r="BX34" s="85"/>
      <c r="BY34" s="85"/>
      <c r="BZ34" s="85"/>
      <c r="CA34" s="85"/>
      <c r="CB34" s="85"/>
      <c r="CC34" s="85"/>
      <c r="CD34" s="85"/>
      <c r="CE34" s="85"/>
      <c r="CF34" s="85"/>
      <c r="CG34" s="85"/>
      <c r="CH34" s="85"/>
      <c r="CI34" s="73"/>
      <c r="CJ34" s="73"/>
      <c r="CK34" s="73"/>
      <c r="CL34" s="73"/>
      <c r="CM34" s="73"/>
      <c r="CN34" s="73"/>
      <c r="CO34" s="73"/>
    </row>
    <row r="35" spans="1:93" ht="12.75">
      <c r="A35" s="13" t="s">
        <v>12</v>
      </c>
      <c r="B35" s="32">
        <v>29.35</v>
      </c>
      <c r="C35" s="32">
        <v>28.22</v>
      </c>
      <c r="D35" s="32">
        <v>28.15</v>
      </c>
      <c r="E35" s="39">
        <v>26.97</v>
      </c>
      <c r="F35" s="39">
        <v>26.89</v>
      </c>
      <c r="G35" s="39">
        <v>25.71</v>
      </c>
      <c r="H35" s="39">
        <v>25.81</v>
      </c>
      <c r="I35" s="39">
        <v>24.6</v>
      </c>
      <c r="J35" s="39">
        <v>24.66</v>
      </c>
      <c r="K35" s="39">
        <f>+K36+K37</f>
        <v>23.3195</v>
      </c>
      <c r="L35" s="39">
        <f aca="true" t="shared" si="24" ref="L35:N35">+L36+L37</f>
        <v>23.286</v>
      </c>
      <c r="M35" s="39">
        <f t="shared" si="24"/>
        <v>21.9886</v>
      </c>
      <c r="N35" s="39">
        <f t="shared" si="24"/>
        <v>22.04608702</v>
      </c>
      <c r="O35" s="22">
        <v>20.77</v>
      </c>
      <c r="P35" s="22">
        <v>20.67</v>
      </c>
      <c r="Q35" s="22">
        <v>19.27</v>
      </c>
      <c r="R35" s="22">
        <v>19.22</v>
      </c>
      <c r="S35" s="22">
        <v>17.74</v>
      </c>
      <c r="T35" s="22">
        <v>17.79164</v>
      </c>
      <c r="U35" s="22">
        <v>16.30776</v>
      </c>
      <c r="V35" s="22">
        <v>16.28470192</v>
      </c>
      <c r="W35" s="22">
        <v>14.751</v>
      </c>
      <c r="X35" s="22">
        <v>14.733782</v>
      </c>
      <c r="Y35" s="22">
        <f>+Y36+Y37</f>
        <v>13.091</v>
      </c>
      <c r="Z35" s="22">
        <f aca="true" t="shared" si="25" ref="Z35:AX35">+Z36+Z37</f>
        <v>13.10824589</v>
      </c>
      <c r="AA35" s="39">
        <f t="shared" si="25"/>
        <v>11.40834177</v>
      </c>
      <c r="AB35" s="22">
        <f t="shared" si="25"/>
        <v>11.392257</v>
      </c>
      <c r="AC35" s="22">
        <f t="shared" si="25"/>
        <v>9.64214459</v>
      </c>
      <c r="AD35" s="76">
        <f t="shared" si="25"/>
        <v>9.641994</v>
      </c>
      <c r="AE35" s="76">
        <f t="shared" si="25"/>
        <v>7.848391889999999</v>
      </c>
      <c r="AF35" s="76">
        <f t="shared" si="25"/>
        <v>7.877216409999999</v>
      </c>
      <c r="AG35" s="76">
        <f t="shared" si="25"/>
        <v>6.01791104</v>
      </c>
      <c r="AH35" s="22">
        <f t="shared" si="25"/>
        <v>6.05554449</v>
      </c>
      <c r="AI35" s="22">
        <f t="shared" si="25"/>
        <v>4.11079038</v>
      </c>
      <c r="AJ35" s="22">
        <f t="shared" si="25"/>
        <v>4.11079038</v>
      </c>
      <c r="AK35" s="22">
        <f t="shared" si="25"/>
        <v>2.0896611</v>
      </c>
      <c r="AL35" s="39">
        <f t="shared" si="25"/>
        <v>2.0851864</v>
      </c>
      <c r="AM35" s="22">
        <f t="shared" si="25"/>
        <v>0</v>
      </c>
      <c r="AN35" s="22">
        <f t="shared" si="25"/>
        <v>0</v>
      </c>
      <c r="AO35" s="22">
        <f t="shared" si="25"/>
        <v>0</v>
      </c>
      <c r="AP35" s="22">
        <f t="shared" si="25"/>
        <v>0</v>
      </c>
      <c r="AQ35" s="22">
        <f t="shared" si="25"/>
        <v>0</v>
      </c>
      <c r="AR35" s="22">
        <f t="shared" si="25"/>
        <v>0</v>
      </c>
      <c r="AS35" s="22">
        <f t="shared" si="25"/>
        <v>0</v>
      </c>
      <c r="AT35" s="22">
        <f t="shared" si="25"/>
        <v>0</v>
      </c>
      <c r="AU35" s="22">
        <f t="shared" si="25"/>
        <v>0</v>
      </c>
      <c r="AV35" s="22">
        <f t="shared" si="25"/>
        <v>0</v>
      </c>
      <c r="AW35" s="22">
        <f t="shared" si="25"/>
        <v>0</v>
      </c>
      <c r="AX35" s="49">
        <f t="shared" si="25"/>
        <v>0</v>
      </c>
      <c r="AY35" s="85"/>
      <c r="AZ35" s="85"/>
      <c r="BA35" s="85"/>
      <c r="BB35" s="85"/>
      <c r="BC35" s="85"/>
      <c r="BD35" s="85"/>
      <c r="BE35" s="85"/>
      <c r="BF35" s="85"/>
      <c r="BG35" s="85"/>
      <c r="BH35" s="85"/>
      <c r="BI35" s="85"/>
      <c r="BJ35" s="85"/>
      <c r="BK35" s="85"/>
      <c r="BL35" s="85"/>
      <c r="BM35" s="85"/>
      <c r="BN35" s="85"/>
      <c r="BO35" s="85"/>
      <c r="BP35" s="85"/>
      <c r="BQ35" s="85"/>
      <c r="BR35" s="85"/>
      <c r="BS35" s="85"/>
      <c r="BT35" s="85"/>
      <c r="BU35" s="85"/>
      <c r="BV35" s="85"/>
      <c r="BW35" s="85"/>
      <c r="BX35" s="85"/>
      <c r="BY35" s="85"/>
      <c r="BZ35" s="85"/>
      <c r="CA35" s="85"/>
      <c r="CB35" s="85"/>
      <c r="CC35" s="85"/>
      <c r="CD35" s="85"/>
      <c r="CE35" s="85"/>
      <c r="CF35" s="85"/>
      <c r="CG35" s="85"/>
      <c r="CH35" s="85"/>
      <c r="CI35" s="73"/>
      <c r="CJ35" s="73"/>
      <c r="CK35" s="73"/>
      <c r="CL35" s="73"/>
      <c r="CM35" s="73"/>
      <c r="CN35" s="73"/>
      <c r="CO35" s="73"/>
    </row>
    <row r="36" spans="1:93" ht="12.75">
      <c r="A36" s="19" t="s">
        <v>10</v>
      </c>
      <c r="B36" s="32">
        <v>0</v>
      </c>
      <c r="C36" s="32">
        <v>0</v>
      </c>
      <c r="D36" s="32">
        <v>0</v>
      </c>
      <c r="E36" s="39">
        <v>0</v>
      </c>
      <c r="F36" s="39">
        <v>0</v>
      </c>
      <c r="G36" s="39">
        <v>0</v>
      </c>
      <c r="H36" s="39">
        <v>0</v>
      </c>
      <c r="I36" s="39">
        <v>0</v>
      </c>
      <c r="J36" s="39">
        <v>0</v>
      </c>
      <c r="K36" s="39">
        <v>0</v>
      </c>
      <c r="L36" s="39">
        <v>0</v>
      </c>
      <c r="M36" s="39">
        <v>0</v>
      </c>
      <c r="N36" s="22">
        <v>0</v>
      </c>
      <c r="O36" s="22">
        <v>0</v>
      </c>
      <c r="P36" s="22">
        <v>0</v>
      </c>
      <c r="Q36" s="22">
        <v>0</v>
      </c>
      <c r="R36" s="22">
        <v>0</v>
      </c>
      <c r="S36" s="22">
        <v>0</v>
      </c>
      <c r="T36" s="22">
        <v>0</v>
      </c>
      <c r="U36" s="22">
        <v>0</v>
      </c>
      <c r="V36" s="22">
        <v>0</v>
      </c>
      <c r="W36" s="22">
        <v>0</v>
      </c>
      <c r="X36" s="22">
        <v>0</v>
      </c>
      <c r="Y36" s="22">
        <v>0</v>
      </c>
      <c r="Z36" s="39">
        <v>0</v>
      </c>
      <c r="AA36" s="39">
        <v>0</v>
      </c>
      <c r="AB36" s="39">
        <v>0</v>
      </c>
      <c r="AC36" s="39">
        <v>0</v>
      </c>
      <c r="AD36" s="75">
        <v>0</v>
      </c>
      <c r="AE36" s="75">
        <v>0</v>
      </c>
      <c r="AF36" s="75">
        <v>0</v>
      </c>
      <c r="AG36" s="75">
        <v>0</v>
      </c>
      <c r="AH36" s="39">
        <v>0</v>
      </c>
      <c r="AI36" s="39">
        <v>0</v>
      </c>
      <c r="AJ36" s="39">
        <v>0</v>
      </c>
      <c r="AK36" s="39">
        <v>0</v>
      </c>
      <c r="AL36" s="39">
        <v>0</v>
      </c>
      <c r="AM36" s="39">
        <v>0</v>
      </c>
      <c r="AN36" s="39">
        <v>0</v>
      </c>
      <c r="AO36" s="39">
        <v>0</v>
      </c>
      <c r="AP36" s="39">
        <v>0</v>
      </c>
      <c r="AQ36" s="39">
        <v>0</v>
      </c>
      <c r="AR36" s="39">
        <v>0</v>
      </c>
      <c r="AS36" s="39">
        <v>0</v>
      </c>
      <c r="AT36" s="39">
        <v>0</v>
      </c>
      <c r="AU36" s="39">
        <v>0</v>
      </c>
      <c r="AV36" s="39">
        <v>0</v>
      </c>
      <c r="AW36" s="39">
        <v>0</v>
      </c>
      <c r="AX36" s="37">
        <v>0</v>
      </c>
      <c r="AY36" s="85"/>
      <c r="AZ36" s="85"/>
      <c r="BA36" s="85"/>
      <c r="BB36" s="85"/>
      <c r="BC36" s="85"/>
      <c r="BD36" s="85"/>
      <c r="BE36" s="85"/>
      <c r="BF36" s="85"/>
      <c r="BG36" s="85"/>
      <c r="BH36" s="85"/>
      <c r="BI36" s="85"/>
      <c r="BJ36" s="85"/>
      <c r="BK36" s="85"/>
      <c r="BL36" s="85"/>
      <c r="BM36" s="85"/>
      <c r="BN36" s="85"/>
      <c r="BO36" s="85"/>
      <c r="BP36" s="85"/>
      <c r="BQ36" s="85"/>
      <c r="BR36" s="85"/>
      <c r="BS36" s="85"/>
      <c r="BT36" s="85"/>
      <c r="BU36" s="85"/>
      <c r="BV36" s="85"/>
      <c r="BW36" s="85"/>
      <c r="BX36" s="85"/>
      <c r="BY36" s="85"/>
      <c r="BZ36" s="85"/>
      <c r="CA36" s="85"/>
      <c r="CB36" s="85"/>
      <c r="CC36" s="85"/>
      <c r="CD36" s="85"/>
      <c r="CE36" s="85"/>
      <c r="CF36" s="85"/>
      <c r="CG36" s="85"/>
      <c r="CH36" s="85"/>
      <c r="CI36" s="73"/>
      <c r="CJ36" s="73"/>
      <c r="CK36" s="73"/>
      <c r="CL36" s="73"/>
      <c r="CM36" s="73"/>
      <c r="CN36" s="73"/>
      <c r="CO36" s="73"/>
    </row>
    <row r="37" spans="1:93" ht="13.5" thickBot="1">
      <c r="A37" s="47" t="s">
        <v>11</v>
      </c>
      <c r="B37" s="35">
        <v>29.35</v>
      </c>
      <c r="C37" s="35">
        <v>28.22</v>
      </c>
      <c r="D37" s="35">
        <v>28.15</v>
      </c>
      <c r="E37" s="40">
        <v>26.97</v>
      </c>
      <c r="F37" s="40">
        <v>26.89</v>
      </c>
      <c r="G37" s="40">
        <v>25.71</v>
      </c>
      <c r="H37" s="40">
        <v>25.81</v>
      </c>
      <c r="I37" s="40">
        <v>24.6</v>
      </c>
      <c r="J37" s="40">
        <v>24.66</v>
      </c>
      <c r="K37" s="40">
        <v>23.3195</v>
      </c>
      <c r="L37" s="40">
        <v>23.286</v>
      </c>
      <c r="M37" s="40">
        <v>21.9886</v>
      </c>
      <c r="N37" s="28">
        <v>22.04608702</v>
      </c>
      <c r="O37" s="28">
        <v>20.77</v>
      </c>
      <c r="P37" s="28">
        <v>20.67</v>
      </c>
      <c r="Q37" s="28">
        <v>19.27</v>
      </c>
      <c r="R37" s="28">
        <v>19.22</v>
      </c>
      <c r="S37" s="28">
        <v>17.74</v>
      </c>
      <c r="T37" s="28">
        <v>17.79164</v>
      </c>
      <c r="U37" s="28">
        <v>16.30776</v>
      </c>
      <c r="V37" s="28">
        <v>16.28470192</v>
      </c>
      <c r="W37" s="28">
        <v>14.751</v>
      </c>
      <c r="X37" s="28">
        <v>14.733782</v>
      </c>
      <c r="Y37" s="28">
        <v>13.091</v>
      </c>
      <c r="Z37" s="40">
        <v>13.10824589</v>
      </c>
      <c r="AA37" s="40">
        <v>11.40834177</v>
      </c>
      <c r="AB37" s="40">
        <v>11.392257</v>
      </c>
      <c r="AC37" s="40">
        <v>9.64214459</v>
      </c>
      <c r="AD37" s="77">
        <v>9.641994</v>
      </c>
      <c r="AE37" s="77">
        <v>7.848391889999999</v>
      </c>
      <c r="AF37" s="77">
        <v>7.877216409999999</v>
      </c>
      <c r="AG37" s="77">
        <v>6.01791104</v>
      </c>
      <c r="AH37" s="40">
        <v>6.05554449</v>
      </c>
      <c r="AI37" s="40">
        <v>4.11079038</v>
      </c>
      <c r="AJ37" s="40">
        <v>4.11079038</v>
      </c>
      <c r="AK37" s="40">
        <v>2.0896611</v>
      </c>
      <c r="AL37" s="40">
        <v>2.0851864</v>
      </c>
      <c r="AM37" s="40">
        <v>0</v>
      </c>
      <c r="AN37" s="40">
        <v>0</v>
      </c>
      <c r="AO37" s="40">
        <v>0</v>
      </c>
      <c r="AP37" s="40">
        <v>0</v>
      </c>
      <c r="AQ37" s="40">
        <v>0</v>
      </c>
      <c r="AR37" s="40">
        <v>0</v>
      </c>
      <c r="AS37" s="40">
        <v>0</v>
      </c>
      <c r="AT37" s="40">
        <v>0</v>
      </c>
      <c r="AU37" s="40">
        <v>0</v>
      </c>
      <c r="AV37" s="40">
        <v>0</v>
      </c>
      <c r="AW37" s="40">
        <v>0</v>
      </c>
      <c r="AX37" s="41">
        <v>0</v>
      </c>
      <c r="AY37" s="85"/>
      <c r="AZ37" s="85"/>
      <c r="BA37" s="85"/>
      <c r="BB37" s="85"/>
      <c r="BC37" s="85"/>
      <c r="BD37" s="85"/>
      <c r="BE37" s="85"/>
      <c r="BF37" s="85"/>
      <c r="BG37" s="85"/>
      <c r="BH37" s="85"/>
      <c r="BI37" s="85"/>
      <c r="BJ37" s="85"/>
      <c r="BK37" s="85"/>
      <c r="BL37" s="85"/>
      <c r="BM37" s="85"/>
      <c r="BN37" s="85"/>
      <c r="BO37" s="85"/>
      <c r="BP37" s="85"/>
      <c r="BQ37" s="85"/>
      <c r="BR37" s="85"/>
      <c r="BS37" s="85"/>
      <c r="BT37" s="85"/>
      <c r="BU37" s="85"/>
      <c r="BV37" s="85"/>
      <c r="BW37" s="85"/>
      <c r="BX37" s="85"/>
      <c r="BY37" s="85"/>
      <c r="BZ37" s="85"/>
      <c r="CA37" s="85"/>
      <c r="CB37" s="85"/>
      <c r="CC37" s="85"/>
      <c r="CD37" s="85"/>
      <c r="CE37" s="85"/>
      <c r="CF37" s="85"/>
      <c r="CG37" s="85"/>
      <c r="CH37" s="85"/>
      <c r="CI37" s="73"/>
      <c r="CJ37" s="73"/>
      <c r="CK37" s="73"/>
      <c r="CL37" s="73"/>
      <c r="CM37" s="73"/>
      <c r="CN37" s="73"/>
      <c r="CO37" s="73"/>
    </row>
    <row r="39" spans="1:13" ht="12.75">
      <c r="A39" s="5" t="s">
        <v>22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</row>
    <row r="40" spans="1:29" ht="56.25">
      <c r="A40" s="58" t="s">
        <v>19</v>
      </c>
      <c r="B40" s="56"/>
      <c r="C40" s="56"/>
      <c r="D40" s="56"/>
      <c r="E40" s="56"/>
      <c r="F40" s="56"/>
      <c r="G40" s="56"/>
      <c r="H40" s="56"/>
      <c r="I40" s="56"/>
      <c r="J40" s="56"/>
      <c r="K40" s="56"/>
      <c r="L40" s="56"/>
      <c r="M40" s="56"/>
      <c r="N40" s="56"/>
      <c r="O40" s="56"/>
      <c r="P40" s="56"/>
      <c r="Q40" s="56"/>
      <c r="R40" s="56"/>
      <c r="S40" s="56"/>
      <c r="T40" s="56"/>
      <c r="U40" s="56"/>
      <c r="V40" s="56"/>
      <c r="W40" s="56"/>
      <c r="X40" s="56"/>
      <c r="Y40" s="56"/>
      <c r="Z40" s="56"/>
      <c r="AA40" s="56"/>
      <c r="AB40" s="56"/>
      <c r="AC40" s="36"/>
    </row>
    <row r="41" spans="1:29" ht="46.5" customHeight="1">
      <c r="A41" s="58" t="s">
        <v>20</v>
      </c>
      <c r="B41" s="56"/>
      <c r="C41" s="56"/>
      <c r="D41" s="56"/>
      <c r="E41" s="56"/>
      <c r="F41" s="56"/>
      <c r="G41" s="56"/>
      <c r="H41" s="56"/>
      <c r="I41" s="56"/>
      <c r="J41" s="56"/>
      <c r="K41" s="56"/>
      <c r="L41" s="56"/>
      <c r="M41" s="56"/>
      <c r="N41" s="56"/>
      <c r="O41" s="56"/>
      <c r="P41" s="56"/>
      <c r="Q41" s="56"/>
      <c r="R41" s="56"/>
      <c r="S41" s="56"/>
      <c r="T41" s="56"/>
      <c r="U41" s="56"/>
      <c r="V41" s="56"/>
      <c r="W41" s="56"/>
      <c r="X41" s="56"/>
      <c r="Y41" s="56"/>
      <c r="Z41" s="56"/>
      <c r="AA41" s="56"/>
      <c r="AB41" s="56"/>
      <c r="AC41" s="36"/>
    </row>
    <row r="42" ht="12.75">
      <c r="A42" s="59"/>
    </row>
    <row r="43" spans="2:48" ht="12.75">
      <c r="B43" s="80"/>
      <c r="C43" s="80"/>
      <c r="D43" s="80"/>
      <c r="E43" s="80"/>
      <c r="F43" s="80"/>
      <c r="G43" s="80"/>
      <c r="H43" s="80"/>
      <c r="I43" s="85"/>
      <c r="J43" s="85"/>
      <c r="K43" s="85"/>
      <c r="L43" s="80"/>
      <c r="M43" s="80"/>
      <c r="N43" s="81"/>
      <c r="O43" s="80"/>
      <c r="P43" s="84"/>
      <c r="Q43" s="83"/>
      <c r="R43" s="83"/>
      <c r="S43" s="83"/>
      <c r="T43" s="83"/>
      <c r="U43" s="83"/>
      <c r="V43" s="83"/>
      <c r="W43" s="83"/>
      <c r="X43" s="83"/>
      <c r="Y43" s="83"/>
      <c r="Z43" s="83">
        <f aca="true" t="shared" si="26" ref="Z43:AB43">+U43-U7</f>
        <v>-12290.661117690002</v>
      </c>
      <c r="AA43" s="83">
        <f t="shared" si="26"/>
        <v>-12536.793361520002</v>
      </c>
      <c r="AB43" s="83">
        <f t="shared" si="26"/>
        <v>-12361.92956229</v>
      </c>
      <c r="AC43" s="80"/>
      <c r="AD43" s="80"/>
      <c r="AE43" s="80"/>
      <c r="AF43" s="80"/>
      <c r="AG43" s="80"/>
      <c r="AH43" s="80"/>
      <c r="AI43" s="80"/>
      <c r="AJ43" s="80"/>
      <c r="AK43" s="80"/>
      <c r="AL43" s="80"/>
      <c r="AM43" s="80"/>
      <c r="AN43" s="80"/>
      <c r="AO43" s="80"/>
      <c r="AP43" s="80"/>
      <c r="AQ43" s="80"/>
      <c r="AR43" s="80"/>
      <c r="AS43" s="80"/>
      <c r="AT43" s="80"/>
      <c r="AU43" s="80"/>
      <c r="AV43" s="80"/>
    </row>
    <row r="44" spans="2:48" ht="12.75">
      <c r="B44" s="80"/>
      <c r="C44" s="80"/>
      <c r="D44" s="80"/>
      <c r="E44" s="80"/>
      <c r="F44" s="80"/>
      <c r="G44" s="80"/>
      <c r="H44" s="80"/>
      <c r="I44" s="85"/>
      <c r="J44" s="85"/>
      <c r="K44" s="85"/>
      <c r="L44" s="80"/>
      <c r="M44" s="80"/>
      <c r="N44" s="81"/>
      <c r="O44" s="80"/>
      <c r="P44" s="84"/>
      <c r="Q44" s="80"/>
      <c r="R44" s="80"/>
      <c r="S44" s="80"/>
      <c r="T44" s="80"/>
      <c r="U44" s="80"/>
      <c r="V44" s="80"/>
      <c r="W44" s="80"/>
      <c r="X44" s="80"/>
      <c r="Y44" s="80"/>
      <c r="Z44" s="80"/>
      <c r="AA44" s="80"/>
      <c r="AB44" s="80"/>
      <c r="AC44" s="80"/>
      <c r="AD44" s="80"/>
      <c r="AE44" s="80"/>
      <c r="AF44" s="80"/>
      <c r="AG44" s="80"/>
      <c r="AH44" s="80"/>
      <c r="AI44" s="80"/>
      <c r="AJ44" s="80"/>
      <c r="AK44" s="80"/>
      <c r="AL44" s="80"/>
      <c r="AM44" s="80"/>
      <c r="AN44" s="80"/>
      <c r="AO44" s="80"/>
      <c r="AP44" s="80"/>
      <c r="AQ44" s="80"/>
      <c r="AR44" s="80"/>
      <c r="AS44" s="80"/>
      <c r="AT44" s="80"/>
      <c r="AU44" s="80"/>
      <c r="AV44" s="80"/>
    </row>
    <row r="45" spans="2:48" ht="12.75">
      <c r="B45" s="80"/>
      <c r="C45" s="80"/>
      <c r="D45" s="80"/>
      <c r="E45" s="80"/>
      <c r="F45" s="80"/>
      <c r="G45" s="80"/>
      <c r="H45" s="80"/>
      <c r="I45" s="85"/>
      <c r="J45" s="85"/>
      <c r="K45" s="85"/>
      <c r="L45" s="80"/>
      <c r="M45" s="80"/>
      <c r="N45" s="78"/>
      <c r="O45" s="80"/>
      <c r="P45" s="84"/>
      <c r="Q45" s="80"/>
      <c r="R45" s="80"/>
      <c r="S45" s="80"/>
      <c r="T45" s="80"/>
      <c r="U45" s="80"/>
      <c r="V45" s="80"/>
      <c r="W45" s="80"/>
      <c r="X45" s="80"/>
      <c r="Y45" s="80"/>
      <c r="Z45" s="80"/>
      <c r="AA45" s="80"/>
      <c r="AB45" s="80"/>
      <c r="AC45" s="80"/>
      <c r="AD45" s="80"/>
      <c r="AE45" s="80"/>
      <c r="AF45" s="80"/>
      <c r="AG45" s="80"/>
      <c r="AH45" s="80"/>
      <c r="AI45" s="80"/>
      <c r="AJ45" s="80"/>
      <c r="AK45" s="80"/>
      <c r="AL45" s="80"/>
      <c r="AM45" s="80"/>
      <c r="AN45" s="80"/>
      <c r="AO45" s="80"/>
      <c r="AP45" s="80"/>
      <c r="AQ45" s="80"/>
      <c r="AR45" s="80"/>
      <c r="AS45" s="80"/>
      <c r="AT45" s="80"/>
      <c r="AU45" s="80"/>
      <c r="AV45" s="80"/>
    </row>
    <row r="46" spans="2:48" ht="12.75">
      <c r="B46" s="80"/>
      <c r="C46" s="80"/>
      <c r="D46" s="80"/>
      <c r="E46" s="80"/>
      <c r="F46" s="80"/>
      <c r="G46" s="80"/>
      <c r="H46" s="80"/>
      <c r="I46" s="85"/>
      <c r="J46" s="85"/>
      <c r="K46" s="85"/>
      <c r="L46" s="80"/>
      <c r="M46" s="80"/>
      <c r="N46" s="78"/>
      <c r="O46" s="80"/>
      <c r="P46" s="84"/>
      <c r="Q46" s="80"/>
      <c r="R46" s="80"/>
      <c r="S46" s="80"/>
      <c r="T46" s="80"/>
      <c r="U46" s="80"/>
      <c r="V46" s="80"/>
      <c r="W46" s="80"/>
      <c r="X46" s="80"/>
      <c r="Y46" s="80"/>
      <c r="Z46" s="80"/>
      <c r="AA46" s="80"/>
      <c r="AB46" s="80"/>
      <c r="AC46" s="80"/>
      <c r="AD46" s="80"/>
      <c r="AE46" s="80"/>
      <c r="AF46" s="80"/>
      <c r="AG46" s="80"/>
      <c r="AH46" s="80"/>
      <c r="AI46" s="80"/>
      <c r="AJ46" s="80"/>
      <c r="AK46" s="80"/>
      <c r="AL46" s="80"/>
      <c r="AM46" s="80"/>
      <c r="AN46" s="80"/>
      <c r="AO46" s="80"/>
      <c r="AP46" s="80"/>
      <c r="AQ46" s="80"/>
      <c r="AR46" s="80"/>
      <c r="AS46" s="80"/>
      <c r="AT46" s="80"/>
      <c r="AU46" s="80"/>
      <c r="AV46" s="80"/>
    </row>
    <row r="47" spans="2:48" ht="12.75">
      <c r="B47" s="80"/>
      <c r="C47" s="80"/>
      <c r="D47" s="80"/>
      <c r="E47" s="80"/>
      <c r="F47" s="80"/>
      <c r="G47" s="80"/>
      <c r="H47" s="80"/>
      <c r="I47" s="85"/>
      <c r="J47" s="85"/>
      <c r="K47" s="85"/>
      <c r="L47" s="80"/>
      <c r="M47" s="80"/>
      <c r="N47" s="78"/>
      <c r="O47" s="80"/>
      <c r="P47" s="84"/>
      <c r="Q47" s="80"/>
      <c r="R47" s="80"/>
      <c r="S47" s="80"/>
      <c r="T47" s="80"/>
      <c r="U47" s="80"/>
      <c r="V47" s="80"/>
      <c r="W47" s="80"/>
      <c r="X47" s="80"/>
      <c r="Y47" s="80"/>
      <c r="Z47" s="80"/>
      <c r="AA47" s="80"/>
      <c r="AB47" s="80"/>
      <c r="AC47" s="80"/>
      <c r="AD47" s="80"/>
      <c r="AE47" s="80"/>
      <c r="AF47" s="80"/>
      <c r="AG47" s="80"/>
      <c r="AH47" s="80"/>
      <c r="AI47" s="80"/>
      <c r="AJ47" s="80"/>
      <c r="AK47" s="80"/>
      <c r="AL47" s="80"/>
      <c r="AM47" s="80"/>
      <c r="AN47" s="80"/>
      <c r="AO47" s="80"/>
      <c r="AP47" s="80"/>
      <c r="AQ47" s="80"/>
      <c r="AR47" s="80"/>
      <c r="AS47" s="80"/>
      <c r="AT47" s="80"/>
      <c r="AU47" s="80"/>
      <c r="AV47" s="80"/>
    </row>
    <row r="48" spans="2:48" ht="12.75">
      <c r="B48" s="80"/>
      <c r="C48" s="80"/>
      <c r="D48" s="80"/>
      <c r="E48" s="80"/>
      <c r="F48" s="80"/>
      <c r="G48" s="80"/>
      <c r="H48" s="80"/>
      <c r="I48" s="85"/>
      <c r="J48" s="85"/>
      <c r="K48" s="85"/>
      <c r="L48" s="80"/>
      <c r="M48" s="80"/>
      <c r="N48" s="78"/>
      <c r="O48" s="80"/>
      <c r="P48" s="84"/>
      <c r="Q48" s="80"/>
      <c r="R48" s="80"/>
      <c r="S48" s="80"/>
      <c r="T48" s="80"/>
      <c r="U48" s="80"/>
      <c r="V48" s="80"/>
      <c r="W48" s="80"/>
      <c r="X48" s="80"/>
      <c r="Y48" s="80"/>
      <c r="Z48" s="80"/>
      <c r="AA48" s="80"/>
      <c r="AB48" s="80"/>
      <c r="AC48" s="80"/>
      <c r="AD48" s="80"/>
      <c r="AE48" s="80"/>
      <c r="AF48" s="80"/>
      <c r="AG48" s="80"/>
      <c r="AH48" s="80"/>
      <c r="AI48" s="80"/>
      <c r="AJ48" s="80"/>
      <c r="AK48" s="80"/>
      <c r="AL48" s="80"/>
      <c r="AM48" s="80"/>
      <c r="AN48" s="80"/>
      <c r="AO48" s="80"/>
      <c r="AP48" s="80"/>
      <c r="AQ48" s="80"/>
      <c r="AR48" s="80"/>
      <c r="AS48" s="80"/>
      <c r="AT48" s="80"/>
      <c r="AU48" s="80"/>
      <c r="AV48" s="80"/>
    </row>
    <row r="49" spans="2:48" ht="12.75">
      <c r="B49" s="80"/>
      <c r="C49" s="80"/>
      <c r="D49" s="80"/>
      <c r="E49" s="80"/>
      <c r="F49" s="80"/>
      <c r="G49" s="80"/>
      <c r="H49" s="80"/>
      <c r="I49" s="85"/>
      <c r="J49" s="85"/>
      <c r="K49" s="85"/>
      <c r="L49" s="80"/>
      <c r="M49" s="80"/>
      <c r="N49" s="78"/>
      <c r="O49" s="80"/>
      <c r="P49" s="84"/>
      <c r="Q49" s="80"/>
      <c r="R49" s="80"/>
      <c r="S49" s="80"/>
      <c r="T49" s="80"/>
      <c r="U49" s="80"/>
      <c r="V49" s="80"/>
      <c r="W49" s="80"/>
      <c r="X49" s="80"/>
      <c r="Y49" s="80"/>
      <c r="Z49" s="80"/>
      <c r="AA49" s="80"/>
      <c r="AB49" s="80"/>
      <c r="AC49" s="80"/>
      <c r="AD49" s="80"/>
      <c r="AE49" s="80"/>
      <c r="AF49" s="80"/>
      <c r="AG49" s="80"/>
      <c r="AH49" s="80"/>
      <c r="AI49" s="80"/>
      <c r="AJ49" s="80"/>
      <c r="AK49" s="80"/>
      <c r="AL49" s="80"/>
      <c r="AM49" s="80"/>
      <c r="AN49" s="80"/>
      <c r="AO49" s="80"/>
      <c r="AP49" s="80"/>
      <c r="AQ49" s="80"/>
      <c r="AR49" s="80"/>
      <c r="AS49" s="80"/>
      <c r="AT49" s="80"/>
      <c r="AU49" s="80"/>
      <c r="AV49" s="80"/>
    </row>
    <row r="50" spans="2:48" ht="12.75">
      <c r="B50" s="80"/>
      <c r="C50" s="80"/>
      <c r="D50" s="80"/>
      <c r="E50" s="80"/>
      <c r="F50" s="80"/>
      <c r="G50" s="80"/>
      <c r="H50" s="80"/>
      <c r="I50" s="85"/>
      <c r="J50" s="85"/>
      <c r="K50" s="85"/>
      <c r="M50" s="80"/>
      <c r="N50" s="78"/>
      <c r="O50" s="80"/>
      <c r="P50" s="81"/>
      <c r="Q50" s="80"/>
      <c r="R50" s="80"/>
      <c r="S50" s="80"/>
      <c r="T50" s="80"/>
      <c r="U50" s="80"/>
      <c r="V50" s="80"/>
      <c r="W50" s="80"/>
      <c r="X50" s="80"/>
      <c r="Y50" s="80"/>
      <c r="Z50" s="80"/>
      <c r="AA50" s="80"/>
      <c r="AB50" s="80"/>
      <c r="AC50" s="80"/>
      <c r="AD50" s="80"/>
      <c r="AE50" s="80"/>
      <c r="AF50" s="80"/>
      <c r="AG50" s="80"/>
      <c r="AH50" s="80"/>
      <c r="AI50" s="80"/>
      <c r="AJ50" s="80"/>
      <c r="AK50" s="80"/>
      <c r="AL50" s="80"/>
      <c r="AM50" s="80"/>
      <c r="AN50" s="80"/>
      <c r="AO50" s="80"/>
      <c r="AP50" s="80"/>
      <c r="AQ50" s="80"/>
      <c r="AR50" s="80"/>
      <c r="AS50" s="80"/>
      <c r="AT50" s="80"/>
      <c r="AU50" s="80"/>
      <c r="AV50" s="80"/>
    </row>
    <row r="51" spans="2:48" ht="12.75">
      <c r="B51" s="80"/>
      <c r="C51" s="80"/>
      <c r="D51" s="80"/>
      <c r="E51" s="80"/>
      <c r="F51" s="80"/>
      <c r="G51" s="80"/>
      <c r="H51" s="80"/>
      <c r="I51" s="85"/>
      <c r="J51" s="85"/>
      <c r="K51" s="85"/>
      <c r="L51" s="80"/>
      <c r="M51" s="80"/>
      <c r="N51" s="78"/>
      <c r="O51" s="80"/>
      <c r="P51" s="84"/>
      <c r="Q51" s="80"/>
      <c r="R51" s="80"/>
      <c r="S51" s="80"/>
      <c r="T51" s="80"/>
      <c r="U51" s="80"/>
      <c r="V51" s="80"/>
      <c r="W51" s="80"/>
      <c r="X51" s="80"/>
      <c r="Y51" s="80"/>
      <c r="Z51" s="80"/>
      <c r="AA51" s="80"/>
      <c r="AB51" s="80"/>
      <c r="AC51" s="80"/>
      <c r="AD51" s="80"/>
      <c r="AE51" s="80"/>
      <c r="AF51" s="80"/>
      <c r="AG51" s="80"/>
      <c r="AH51" s="80"/>
      <c r="AI51" s="80"/>
      <c r="AJ51" s="80"/>
      <c r="AK51" s="80"/>
      <c r="AL51" s="80"/>
      <c r="AM51" s="80"/>
      <c r="AN51" s="80"/>
      <c r="AO51" s="80"/>
      <c r="AP51" s="80"/>
      <c r="AQ51" s="80"/>
      <c r="AR51" s="80"/>
      <c r="AS51" s="80"/>
      <c r="AT51" s="80"/>
      <c r="AU51" s="80"/>
      <c r="AV51" s="80"/>
    </row>
    <row r="52" spans="2:48" ht="12.75">
      <c r="B52" s="80"/>
      <c r="C52" s="80"/>
      <c r="D52" s="80"/>
      <c r="E52" s="80"/>
      <c r="F52" s="80"/>
      <c r="G52" s="80"/>
      <c r="H52" s="80"/>
      <c r="I52" s="85"/>
      <c r="J52" s="85"/>
      <c r="K52" s="85"/>
      <c r="L52" s="80"/>
      <c r="M52" s="80"/>
      <c r="N52" s="78"/>
      <c r="O52" s="80"/>
      <c r="P52" s="84"/>
      <c r="Q52" s="80"/>
      <c r="R52" s="80"/>
      <c r="S52" s="80"/>
      <c r="T52" s="80"/>
      <c r="U52" s="80"/>
      <c r="V52" s="80"/>
      <c r="W52" s="80"/>
      <c r="X52" s="80"/>
      <c r="Y52" s="80"/>
      <c r="Z52" s="80"/>
      <c r="AA52" s="80"/>
      <c r="AB52" s="80"/>
      <c r="AC52" s="80"/>
      <c r="AD52" s="80"/>
      <c r="AE52" s="80"/>
      <c r="AF52" s="80"/>
      <c r="AG52" s="80"/>
      <c r="AH52" s="80"/>
      <c r="AI52" s="80"/>
      <c r="AJ52" s="80"/>
      <c r="AK52" s="80"/>
      <c r="AL52" s="80"/>
      <c r="AM52" s="80"/>
      <c r="AN52" s="80"/>
      <c r="AO52" s="80"/>
      <c r="AP52" s="80"/>
      <c r="AQ52" s="80"/>
      <c r="AR52" s="80"/>
      <c r="AS52" s="80"/>
      <c r="AT52" s="80"/>
      <c r="AU52" s="80"/>
      <c r="AV52" s="80"/>
    </row>
    <row r="53" spans="2:48" ht="12.75">
      <c r="B53" s="80"/>
      <c r="C53" s="80"/>
      <c r="D53" s="80"/>
      <c r="E53" s="80"/>
      <c r="F53" s="80"/>
      <c r="G53" s="80"/>
      <c r="H53" s="80"/>
      <c r="I53" s="85"/>
      <c r="J53" s="85"/>
      <c r="K53" s="85"/>
      <c r="L53" s="80"/>
      <c r="M53" s="80"/>
      <c r="N53" s="78"/>
      <c r="O53" s="80"/>
      <c r="P53" s="84"/>
      <c r="Q53" s="80"/>
      <c r="R53" s="80"/>
      <c r="S53" s="80"/>
      <c r="T53" s="80"/>
      <c r="U53" s="80"/>
      <c r="V53" s="80"/>
      <c r="W53" s="80"/>
      <c r="X53" s="80"/>
      <c r="Y53" s="80"/>
      <c r="Z53" s="80"/>
      <c r="AA53" s="80"/>
      <c r="AB53" s="80"/>
      <c r="AC53" s="80"/>
      <c r="AD53" s="80"/>
      <c r="AE53" s="80"/>
      <c r="AF53" s="80"/>
      <c r="AG53" s="80"/>
      <c r="AH53" s="80"/>
      <c r="AI53" s="80"/>
      <c r="AJ53" s="80"/>
      <c r="AK53" s="80"/>
      <c r="AL53" s="80"/>
      <c r="AM53" s="80"/>
      <c r="AN53" s="80"/>
      <c r="AO53" s="80"/>
      <c r="AP53" s="80"/>
      <c r="AQ53" s="80"/>
      <c r="AR53" s="80"/>
      <c r="AS53" s="80"/>
      <c r="AT53" s="80"/>
      <c r="AU53" s="80"/>
      <c r="AV53" s="80"/>
    </row>
    <row r="54" spans="2:48" ht="12.75">
      <c r="B54" s="80"/>
      <c r="C54" s="80"/>
      <c r="D54" s="80"/>
      <c r="E54" s="80"/>
      <c r="F54" s="80"/>
      <c r="G54" s="80"/>
      <c r="H54" s="80"/>
      <c r="I54" s="85"/>
      <c r="J54" s="85"/>
      <c r="K54" s="85"/>
      <c r="L54" s="80"/>
      <c r="M54" s="80"/>
      <c r="N54" s="78"/>
      <c r="O54" s="80"/>
      <c r="P54" s="84"/>
      <c r="Q54" s="80"/>
      <c r="R54" s="80"/>
      <c r="S54" s="80"/>
      <c r="T54" s="80"/>
      <c r="U54" s="80"/>
      <c r="V54" s="80"/>
      <c r="W54" s="80"/>
      <c r="X54" s="80"/>
      <c r="Y54" s="80"/>
      <c r="Z54" s="80"/>
      <c r="AA54" s="80"/>
      <c r="AB54" s="80"/>
      <c r="AC54" s="80"/>
      <c r="AD54" s="80"/>
      <c r="AE54" s="80"/>
      <c r="AF54" s="80"/>
      <c r="AG54" s="80"/>
      <c r="AH54" s="80"/>
      <c r="AI54" s="80"/>
      <c r="AJ54" s="80"/>
      <c r="AK54" s="80"/>
      <c r="AL54" s="80"/>
      <c r="AM54" s="80"/>
      <c r="AN54" s="80"/>
      <c r="AO54" s="80"/>
      <c r="AP54" s="80"/>
      <c r="AQ54" s="80"/>
      <c r="AR54" s="80"/>
      <c r="AS54" s="80"/>
      <c r="AT54" s="80"/>
      <c r="AU54" s="80"/>
      <c r="AV54" s="80"/>
    </row>
    <row r="55" spans="2:48" ht="12.75">
      <c r="B55" s="80"/>
      <c r="C55" s="80"/>
      <c r="D55" s="80"/>
      <c r="E55" s="80"/>
      <c r="F55" s="80"/>
      <c r="G55" s="80"/>
      <c r="H55" s="80"/>
      <c r="I55" s="85"/>
      <c r="J55" s="85"/>
      <c r="K55" s="85"/>
      <c r="L55" s="80"/>
      <c r="M55" s="80"/>
      <c r="N55" s="78"/>
      <c r="O55" s="80"/>
      <c r="P55" s="84"/>
      <c r="Q55" s="80"/>
      <c r="R55" s="80"/>
      <c r="S55" s="80"/>
      <c r="T55" s="80"/>
      <c r="U55" s="80"/>
      <c r="V55" s="80"/>
      <c r="W55" s="80"/>
      <c r="X55" s="80"/>
      <c r="Y55" s="80"/>
      <c r="Z55" s="80"/>
      <c r="AA55" s="80"/>
      <c r="AB55" s="80"/>
      <c r="AC55" s="80"/>
      <c r="AD55" s="80"/>
      <c r="AE55" s="80"/>
      <c r="AF55" s="80"/>
      <c r="AG55" s="80"/>
      <c r="AH55" s="80"/>
      <c r="AI55" s="80"/>
      <c r="AJ55" s="80"/>
      <c r="AK55" s="80"/>
      <c r="AL55" s="80"/>
      <c r="AM55" s="80"/>
      <c r="AN55" s="80"/>
      <c r="AO55" s="80"/>
      <c r="AP55" s="80"/>
      <c r="AQ55" s="80"/>
      <c r="AR55" s="80"/>
      <c r="AS55" s="80"/>
      <c r="AT55" s="80"/>
      <c r="AU55" s="80"/>
      <c r="AV55" s="80"/>
    </row>
    <row r="56" spans="2:48" ht="12.75">
      <c r="B56" s="80"/>
      <c r="C56" s="80"/>
      <c r="D56" s="80"/>
      <c r="E56" s="80"/>
      <c r="F56" s="80"/>
      <c r="G56" s="80"/>
      <c r="H56" s="80"/>
      <c r="I56" s="85"/>
      <c r="J56" s="85"/>
      <c r="K56" s="85"/>
      <c r="L56" s="80"/>
      <c r="M56" s="80"/>
      <c r="N56" s="78"/>
      <c r="O56" s="80"/>
      <c r="P56" s="84"/>
      <c r="Q56" s="80"/>
      <c r="R56" s="80"/>
      <c r="S56" s="80"/>
      <c r="T56" s="80"/>
      <c r="U56" s="80"/>
      <c r="V56" s="80"/>
      <c r="W56" s="80"/>
      <c r="X56" s="80"/>
      <c r="Y56" s="80"/>
      <c r="Z56" s="80"/>
      <c r="AA56" s="80"/>
      <c r="AB56" s="80"/>
      <c r="AC56" s="80"/>
      <c r="AD56" s="80"/>
      <c r="AE56" s="80"/>
      <c r="AF56" s="80"/>
      <c r="AG56" s="80"/>
      <c r="AH56" s="80"/>
      <c r="AI56" s="80"/>
      <c r="AJ56" s="80"/>
      <c r="AK56" s="80"/>
      <c r="AL56" s="80"/>
      <c r="AM56" s="80"/>
      <c r="AN56" s="80"/>
      <c r="AO56" s="80"/>
      <c r="AP56" s="80"/>
      <c r="AQ56" s="80"/>
      <c r="AR56" s="80"/>
      <c r="AS56" s="80"/>
      <c r="AT56" s="80"/>
      <c r="AU56" s="80"/>
      <c r="AV56" s="80"/>
    </row>
    <row r="57" spans="2:48" ht="12.75">
      <c r="B57" s="80"/>
      <c r="C57" s="80"/>
      <c r="D57" s="80"/>
      <c r="E57" s="80"/>
      <c r="F57" s="80"/>
      <c r="G57" s="80"/>
      <c r="H57" s="80"/>
      <c r="I57" s="85"/>
      <c r="J57" s="85"/>
      <c r="K57" s="85"/>
      <c r="L57" s="80"/>
      <c r="M57" s="80"/>
      <c r="N57" s="78"/>
      <c r="O57" s="80"/>
      <c r="P57" s="84"/>
      <c r="Q57" s="80"/>
      <c r="R57" s="80"/>
      <c r="S57" s="80"/>
      <c r="T57" s="80"/>
      <c r="U57" s="80"/>
      <c r="V57" s="80"/>
      <c r="W57" s="80"/>
      <c r="X57" s="80"/>
      <c r="Y57" s="80"/>
      <c r="Z57" s="80"/>
      <c r="AA57" s="80"/>
      <c r="AB57" s="80"/>
      <c r="AC57" s="80"/>
      <c r="AD57" s="80"/>
      <c r="AE57" s="80"/>
      <c r="AF57" s="80"/>
      <c r="AG57" s="80"/>
      <c r="AH57" s="80"/>
      <c r="AI57" s="80"/>
      <c r="AJ57" s="80"/>
      <c r="AK57" s="80"/>
      <c r="AL57" s="80"/>
      <c r="AM57" s="80"/>
      <c r="AN57" s="80"/>
      <c r="AO57" s="80"/>
      <c r="AP57" s="80"/>
      <c r="AQ57" s="80"/>
      <c r="AR57" s="80"/>
      <c r="AS57" s="80"/>
      <c r="AT57" s="80"/>
      <c r="AU57" s="80"/>
      <c r="AV57" s="80"/>
    </row>
    <row r="58" spans="2:48" ht="12.75">
      <c r="B58" s="80"/>
      <c r="C58" s="80"/>
      <c r="D58" s="80"/>
      <c r="E58" s="80"/>
      <c r="F58" s="80"/>
      <c r="G58" s="80"/>
      <c r="H58" s="80"/>
      <c r="I58" s="85"/>
      <c r="J58" s="85"/>
      <c r="K58" s="85"/>
      <c r="N58" s="78"/>
      <c r="O58" s="80"/>
      <c r="P58" s="84"/>
      <c r="Q58" s="80"/>
      <c r="R58" s="80"/>
      <c r="S58" s="80"/>
      <c r="T58" s="80"/>
      <c r="U58" s="80"/>
      <c r="V58" s="80"/>
      <c r="W58" s="80"/>
      <c r="X58" s="80"/>
      <c r="Y58" s="80"/>
      <c r="Z58" s="80"/>
      <c r="AA58" s="80"/>
      <c r="AB58" s="80"/>
      <c r="AC58" s="80"/>
      <c r="AD58" s="80"/>
      <c r="AE58" s="80"/>
      <c r="AF58" s="80"/>
      <c r="AG58" s="80"/>
      <c r="AH58" s="80"/>
      <c r="AI58" s="80"/>
      <c r="AJ58" s="80"/>
      <c r="AK58" s="80"/>
      <c r="AL58" s="80"/>
      <c r="AM58" s="80"/>
      <c r="AN58" s="80"/>
      <c r="AO58" s="80"/>
      <c r="AP58" s="80"/>
      <c r="AQ58" s="80"/>
      <c r="AR58" s="80"/>
      <c r="AS58" s="80"/>
      <c r="AT58" s="80"/>
      <c r="AU58" s="80"/>
      <c r="AV58" s="80"/>
    </row>
    <row r="59" spans="2:48" ht="12.75">
      <c r="B59" s="80"/>
      <c r="C59" s="80"/>
      <c r="D59" s="80"/>
      <c r="E59" s="80"/>
      <c r="F59" s="80"/>
      <c r="G59" s="80"/>
      <c r="H59" s="80"/>
      <c r="I59" s="85"/>
      <c r="J59" s="85"/>
      <c r="K59" s="85"/>
      <c r="L59" s="80"/>
      <c r="M59" s="80"/>
      <c r="N59" s="78"/>
      <c r="O59" s="80"/>
      <c r="P59" s="84"/>
      <c r="Q59" s="80"/>
      <c r="R59" s="80"/>
      <c r="S59" s="80"/>
      <c r="T59" s="80"/>
      <c r="U59" s="80"/>
      <c r="V59" s="80"/>
      <c r="W59" s="80"/>
      <c r="X59" s="80"/>
      <c r="Y59" s="80"/>
      <c r="Z59" s="80"/>
      <c r="AA59" s="80"/>
      <c r="AB59" s="80"/>
      <c r="AC59" s="80"/>
      <c r="AD59" s="80"/>
      <c r="AE59" s="80"/>
      <c r="AF59" s="80"/>
      <c r="AG59" s="80"/>
      <c r="AH59" s="80"/>
      <c r="AI59" s="80"/>
      <c r="AJ59" s="80"/>
      <c r="AK59" s="80"/>
      <c r="AL59" s="80"/>
      <c r="AM59" s="80"/>
      <c r="AN59" s="80"/>
      <c r="AO59" s="80"/>
      <c r="AP59" s="80"/>
      <c r="AQ59" s="80"/>
      <c r="AR59" s="80"/>
      <c r="AS59" s="80"/>
      <c r="AT59" s="80"/>
      <c r="AU59" s="80"/>
      <c r="AV59" s="80"/>
    </row>
    <row r="60" spans="2:48" ht="12.75">
      <c r="B60" s="80"/>
      <c r="C60" s="80"/>
      <c r="D60" s="80"/>
      <c r="E60" s="80"/>
      <c r="F60" s="80"/>
      <c r="G60" s="80"/>
      <c r="H60" s="80"/>
      <c r="I60" s="85"/>
      <c r="J60" s="85"/>
      <c r="K60" s="85"/>
      <c r="L60" s="80"/>
      <c r="M60" s="80"/>
      <c r="N60" s="78"/>
      <c r="O60" s="80"/>
      <c r="P60" s="84"/>
      <c r="Q60" s="80"/>
      <c r="R60" s="80"/>
      <c r="S60" s="80"/>
      <c r="T60" s="80"/>
      <c r="U60" s="80"/>
      <c r="V60" s="80"/>
      <c r="W60" s="80"/>
      <c r="X60" s="80"/>
      <c r="Y60" s="80"/>
      <c r="Z60" s="80"/>
      <c r="AA60" s="80"/>
      <c r="AB60" s="80"/>
      <c r="AC60" s="80"/>
      <c r="AD60" s="80"/>
      <c r="AE60" s="80"/>
      <c r="AF60" s="80"/>
      <c r="AG60" s="80"/>
      <c r="AH60" s="80"/>
      <c r="AI60" s="80"/>
      <c r="AJ60" s="80"/>
      <c r="AK60" s="80"/>
      <c r="AL60" s="80"/>
      <c r="AM60" s="80"/>
      <c r="AN60" s="80"/>
      <c r="AO60" s="80"/>
      <c r="AP60" s="80"/>
      <c r="AQ60" s="80"/>
      <c r="AR60" s="80"/>
      <c r="AS60" s="80"/>
      <c r="AT60" s="80"/>
      <c r="AU60" s="80"/>
      <c r="AV60" s="80"/>
    </row>
    <row r="61" spans="2:50" ht="12.75">
      <c r="B61" s="80"/>
      <c r="C61" s="80"/>
      <c r="D61" s="80"/>
      <c r="E61" s="80"/>
      <c r="F61" s="80"/>
      <c r="G61" s="80"/>
      <c r="H61" s="80"/>
      <c r="I61" s="85"/>
      <c r="J61" s="85"/>
      <c r="K61" s="85"/>
      <c r="N61" s="78"/>
      <c r="O61" s="80"/>
      <c r="P61" s="84"/>
      <c r="Q61" s="80"/>
      <c r="R61" s="80"/>
      <c r="S61" s="80"/>
      <c r="T61" s="80"/>
      <c r="U61" s="80"/>
      <c r="V61" s="80"/>
      <c r="W61" s="80"/>
      <c r="X61" s="80"/>
      <c r="Y61" s="80"/>
      <c r="Z61" s="80"/>
      <c r="AA61" s="80"/>
      <c r="AB61" s="80"/>
      <c r="AC61" s="80"/>
      <c r="AD61" s="80"/>
      <c r="AE61" s="80"/>
      <c r="AF61" s="80"/>
      <c r="AG61" s="80"/>
      <c r="AH61" s="80"/>
      <c r="AI61" s="80"/>
      <c r="AJ61" s="80"/>
      <c r="AK61" s="80"/>
      <c r="AL61" s="80"/>
      <c r="AM61" s="80"/>
      <c r="AN61" s="80"/>
      <c r="AO61" s="80"/>
      <c r="AP61" s="80"/>
      <c r="AQ61" s="80"/>
      <c r="AR61" s="80"/>
      <c r="AS61" s="80"/>
      <c r="AT61" s="80"/>
      <c r="AU61" s="80"/>
      <c r="AV61" s="80"/>
      <c r="AX61" s="78"/>
    </row>
    <row r="62" spans="2:50" ht="12.75">
      <c r="B62" s="80"/>
      <c r="C62" s="80"/>
      <c r="D62" s="80"/>
      <c r="E62" s="80"/>
      <c r="F62" s="80"/>
      <c r="G62" s="80"/>
      <c r="H62" s="80"/>
      <c r="I62" s="85"/>
      <c r="J62" s="85"/>
      <c r="K62" s="85"/>
      <c r="N62" s="78"/>
      <c r="O62" s="80"/>
      <c r="P62" s="84"/>
      <c r="Q62" s="80"/>
      <c r="R62" s="80"/>
      <c r="S62" s="80"/>
      <c r="T62" s="80"/>
      <c r="U62" s="80"/>
      <c r="V62" s="80"/>
      <c r="W62" s="80"/>
      <c r="X62" s="80"/>
      <c r="Y62" s="80"/>
      <c r="Z62" s="80"/>
      <c r="AA62" s="80"/>
      <c r="AB62" s="80"/>
      <c r="AC62" s="80"/>
      <c r="AD62" s="80"/>
      <c r="AE62" s="80"/>
      <c r="AF62" s="80"/>
      <c r="AG62" s="80"/>
      <c r="AH62" s="80"/>
      <c r="AI62" s="80"/>
      <c r="AJ62" s="80"/>
      <c r="AK62" s="80"/>
      <c r="AL62" s="80"/>
      <c r="AM62" s="80"/>
      <c r="AN62" s="80"/>
      <c r="AO62" s="80"/>
      <c r="AP62" s="80"/>
      <c r="AQ62" s="80"/>
      <c r="AR62" s="80"/>
      <c r="AS62" s="80"/>
      <c r="AT62" s="80"/>
      <c r="AU62" s="80"/>
      <c r="AV62" s="80"/>
      <c r="AX62" s="78"/>
    </row>
    <row r="63" spans="2:48" ht="12.75">
      <c r="B63" s="80"/>
      <c r="C63" s="80"/>
      <c r="D63" s="80"/>
      <c r="E63" s="80"/>
      <c r="F63" s="80"/>
      <c r="G63" s="80"/>
      <c r="H63" s="80"/>
      <c r="I63" s="85"/>
      <c r="J63" s="85"/>
      <c r="K63" s="85"/>
      <c r="N63" s="78"/>
      <c r="O63" s="80"/>
      <c r="P63" s="84"/>
      <c r="Q63" s="80"/>
      <c r="R63" s="80"/>
      <c r="S63" s="80"/>
      <c r="T63" s="80"/>
      <c r="U63" s="80"/>
      <c r="V63" s="80"/>
      <c r="W63" s="80"/>
      <c r="X63" s="80"/>
      <c r="Y63" s="80"/>
      <c r="Z63" s="80"/>
      <c r="AA63" s="80"/>
      <c r="AB63" s="80"/>
      <c r="AC63" s="80"/>
      <c r="AD63" s="80"/>
      <c r="AE63" s="80"/>
      <c r="AF63" s="80"/>
      <c r="AG63" s="80"/>
      <c r="AH63" s="80"/>
      <c r="AI63" s="80"/>
      <c r="AJ63" s="80"/>
      <c r="AK63" s="80"/>
      <c r="AL63" s="80"/>
      <c r="AM63" s="80"/>
      <c r="AN63" s="80"/>
      <c r="AO63" s="80"/>
      <c r="AP63" s="80"/>
      <c r="AQ63" s="80"/>
      <c r="AR63" s="80"/>
      <c r="AS63" s="80"/>
      <c r="AT63" s="80"/>
      <c r="AU63" s="80"/>
      <c r="AV63" s="80"/>
    </row>
    <row r="64" spans="2:48" ht="12.75">
      <c r="B64" s="80"/>
      <c r="C64" s="80"/>
      <c r="D64" s="80"/>
      <c r="E64" s="80"/>
      <c r="F64" s="80"/>
      <c r="G64" s="80"/>
      <c r="H64" s="80"/>
      <c r="I64" s="85"/>
      <c r="J64" s="85"/>
      <c r="K64" s="85"/>
      <c r="N64" s="78"/>
      <c r="O64" s="80"/>
      <c r="P64" s="84"/>
      <c r="Q64" s="80"/>
      <c r="R64" s="80"/>
      <c r="S64" s="80"/>
      <c r="T64" s="80"/>
      <c r="U64" s="80"/>
      <c r="V64" s="80"/>
      <c r="W64" s="80"/>
      <c r="X64" s="80"/>
      <c r="Y64" s="80"/>
      <c r="Z64" s="80"/>
      <c r="AA64" s="80"/>
      <c r="AB64" s="80"/>
      <c r="AC64" s="80"/>
      <c r="AD64" s="80"/>
      <c r="AE64" s="80"/>
      <c r="AF64" s="80"/>
      <c r="AG64" s="80"/>
      <c r="AH64" s="80"/>
      <c r="AI64" s="80"/>
      <c r="AJ64" s="80"/>
      <c r="AK64" s="80"/>
      <c r="AL64" s="80"/>
      <c r="AM64" s="80"/>
      <c r="AN64" s="80"/>
      <c r="AO64" s="80"/>
      <c r="AP64" s="80"/>
      <c r="AQ64" s="80"/>
      <c r="AR64" s="80"/>
      <c r="AS64" s="80"/>
      <c r="AT64" s="80"/>
      <c r="AU64" s="80"/>
      <c r="AV64" s="80"/>
    </row>
    <row r="65" spans="2:48" ht="12.75">
      <c r="B65" s="80"/>
      <c r="C65" s="80"/>
      <c r="D65" s="80"/>
      <c r="E65" s="80"/>
      <c r="F65" s="80"/>
      <c r="G65" s="80"/>
      <c r="H65" s="80"/>
      <c r="I65" s="85"/>
      <c r="J65" s="85"/>
      <c r="K65" s="85"/>
      <c r="N65" s="78"/>
      <c r="O65" s="80"/>
      <c r="P65" s="84"/>
      <c r="Q65" s="80"/>
      <c r="R65" s="80"/>
      <c r="S65" s="80"/>
      <c r="T65" s="80"/>
      <c r="U65" s="80"/>
      <c r="V65" s="80"/>
      <c r="W65" s="80"/>
      <c r="X65" s="80"/>
      <c r="Y65" s="80"/>
      <c r="Z65" s="80"/>
      <c r="AA65" s="80"/>
      <c r="AB65" s="80"/>
      <c r="AC65" s="80"/>
      <c r="AD65" s="80"/>
      <c r="AE65" s="80"/>
      <c r="AF65" s="80"/>
      <c r="AG65" s="80"/>
      <c r="AH65" s="80"/>
      <c r="AI65" s="80"/>
      <c r="AJ65" s="80"/>
      <c r="AK65" s="80"/>
      <c r="AL65" s="80"/>
      <c r="AM65" s="80"/>
      <c r="AN65" s="80"/>
      <c r="AO65" s="80"/>
      <c r="AP65" s="80"/>
      <c r="AQ65" s="80"/>
      <c r="AR65" s="80"/>
      <c r="AS65" s="80"/>
      <c r="AT65" s="80"/>
      <c r="AU65" s="80"/>
      <c r="AV65" s="80"/>
    </row>
    <row r="66" spans="2:48" ht="12.75">
      <c r="B66" s="80"/>
      <c r="C66" s="80"/>
      <c r="D66" s="80"/>
      <c r="E66" s="80"/>
      <c r="F66" s="80"/>
      <c r="G66" s="80"/>
      <c r="H66" s="80"/>
      <c r="I66" s="85"/>
      <c r="J66" s="85"/>
      <c r="K66" s="85"/>
      <c r="N66" s="78"/>
      <c r="O66" s="80"/>
      <c r="P66" s="84"/>
      <c r="Q66" s="80"/>
      <c r="R66" s="80"/>
      <c r="S66" s="80"/>
      <c r="T66" s="80"/>
      <c r="U66" s="80"/>
      <c r="V66" s="80"/>
      <c r="W66" s="80"/>
      <c r="X66" s="80"/>
      <c r="Y66" s="80"/>
      <c r="Z66" s="80"/>
      <c r="AA66" s="80"/>
      <c r="AB66" s="80"/>
      <c r="AC66" s="80"/>
      <c r="AD66" s="80"/>
      <c r="AE66" s="80"/>
      <c r="AF66" s="80"/>
      <c r="AG66" s="80"/>
      <c r="AH66" s="80"/>
      <c r="AI66" s="80"/>
      <c r="AJ66" s="80"/>
      <c r="AK66" s="80"/>
      <c r="AL66" s="80"/>
      <c r="AM66" s="80"/>
      <c r="AN66" s="80"/>
      <c r="AO66" s="80"/>
      <c r="AP66" s="80"/>
      <c r="AQ66" s="80"/>
      <c r="AR66" s="80"/>
      <c r="AS66" s="80"/>
      <c r="AT66" s="80"/>
      <c r="AU66" s="80"/>
      <c r="AV66" s="80"/>
    </row>
    <row r="67" spans="2:48" ht="12.75">
      <c r="B67" s="80"/>
      <c r="C67" s="80"/>
      <c r="D67" s="80"/>
      <c r="E67" s="80"/>
      <c r="F67" s="80"/>
      <c r="G67" s="80"/>
      <c r="H67" s="80"/>
      <c r="I67" s="85"/>
      <c r="J67" s="85"/>
      <c r="K67" s="85"/>
      <c r="N67" s="78"/>
      <c r="O67" s="80"/>
      <c r="P67" s="84"/>
      <c r="Q67" s="80"/>
      <c r="R67" s="80"/>
      <c r="S67" s="80"/>
      <c r="T67" s="80"/>
      <c r="U67" s="80"/>
      <c r="V67" s="80"/>
      <c r="W67" s="80"/>
      <c r="X67" s="80"/>
      <c r="Y67" s="80"/>
      <c r="Z67" s="80"/>
      <c r="AA67" s="80"/>
      <c r="AB67" s="80"/>
      <c r="AC67" s="80"/>
      <c r="AD67" s="80"/>
      <c r="AE67" s="80"/>
      <c r="AF67" s="80"/>
      <c r="AG67" s="80"/>
      <c r="AH67" s="80"/>
      <c r="AI67" s="80"/>
      <c r="AJ67" s="80"/>
      <c r="AK67" s="80"/>
      <c r="AL67" s="80"/>
      <c r="AM67" s="80"/>
      <c r="AN67" s="80"/>
      <c r="AO67" s="80"/>
      <c r="AP67" s="80"/>
      <c r="AQ67" s="80"/>
      <c r="AR67" s="80"/>
      <c r="AS67" s="80"/>
      <c r="AT67" s="80"/>
      <c r="AU67" s="80"/>
      <c r="AV67" s="80"/>
    </row>
    <row r="68" spans="2:48" ht="12.75">
      <c r="B68" s="80"/>
      <c r="C68" s="80"/>
      <c r="D68" s="80"/>
      <c r="E68" s="80"/>
      <c r="F68" s="80"/>
      <c r="G68" s="80"/>
      <c r="H68" s="80"/>
      <c r="I68" s="85"/>
      <c r="J68" s="85"/>
      <c r="K68" s="85"/>
      <c r="N68" s="78"/>
      <c r="O68" s="80"/>
      <c r="P68" s="84"/>
      <c r="Q68" s="80"/>
      <c r="R68" s="80"/>
      <c r="S68" s="80"/>
      <c r="T68" s="80"/>
      <c r="U68" s="80"/>
      <c r="V68" s="80"/>
      <c r="W68" s="80"/>
      <c r="X68" s="80"/>
      <c r="Y68" s="80"/>
      <c r="Z68" s="80"/>
      <c r="AA68" s="80"/>
      <c r="AB68" s="80"/>
      <c r="AC68" s="80"/>
      <c r="AD68" s="80"/>
      <c r="AE68" s="80"/>
      <c r="AF68" s="80"/>
      <c r="AG68" s="80"/>
      <c r="AH68" s="80"/>
      <c r="AI68" s="80"/>
      <c r="AJ68" s="80"/>
      <c r="AK68" s="80"/>
      <c r="AL68" s="80"/>
      <c r="AM68" s="80"/>
      <c r="AN68" s="80"/>
      <c r="AO68" s="80"/>
      <c r="AP68" s="80"/>
      <c r="AQ68" s="80"/>
      <c r="AR68" s="80"/>
      <c r="AS68" s="80"/>
      <c r="AT68" s="80"/>
      <c r="AU68" s="80"/>
      <c r="AV68" s="80"/>
    </row>
    <row r="69" spans="2:48" ht="12.75">
      <c r="B69" s="80"/>
      <c r="C69" s="80"/>
      <c r="D69" s="80"/>
      <c r="E69" s="80"/>
      <c r="F69" s="80"/>
      <c r="G69" s="80"/>
      <c r="H69" s="80"/>
      <c r="I69" s="85"/>
      <c r="J69" s="85"/>
      <c r="K69" s="85"/>
      <c r="N69" s="78"/>
      <c r="O69" s="80"/>
      <c r="P69" s="84"/>
      <c r="Q69" s="80"/>
      <c r="R69" s="80"/>
      <c r="S69" s="80"/>
      <c r="T69" s="80"/>
      <c r="U69" s="80"/>
      <c r="V69" s="80"/>
      <c r="W69" s="80"/>
      <c r="X69" s="80"/>
      <c r="Y69" s="80"/>
      <c r="Z69" s="80"/>
      <c r="AA69" s="80"/>
      <c r="AB69" s="80"/>
      <c r="AC69" s="80"/>
      <c r="AD69" s="80"/>
      <c r="AE69" s="80"/>
      <c r="AF69" s="80"/>
      <c r="AG69" s="80"/>
      <c r="AH69" s="80"/>
      <c r="AI69" s="80"/>
      <c r="AJ69" s="80"/>
      <c r="AK69" s="80"/>
      <c r="AL69" s="80"/>
      <c r="AM69" s="80"/>
      <c r="AN69" s="80"/>
      <c r="AO69" s="80"/>
      <c r="AP69" s="80"/>
      <c r="AQ69" s="80"/>
      <c r="AR69" s="80"/>
      <c r="AS69" s="80"/>
      <c r="AT69" s="80"/>
      <c r="AU69" s="80"/>
      <c r="AV69" s="80"/>
    </row>
    <row r="70" spans="2:48" ht="12.75">
      <c r="B70" s="80"/>
      <c r="C70" s="80"/>
      <c r="D70" s="80"/>
      <c r="E70" s="80"/>
      <c r="F70" s="80"/>
      <c r="G70" s="80"/>
      <c r="H70" s="80"/>
      <c r="I70" s="85"/>
      <c r="J70" s="85"/>
      <c r="K70" s="85"/>
      <c r="N70" s="78"/>
      <c r="O70" s="80"/>
      <c r="P70" s="84"/>
      <c r="Q70" s="80"/>
      <c r="R70" s="80"/>
      <c r="S70" s="80"/>
      <c r="T70" s="80"/>
      <c r="U70" s="80"/>
      <c r="V70" s="80"/>
      <c r="W70" s="80"/>
      <c r="X70" s="80"/>
      <c r="Y70" s="80"/>
      <c r="Z70" s="80"/>
      <c r="AA70" s="80"/>
      <c r="AB70" s="80"/>
      <c r="AC70" s="80"/>
      <c r="AD70" s="80"/>
      <c r="AE70" s="80"/>
      <c r="AF70" s="80"/>
      <c r="AG70" s="80"/>
      <c r="AH70" s="80"/>
      <c r="AI70" s="80"/>
      <c r="AJ70" s="80"/>
      <c r="AK70" s="80"/>
      <c r="AL70" s="80"/>
      <c r="AM70" s="80"/>
      <c r="AN70" s="80"/>
      <c r="AO70" s="80"/>
      <c r="AP70" s="80"/>
      <c r="AQ70" s="80"/>
      <c r="AR70" s="80"/>
      <c r="AS70" s="80"/>
      <c r="AT70" s="80"/>
      <c r="AU70" s="80"/>
      <c r="AV70" s="80"/>
    </row>
    <row r="71" spans="2:48" ht="12.75">
      <c r="B71" s="80"/>
      <c r="C71" s="80"/>
      <c r="D71" s="80"/>
      <c r="E71" s="80"/>
      <c r="F71" s="80"/>
      <c r="G71" s="80"/>
      <c r="H71" s="80"/>
      <c r="I71" s="85"/>
      <c r="J71" s="85"/>
      <c r="K71" s="85"/>
      <c r="N71" s="78"/>
      <c r="O71" s="80"/>
      <c r="P71" s="82"/>
      <c r="Q71" s="80"/>
      <c r="R71" s="80"/>
      <c r="S71" s="80"/>
      <c r="T71" s="80"/>
      <c r="U71" s="80"/>
      <c r="V71" s="80"/>
      <c r="W71" s="80"/>
      <c r="X71" s="80"/>
      <c r="Y71" s="80"/>
      <c r="Z71" s="80"/>
      <c r="AA71" s="80"/>
      <c r="AB71" s="80"/>
      <c r="AC71" s="80"/>
      <c r="AD71" s="80"/>
      <c r="AE71" s="80"/>
      <c r="AF71" s="80"/>
      <c r="AG71" s="80"/>
      <c r="AH71" s="80"/>
      <c r="AI71" s="80"/>
      <c r="AJ71" s="80"/>
      <c r="AK71" s="80"/>
      <c r="AL71" s="80"/>
      <c r="AM71" s="80"/>
      <c r="AN71" s="80"/>
      <c r="AO71" s="80"/>
      <c r="AP71" s="80"/>
      <c r="AQ71" s="80"/>
      <c r="AR71" s="80"/>
      <c r="AS71" s="80"/>
      <c r="AT71" s="80"/>
      <c r="AU71" s="80"/>
      <c r="AV71" s="80"/>
    </row>
    <row r="72" spans="2:48" ht="12.75">
      <c r="B72" s="80"/>
      <c r="C72" s="80"/>
      <c r="D72" s="80"/>
      <c r="E72" s="80"/>
      <c r="F72" s="80"/>
      <c r="G72" s="80"/>
      <c r="H72" s="80"/>
      <c r="I72" s="85"/>
      <c r="J72" s="85"/>
      <c r="K72" s="85"/>
      <c r="N72" s="78"/>
      <c r="O72" s="80"/>
      <c r="P72" s="82"/>
      <c r="Q72" s="80"/>
      <c r="R72" s="80"/>
      <c r="S72" s="80"/>
      <c r="T72" s="80"/>
      <c r="U72" s="80"/>
      <c r="V72" s="80"/>
      <c r="W72" s="80"/>
      <c r="X72" s="80"/>
      <c r="Y72" s="80"/>
      <c r="Z72" s="80"/>
      <c r="AA72" s="80"/>
      <c r="AB72" s="80"/>
      <c r="AC72" s="80"/>
      <c r="AD72" s="80"/>
      <c r="AE72" s="80"/>
      <c r="AF72" s="80"/>
      <c r="AG72" s="80"/>
      <c r="AH72" s="80"/>
      <c r="AI72" s="80"/>
      <c r="AJ72" s="80"/>
      <c r="AK72" s="80"/>
      <c r="AL72" s="80"/>
      <c r="AM72" s="80"/>
      <c r="AN72" s="80"/>
      <c r="AO72" s="80"/>
      <c r="AP72" s="80"/>
      <c r="AQ72" s="80"/>
      <c r="AR72" s="80"/>
      <c r="AS72" s="80"/>
      <c r="AT72" s="80"/>
      <c r="AU72" s="80"/>
      <c r="AV72" s="80"/>
    </row>
    <row r="73" spans="9:16" ht="12.75">
      <c r="I73" s="85"/>
      <c r="J73" s="85"/>
      <c r="K73" s="85"/>
      <c r="N73" s="78"/>
      <c r="P73" s="82"/>
    </row>
    <row r="74" spans="14:16" ht="12.75">
      <c r="N74" s="78"/>
      <c r="P74" s="82"/>
    </row>
    <row r="75" ht="12.75">
      <c r="P75" s="82"/>
    </row>
    <row r="76" ht="12.75">
      <c r="P76" s="82"/>
    </row>
    <row r="77" ht="12.75">
      <c r="P77" s="82"/>
    </row>
    <row r="78" ht="12.75">
      <c r="P78" s="82"/>
    </row>
    <row r="79" ht="12.75">
      <c r="P79" s="82"/>
    </row>
    <row r="80" ht="12.75">
      <c r="P80" s="82"/>
    </row>
    <row r="81" ht="12.75">
      <c r="P81" s="82"/>
    </row>
    <row r="82" ht="12.75">
      <c r="P82" s="82"/>
    </row>
    <row r="83" ht="12.75">
      <c r="P83" s="82"/>
    </row>
    <row r="84" ht="12.75">
      <c r="P84" s="82"/>
    </row>
    <row r="85" ht="12.75">
      <c r="P85" s="82"/>
    </row>
    <row r="86" ht="12.75">
      <c r="P86" s="82"/>
    </row>
    <row r="87" ht="12.75">
      <c r="P87" s="82"/>
    </row>
    <row r="88" ht="12.75">
      <c r="P88" s="82"/>
    </row>
    <row r="89" ht="12.75">
      <c r="P89" s="82"/>
    </row>
  </sheetData>
  <printOptions horizontalCentered="1" verticalCentered="1"/>
  <pageMargins left="0.1968503937007874" right="0.1968503937007874" top="0.7480314960629921" bottom="0.7480314960629921" header="0.31496062992125984" footer="0.31496062992125984"/>
  <pageSetup fitToHeight="1" fitToWidth="1" horizontalDpi="200" verticalDpi="200" orientation="landscape" paperSize="9" scale="4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D.Danailova</dc:creator>
  <cp:keywords/>
  <dc:description/>
  <cp:lastModifiedBy>Екатерина Антова</cp:lastModifiedBy>
  <cp:lastPrinted>2018-07-20T06:34:34Z</cp:lastPrinted>
  <dcterms:created xsi:type="dcterms:W3CDTF">2014-01-02T09:23:50Z</dcterms:created>
  <dcterms:modified xsi:type="dcterms:W3CDTF">2019-07-19T14:03:44Z</dcterms:modified>
  <cp:category/>
  <cp:version/>
  <cp:contentType/>
  <cp:contentStatus/>
</cp:coreProperties>
</file>