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75" windowWidth="15180" windowHeight="8205" firstSheet="3" activeTab="3"/>
  </bookViews>
  <sheets>
    <sheet name="Sheet1" sheetId="1" state="hidden" r:id="rId1"/>
    <sheet name="convertor" sheetId="2" state="hidden" r:id="rId2"/>
    <sheet name="BG" sheetId="3" state="hidden" r:id="rId3"/>
    <sheet name="EN" sheetId="4" r:id="rId4"/>
  </sheets>
  <definedNames>
    <definedName name="_xlnm.Print_Area" localSheetId="2">'BG'!$B$1:$E$38</definedName>
    <definedName name="_xlnm.Print_Area" localSheetId="3">'EN'!#REF!</definedName>
  </definedNames>
  <calcPr fullCalcOnLoad="1"/>
</workbook>
</file>

<file path=xl/sharedStrings.xml><?xml version="1.0" encoding="utf-8"?>
<sst xmlns="http://schemas.openxmlformats.org/spreadsheetml/2006/main" count="36" uniqueCount="20">
  <si>
    <t>ДЕН</t>
  </si>
  <si>
    <t xml:space="preserve">                                  П Р О Г Н О З А   З А   Л Е В О В И   Н А Л И Ч Н О С Т И   Н А  " Е Д И Н Н А Т А  С М Е Т К А "    В   Б Н Б   И   К А С О В И Т Е    П О Т О Ц И   Н А   Ц Е Н Т Р А Л Е Н И Я    Б Ю Д Ж Е Т  ОТ  ТБ</t>
  </si>
  <si>
    <t>/ ХИЛ. ЛЕВА/</t>
  </si>
  <si>
    <t>/хил. лева/</t>
  </si>
  <si>
    <t xml:space="preserve">ПРОГНОЗА ЗА НЕТНИТЕ КАСОВИ ПОТОЦИ НА ЕДИННАТА СМЕТКА                                                          </t>
  </si>
  <si>
    <t>thousands of leva</t>
  </si>
  <si>
    <t>КОНТРОЛА:</t>
  </si>
  <si>
    <t>Неделя</t>
  </si>
  <si>
    <t>Saturday</t>
  </si>
  <si>
    <t>Sunday</t>
  </si>
  <si>
    <t>Day</t>
  </si>
  <si>
    <t>FORECAST FOR NET CASH FLOWS TO THE SINGLE ACCOUNT IN BG</t>
  </si>
  <si>
    <t>Събота</t>
  </si>
  <si>
    <t xml:space="preserve">        НЕТНИ КАСОВИ ПОТОЦИ /хил. лв./</t>
  </si>
  <si>
    <t>Празник</t>
  </si>
  <si>
    <t>Holiday</t>
  </si>
  <si>
    <t>МАЙ 2019 г./РАБОТНИ ДНИ</t>
  </si>
  <si>
    <t>05 2019/  КАЛ.ДНИ</t>
  </si>
  <si>
    <t>Май 2019</t>
  </si>
  <si>
    <t>May 2019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</si>
</sst>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0.0"/>
    <numFmt numFmtId="174" formatCode="_-* #,##0\ _л_в_-;\-* #,##0\ _л_в_-;_-* &quot;-&quot;??\ _л_в_-;_-@_-"/>
    <numFmt numFmtId="175" formatCode="_(* #,##0.0_);_(* \(#,##0.0\);_(* &quot;-&quot;_);_(@_)"/>
    <numFmt numFmtId="176" formatCode="_(* #,##0_);_(* \(#,##0\);_(* &quot;-&quot;_);_(@_)"/>
    <numFmt numFmtId="177" formatCode="_-* #,##0.0\ _л_в_-;\-* #,##0.0\ _л_в_-;_-* &quot;-&quot;?\ _л_в_-;_-@_-"/>
    <numFmt numFmtId="178" formatCode="0.000"/>
    <numFmt numFmtId="179" formatCode="0.0000"/>
    <numFmt numFmtId="180" formatCode="0.000000"/>
    <numFmt numFmtId="181" formatCode="0.0000000"/>
    <numFmt numFmtId="182" formatCode="0.00000"/>
    <numFmt numFmtId="183" formatCode="_-* #,##0.0\ _л_в_._-;\-* #,##0.0\ _л_в_._-;_-* &quot;-&quot;?\ _л_в_._-;_-@_-"/>
    <numFmt numFmtId="184" formatCode="_-* #,##0\ _л_в_._-;\-* #,##0\ _л_в_._-;_-* &quot;-&quot;?\ _л_в_.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71" fontId="0" fillId="0" borderId="0" xfId="42" applyFont="1" applyBorder="1" applyAlignment="1">
      <alignment/>
    </xf>
    <xf numFmtId="171" fontId="1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3" xfId="0" applyFont="1" applyBorder="1" applyAlignment="1">
      <alignment/>
    </xf>
    <xf numFmtId="172" fontId="1" fillId="0" borderId="15" xfId="0" applyNumberFormat="1" applyFont="1" applyBorder="1" applyAlignment="1">
      <alignment/>
    </xf>
    <xf numFmtId="171" fontId="4" fillId="0" borderId="0" xfId="42" applyFont="1" applyAlignment="1">
      <alignment/>
    </xf>
    <xf numFmtId="172" fontId="1" fillId="0" borderId="16" xfId="0" applyNumberFormat="1" applyFont="1" applyBorder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/>
    </xf>
    <xf numFmtId="172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171" fontId="4" fillId="33" borderId="0" xfId="42" applyFont="1" applyFill="1" applyAlignment="1">
      <alignment/>
    </xf>
    <xf numFmtId="175" fontId="4" fillId="33" borderId="0" xfId="42" applyNumberFormat="1" applyFont="1" applyFill="1" applyAlignment="1">
      <alignment/>
    </xf>
    <xf numFmtId="0" fontId="1" fillId="0" borderId="0" xfId="0" applyFont="1" applyAlignment="1">
      <alignment horizontal="right"/>
    </xf>
    <xf numFmtId="171" fontId="5" fillId="33" borderId="0" xfId="42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1" fontId="5" fillId="33" borderId="0" xfId="42" applyFont="1" applyFill="1" applyAlignment="1">
      <alignment horizontal="center"/>
    </xf>
    <xf numFmtId="175" fontId="4" fillId="33" borderId="0" xfId="0" applyNumberFormat="1" applyFont="1" applyFill="1" applyBorder="1" applyAlignment="1">
      <alignment horizontal="center"/>
    </xf>
    <xf numFmtId="171" fontId="4" fillId="33" borderId="0" xfId="42" applyFont="1" applyFill="1" applyAlignment="1">
      <alignment vertical="justify"/>
    </xf>
    <xf numFmtId="172" fontId="0" fillId="0" borderId="19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174" fontId="5" fillId="33" borderId="0" xfId="42" applyNumberFormat="1" applyFont="1" applyFill="1" applyAlignment="1">
      <alignment/>
    </xf>
    <xf numFmtId="176" fontId="4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175" fontId="0" fillId="0" borderId="0" xfId="0" applyNumberFormat="1" applyAlignment="1">
      <alignment/>
    </xf>
    <xf numFmtId="0" fontId="42" fillId="34" borderId="0" xfId="0" applyFont="1" applyFill="1" applyAlignment="1">
      <alignment/>
    </xf>
    <xf numFmtId="172" fontId="42" fillId="34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72" fontId="0" fillId="0" borderId="2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right"/>
    </xf>
    <xf numFmtId="173" fontId="43" fillId="0" borderId="0" xfId="0" applyNumberFormat="1" applyFont="1" applyAlignment="1">
      <alignment/>
    </xf>
    <xf numFmtId="172" fontId="43" fillId="0" borderId="0" xfId="0" applyNumberFormat="1" applyFont="1" applyAlignment="1">
      <alignment/>
    </xf>
    <xf numFmtId="183" fontId="0" fillId="0" borderId="0" xfId="0" applyNumberFormat="1" applyFill="1" applyAlignment="1">
      <alignment/>
    </xf>
    <xf numFmtId="175" fontId="4" fillId="0" borderId="0" xfId="0" applyNumberFormat="1" applyFont="1" applyFill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172" fontId="1" fillId="0" borderId="22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9" fontId="1" fillId="36" borderId="23" xfId="0" applyNumberFormat="1" applyFont="1" applyFill="1" applyBorder="1" applyAlignment="1">
      <alignment horizontal="center"/>
    </xf>
    <xf numFmtId="49" fontId="1" fillId="36" borderId="2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26"/>
  <sheetViews>
    <sheetView zoomScalePageLayoutView="0" workbookViewId="0" topLeftCell="I1">
      <selection activeCell="V8" sqref="V8"/>
    </sheetView>
  </sheetViews>
  <sheetFormatPr defaultColWidth="9.140625" defaultRowHeight="12.75"/>
  <cols>
    <col min="1" max="1" width="35.28125" style="0" customWidth="1"/>
    <col min="2" max="2" width="14.00390625" style="0" customWidth="1"/>
    <col min="3" max="6" width="13.421875" style="0" customWidth="1"/>
    <col min="7" max="7" width="12.8515625" style="0" customWidth="1"/>
    <col min="8" max="10" width="14.00390625" style="0" customWidth="1"/>
    <col min="11" max="13" width="12.8515625" style="0" customWidth="1"/>
    <col min="14" max="14" width="14.8515625" style="0" customWidth="1"/>
    <col min="15" max="15" width="13.8515625" style="0" customWidth="1"/>
    <col min="16" max="16" width="12.57421875" style="0" customWidth="1"/>
    <col min="17" max="20" width="13.140625" style="0" customWidth="1"/>
    <col min="21" max="21" width="13.00390625" style="0" customWidth="1"/>
    <col min="22" max="22" width="14.28125" style="0" customWidth="1"/>
    <col min="23" max="23" width="13.7109375" style="0" customWidth="1"/>
    <col min="24" max="26" width="13.140625" style="0" customWidth="1"/>
    <col min="27" max="27" width="14.57421875" style="0" customWidth="1"/>
    <col min="28" max="28" width="14.00390625" style="0" customWidth="1"/>
    <col min="29" max="29" width="14.28125" style="0" customWidth="1"/>
    <col min="30" max="30" width="13.7109375" style="0" customWidth="1"/>
    <col min="31" max="31" width="12.7109375" style="0" customWidth="1"/>
  </cols>
  <sheetData>
    <row r="2" spans="1:28" ht="12.7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 t="s">
        <v>2</v>
      </c>
    </row>
    <row r="3" spans="1:27" ht="15.75">
      <c r="A3" s="1"/>
      <c r="B3" s="1"/>
      <c r="C3" s="1"/>
      <c r="D3" s="1"/>
      <c r="E3" s="1"/>
      <c r="F3" s="1"/>
      <c r="G3" s="25"/>
      <c r="H3" s="25"/>
      <c r="I3" s="25"/>
      <c r="J3" s="2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52" ht="12.75">
      <c r="A4" s="27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8.7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5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27" s="32" customFormat="1" ht="12.75">
      <c r="A6" s="35" t="s">
        <v>16</v>
      </c>
      <c r="B6" s="46">
        <v>2</v>
      </c>
      <c r="C6" s="46">
        <v>3</v>
      </c>
      <c r="D6" s="46">
        <v>7</v>
      </c>
      <c r="E6" s="46">
        <v>8</v>
      </c>
      <c r="F6" s="46">
        <v>9</v>
      </c>
      <c r="G6" s="46">
        <v>10</v>
      </c>
      <c r="H6" s="46">
        <v>13</v>
      </c>
      <c r="I6" s="46">
        <v>14</v>
      </c>
      <c r="J6" s="46">
        <v>15</v>
      </c>
      <c r="K6" s="46">
        <v>16</v>
      </c>
      <c r="L6" s="46">
        <v>17</v>
      </c>
      <c r="M6" s="46">
        <v>20</v>
      </c>
      <c r="N6" s="46">
        <v>21</v>
      </c>
      <c r="O6" s="46">
        <v>22</v>
      </c>
      <c r="P6" s="46">
        <v>23</v>
      </c>
      <c r="Q6" s="46">
        <v>27</v>
      </c>
      <c r="R6" s="46">
        <v>28</v>
      </c>
      <c r="S6" s="46">
        <v>29</v>
      </c>
      <c r="T6" s="46">
        <v>30</v>
      </c>
      <c r="U6" s="46">
        <v>31</v>
      </c>
      <c r="V6" s="40"/>
      <c r="W6" s="40"/>
      <c r="X6" s="40"/>
      <c r="Y6" s="40"/>
      <c r="Z6" s="40"/>
      <c r="AA6" s="40"/>
    </row>
    <row r="7" s="29" customFormat="1" ht="12.75"/>
    <row r="8" spans="1:59" s="29" customFormat="1" ht="12.75">
      <c r="A8" s="29" t="s">
        <v>13</v>
      </c>
      <c r="B8" s="30">
        <v>40862.286949999994</v>
      </c>
      <c r="C8" s="30">
        <v>-56802.82064792179</v>
      </c>
      <c r="D8" s="30">
        <v>-710668.11261</v>
      </c>
      <c r="E8" s="30">
        <v>-38153.43392000007</v>
      </c>
      <c r="F8" s="30">
        <v>-151093.74926666662</v>
      </c>
      <c r="G8" s="30">
        <v>39619.363859999954</v>
      </c>
      <c r="H8" s="30">
        <v>304878.4949</v>
      </c>
      <c r="I8" s="30">
        <v>851835.1275999999</v>
      </c>
      <c r="J8" s="30">
        <v>237751.7008800823</v>
      </c>
      <c r="K8" s="30">
        <v>-354005.4640400002</v>
      </c>
      <c r="L8" s="30">
        <v>48774.81934999999</v>
      </c>
      <c r="M8" s="30">
        <v>43702.76358000003</v>
      </c>
      <c r="N8" s="30">
        <v>19028.969479999978</v>
      </c>
      <c r="O8" s="30">
        <v>51064.64344</v>
      </c>
      <c r="P8" s="30">
        <v>97328.25769999999</v>
      </c>
      <c r="Q8" s="30">
        <v>765.6204299998368</v>
      </c>
      <c r="R8" s="30">
        <v>-62516.16875999988</v>
      </c>
      <c r="S8" s="30">
        <v>-399909.05361</v>
      </c>
      <c r="T8" s="30">
        <v>-88041.66904000047</v>
      </c>
      <c r="U8" s="30">
        <v>122590.83385550039</v>
      </c>
      <c r="V8" s="30">
        <v>-2987.5898690071917</v>
      </c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</row>
    <row r="9" spans="1:63" s="29" customFormat="1" ht="27" customHeight="1">
      <c r="A9" s="37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</row>
    <row r="10" spans="1:32" ht="12.75">
      <c r="A10" s="1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2"/>
      <c r="AD10" s="2"/>
      <c r="AE10" s="2"/>
      <c r="AF10" s="2"/>
    </row>
    <row r="11" spans="1:3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5"/>
      <c r="W11" s="2"/>
      <c r="X11" s="2"/>
      <c r="Y11" s="2"/>
      <c r="Z11" s="2"/>
      <c r="AA11" s="2"/>
      <c r="AB11" s="2"/>
      <c r="AD11" s="2"/>
      <c r="AE11" s="2"/>
      <c r="AF11" s="2"/>
    </row>
    <row r="12" spans="1:32" ht="12.75">
      <c r="A12" s="2"/>
      <c r="B12" s="2"/>
      <c r="C12" s="2"/>
      <c r="D12" s="2"/>
      <c r="E12" s="2"/>
      <c r="F12" s="2"/>
      <c r="G12" s="3"/>
      <c r="H12" s="3"/>
      <c r="I12" s="3"/>
      <c r="J12" s="3"/>
      <c r="K12" s="3"/>
      <c r="L12" s="3"/>
      <c r="M12" s="3"/>
      <c r="N12" s="2"/>
      <c r="O12" s="3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2.75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2"/>
      <c r="AD13" s="2"/>
      <c r="AE13" s="2"/>
      <c r="AF13" s="2"/>
    </row>
    <row r="14" spans="1:32" ht="12.75">
      <c r="A14" s="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2"/>
      <c r="AD14" s="2"/>
      <c r="AE14" s="2"/>
      <c r="AF14" s="2"/>
    </row>
    <row r="15" spans="1:32" ht="12.75">
      <c r="A15" s="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2"/>
      <c r="AD15" s="2"/>
      <c r="AE15" s="2"/>
      <c r="AF15" s="2"/>
    </row>
    <row r="16" spans="1:32" ht="12.75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2"/>
      <c r="AD16" s="2"/>
      <c r="AE16" s="2"/>
      <c r="AF16" s="2"/>
    </row>
    <row r="17" spans="1:32" ht="12.75">
      <c r="A17" s="2"/>
      <c r="B17" s="2"/>
      <c r="C17" s="2"/>
      <c r="D17" s="2"/>
      <c r="E17" s="2"/>
      <c r="F17" s="2"/>
      <c r="G17" s="3"/>
      <c r="H17" s="3"/>
      <c r="I17" s="3"/>
      <c r="J17" s="3"/>
      <c r="K17" s="3"/>
      <c r="L17" s="3"/>
      <c r="M17" s="3"/>
      <c r="N17" s="2"/>
      <c r="O17" s="3"/>
      <c r="P17" s="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2.75">
      <c r="A19" s="2"/>
      <c r="B19" s="2"/>
      <c r="C19" s="2"/>
      <c r="D19" s="2"/>
      <c r="E19" s="2"/>
      <c r="F19" s="2"/>
      <c r="G19" s="4"/>
      <c r="H19" s="2"/>
      <c r="I19" s="2"/>
      <c r="J19" s="2"/>
      <c r="K19" s="4"/>
      <c r="L19" s="4"/>
      <c r="M19" s="4"/>
      <c r="N19" s="2"/>
      <c r="O19" s="4"/>
      <c r="P19" s="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6" ht="12.75">
      <c r="G26" s="1"/>
    </row>
  </sheetData>
  <sheetProtection/>
  <printOptions/>
  <pageMargins left="0.33" right="0.23" top="1.16" bottom="1" header="0.83" footer="0.5"/>
  <pageSetup horizontalDpi="1200" verticalDpi="12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3">
      <selection activeCell="D33" sqref="D33:D37"/>
    </sheetView>
  </sheetViews>
  <sheetFormatPr defaultColWidth="9.140625" defaultRowHeight="12.75"/>
  <cols>
    <col min="1" max="1" width="28.00390625" style="0" customWidth="1"/>
    <col min="2" max="2" width="3.8515625" style="0" bestFit="1" customWidth="1"/>
    <col min="3" max="3" width="15.7109375" style="0" customWidth="1"/>
    <col min="4" max="4" width="12.57421875" style="0" customWidth="1"/>
    <col min="5" max="5" width="13.28125" style="0" customWidth="1"/>
    <col min="6" max="7" width="13.57421875" style="0" customWidth="1"/>
    <col min="8" max="8" width="14.28125" style="0" customWidth="1"/>
    <col min="9" max="9" width="12.8515625" style="0" customWidth="1"/>
    <col min="10" max="10" width="13.7109375" style="0" customWidth="1"/>
    <col min="11" max="11" width="10.57421875" style="0" customWidth="1"/>
    <col min="12" max="12" width="12.00390625" style="0" customWidth="1"/>
    <col min="13" max="13" width="13.7109375" style="0" customWidth="1"/>
    <col min="14" max="14" width="12.00390625" style="0" customWidth="1"/>
    <col min="15" max="15" width="12.57421875" style="0" customWidth="1"/>
    <col min="16" max="16" width="13.140625" style="0" customWidth="1"/>
    <col min="17" max="17" width="12.8515625" style="0" customWidth="1"/>
    <col min="18" max="18" width="16.28125" style="0" customWidth="1"/>
    <col min="19" max="19" width="11.28125" style="0" customWidth="1"/>
    <col min="20" max="20" width="14.7109375" style="0" customWidth="1"/>
    <col min="21" max="21" width="14.57421875" style="0" customWidth="1"/>
    <col min="22" max="22" width="13.8515625" style="34" customWidth="1"/>
    <col min="23" max="23" width="13.28125" style="34" customWidth="1"/>
    <col min="24" max="24" width="13.8515625" style="34" customWidth="1"/>
    <col min="25" max="25" width="12.421875" style="34" customWidth="1"/>
    <col min="26" max="26" width="14.57421875" style="33" customWidth="1"/>
  </cols>
  <sheetData>
    <row r="1" spans="1:25" ht="12.75">
      <c r="A1" s="35" t="s">
        <v>17</v>
      </c>
      <c r="C1" s="7">
        <v>2</v>
      </c>
      <c r="D1" s="7">
        <v>3</v>
      </c>
      <c r="E1" s="7">
        <v>7</v>
      </c>
      <c r="F1" s="7">
        <v>8</v>
      </c>
      <c r="G1" s="8">
        <v>9</v>
      </c>
      <c r="H1" s="7">
        <v>10</v>
      </c>
      <c r="I1" s="7">
        <v>13</v>
      </c>
      <c r="J1" s="7">
        <v>14</v>
      </c>
      <c r="K1" s="7">
        <v>15</v>
      </c>
      <c r="L1" s="7">
        <v>16</v>
      </c>
      <c r="M1" s="7">
        <v>17</v>
      </c>
      <c r="N1" s="7">
        <v>20</v>
      </c>
      <c r="O1" s="7">
        <v>21</v>
      </c>
      <c r="P1" s="7">
        <v>22</v>
      </c>
      <c r="Q1" s="7">
        <v>23</v>
      </c>
      <c r="R1" s="7">
        <v>27</v>
      </c>
      <c r="S1" s="7">
        <v>28</v>
      </c>
      <c r="T1" s="7">
        <v>29</v>
      </c>
      <c r="U1" s="56">
        <v>30</v>
      </c>
      <c r="V1" s="7">
        <v>31</v>
      </c>
      <c r="W1" s="7"/>
      <c r="X1" s="56"/>
      <c r="Y1" s="58"/>
    </row>
    <row r="2" spans="1:25" ht="18" customHeight="1">
      <c r="A2" s="2"/>
      <c r="C2" s="9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57"/>
      <c r="V2" s="9"/>
      <c r="W2" s="9"/>
      <c r="X2" s="57"/>
      <c r="Y2" s="59"/>
    </row>
    <row r="3" spans="1:26" s="33" customFormat="1" ht="21" customHeight="1">
      <c r="A3" s="34"/>
      <c r="C3" s="36">
        <v>40862.286949999994</v>
      </c>
      <c r="D3" s="36">
        <v>-56802.82064792179</v>
      </c>
      <c r="E3" s="36">
        <v>-710668.11261</v>
      </c>
      <c r="F3" s="36">
        <v>-38153.43392000007</v>
      </c>
      <c r="G3" s="36">
        <v>-151093.74926666662</v>
      </c>
      <c r="H3" s="36">
        <v>39619.363859999954</v>
      </c>
      <c r="I3" s="36">
        <v>304878.4949</v>
      </c>
      <c r="J3" s="36">
        <v>851835.1275999999</v>
      </c>
      <c r="K3" s="36">
        <v>237751.7008800823</v>
      </c>
      <c r="L3" s="36">
        <v>-354005.4640400002</v>
      </c>
      <c r="M3" s="36">
        <v>48774.81934999999</v>
      </c>
      <c r="N3" s="36">
        <v>43702.76358000003</v>
      </c>
      <c r="O3" s="36">
        <v>19028.969479999978</v>
      </c>
      <c r="P3" s="36">
        <v>51064.64344</v>
      </c>
      <c r="Q3" s="36">
        <v>97328.25769999999</v>
      </c>
      <c r="R3" s="36">
        <v>765.6204299998368</v>
      </c>
      <c r="S3" s="36">
        <v>-62516.16875999988</v>
      </c>
      <c r="T3" s="36">
        <v>-399909.05361</v>
      </c>
      <c r="U3" s="36">
        <v>-88041.66904000047</v>
      </c>
      <c r="V3" s="36">
        <v>122590.83385550039</v>
      </c>
      <c r="W3" s="36">
        <v>-2987.5898690071917</v>
      </c>
      <c r="X3" s="55"/>
      <c r="Y3" s="55"/>
      <c r="Z3" s="54"/>
    </row>
    <row r="4" spans="1:6" ht="12.75">
      <c r="A4" s="42"/>
      <c r="B4" s="2"/>
      <c r="C4" s="2"/>
      <c r="D4" s="2"/>
      <c r="E4" s="2"/>
      <c r="F4" s="2"/>
    </row>
    <row r="5" spans="1:4" ht="12.75">
      <c r="A5" s="43"/>
      <c r="B5" s="2"/>
      <c r="C5" s="2"/>
      <c r="D5" s="2"/>
    </row>
    <row r="6" spans="2:4" ht="12.75">
      <c r="B6" s="2"/>
      <c r="C6" s="2"/>
      <c r="D6" s="2"/>
    </row>
    <row r="7" spans="2:4" ht="15">
      <c r="B7" s="14">
        <v>1</v>
      </c>
      <c r="C7" s="24"/>
      <c r="D7" s="24"/>
    </row>
    <row r="8" spans="2:4" ht="15">
      <c r="B8" s="15">
        <v>2</v>
      </c>
      <c r="C8" s="24"/>
      <c r="D8" s="24">
        <f>C3</f>
        <v>40862.286949999994</v>
      </c>
    </row>
    <row r="9" spans="2:4" ht="15">
      <c r="B9" s="15">
        <v>3</v>
      </c>
      <c r="C9" s="24"/>
      <c r="D9" s="24">
        <f>D3</f>
        <v>-56802.82064792179</v>
      </c>
    </row>
    <row r="10" spans="2:4" ht="15">
      <c r="B10" s="15">
        <v>4</v>
      </c>
      <c r="C10" s="24"/>
      <c r="D10" s="24"/>
    </row>
    <row r="11" spans="2:9" ht="15">
      <c r="B11" s="15">
        <v>5</v>
      </c>
      <c r="C11" s="24"/>
      <c r="D11" s="24"/>
      <c r="I11" s="22"/>
    </row>
    <row r="12" spans="2:4" ht="15">
      <c r="B12" s="14">
        <v>6</v>
      </c>
      <c r="C12" s="24"/>
      <c r="D12" s="24"/>
    </row>
    <row r="13" spans="2:4" ht="15">
      <c r="B13" s="14">
        <v>7</v>
      </c>
      <c r="C13" s="24"/>
      <c r="D13" s="24">
        <f>E3</f>
        <v>-710668.11261</v>
      </c>
    </row>
    <row r="14" spans="2:4" ht="15">
      <c r="B14" s="15">
        <v>8</v>
      </c>
      <c r="C14" s="24"/>
      <c r="D14" s="24">
        <f>F3</f>
        <v>-38153.43392000007</v>
      </c>
    </row>
    <row r="15" spans="2:4" ht="15">
      <c r="B15" s="15">
        <v>9</v>
      </c>
      <c r="C15" s="24"/>
      <c r="D15" s="24">
        <f>G3</f>
        <v>-151093.74926666662</v>
      </c>
    </row>
    <row r="16" spans="2:4" ht="15">
      <c r="B16" s="15">
        <v>10</v>
      </c>
      <c r="C16" s="24"/>
      <c r="D16" s="24">
        <f>H3</f>
        <v>39619.363859999954</v>
      </c>
    </row>
    <row r="17" spans="2:4" ht="15">
      <c r="B17" s="15">
        <v>11</v>
      </c>
      <c r="C17" s="24"/>
      <c r="D17" s="24"/>
    </row>
    <row r="18" spans="2:4" ht="15">
      <c r="B18" s="15">
        <v>12</v>
      </c>
      <c r="C18" s="24"/>
      <c r="D18" s="24"/>
    </row>
    <row r="19" spans="2:4" ht="15">
      <c r="B19" s="15">
        <v>13</v>
      </c>
      <c r="C19" s="24"/>
      <c r="D19" s="24">
        <f>I3</f>
        <v>304878.4949</v>
      </c>
    </row>
    <row r="20" spans="2:4" ht="15">
      <c r="B20" s="15">
        <v>14</v>
      </c>
      <c r="C20" s="24"/>
      <c r="D20" s="24">
        <f>J3</f>
        <v>851835.1275999999</v>
      </c>
    </row>
    <row r="21" spans="2:4" ht="15">
      <c r="B21" s="14">
        <v>15</v>
      </c>
      <c r="C21" s="24"/>
      <c r="D21" s="24">
        <f>K3</f>
        <v>237751.7008800823</v>
      </c>
    </row>
    <row r="22" spans="2:4" ht="15">
      <c r="B22" s="14">
        <v>16</v>
      </c>
      <c r="C22" s="24"/>
      <c r="D22" s="24">
        <f>L3</f>
        <v>-354005.4640400002</v>
      </c>
    </row>
    <row r="23" spans="2:4" ht="15">
      <c r="B23" s="14">
        <v>17</v>
      </c>
      <c r="C23" s="24"/>
      <c r="D23" s="24">
        <f>M3</f>
        <v>48774.81934999999</v>
      </c>
    </row>
    <row r="24" spans="2:4" ht="15">
      <c r="B24" s="14">
        <v>18</v>
      </c>
      <c r="C24" s="24"/>
      <c r="D24" s="24"/>
    </row>
    <row r="25" spans="2:4" ht="15">
      <c r="B25" s="15">
        <v>19</v>
      </c>
      <c r="C25" s="24"/>
      <c r="D25" s="24"/>
    </row>
    <row r="26" spans="2:4" ht="15">
      <c r="B26" s="15">
        <v>20</v>
      </c>
      <c r="C26" s="24"/>
      <c r="D26" s="24">
        <f>N3</f>
        <v>43702.76358000003</v>
      </c>
    </row>
    <row r="27" spans="2:4" ht="15">
      <c r="B27" s="15">
        <v>21</v>
      </c>
      <c r="C27" s="24"/>
      <c r="D27" s="24">
        <f>O3</f>
        <v>19028.969479999978</v>
      </c>
    </row>
    <row r="28" spans="2:4" ht="15">
      <c r="B28" s="15">
        <v>22</v>
      </c>
      <c r="C28" s="24"/>
      <c r="D28" s="24">
        <f>P3</f>
        <v>51064.64344</v>
      </c>
    </row>
    <row r="29" spans="2:4" ht="15">
      <c r="B29" s="15">
        <v>23</v>
      </c>
      <c r="C29" s="24"/>
      <c r="D29" s="24">
        <f>Q3</f>
        <v>97328.25769999999</v>
      </c>
    </row>
    <row r="30" spans="2:4" ht="15">
      <c r="B30" s="15">
        <v>24</v>
      </c>
      <c r="C30" s="24"/>
      <c r="D30" s="24"/>
    </row>
    <row r="31" spans="2:4" ht="15">
      <c r="B31" s="15">
        <v>25</v>
      </c>
      <c r="C31" s="24"/>
      <c r="D31" s="24"/>
    </row>
    <row r="32" spans="2:4" ht="15">
      <c r="B32" s="14">
        <v>26</v>
      </c>
      <c r="C32" s="24"/>
      <c r="D32" s="24"/>
    </row>
    <row r="33" spans="2:4" ht="15">
      <c r="B33" s="14">
        <v>27</v>
      </c>
      <c r="C33" s="24"/>
      <c r="D33" s="24">
        <f>R3</f>
        <v>765.6204299998368</v>
      </c>
    </row>
    <row r="34" spans="2:4" ht="15">
      <c r="B34" s="15">
        <v>28</v>
      </c>
      <c r="C34" s="24"/>
      <c r="D34" s="24">
        <f>S3</f>
        <v>-62516.16875999988</v>
      </c>
    </row>
    <row r="35" spans="2:4" ht="15">
      <c r="B35" s="15">
        <v>29</v>
      </c>
      <c r="C35" s="24"/>
      <c r="D35" s="24">
        <f>T3</f>
        <v>-399909.05361</v>
      </c>
    </row>
    <row r="36" spans="2:4" ht="15">
      <c r="B36" s="15">
        <v>30</v>
      </c>
      <c r="C36" s="24"/>
      <c r="D36" s="24">
        <f>U3</f>
        <v>-88041.66904000047</v>
      </c>
    </row>
    <row r="37" spans="2:4" ht="15">
      <c r="B37" s="15">
        <v>31</v>
      </c>
      <c r="C37" s="24"/>
      <c r="D37" s="24">
        <f>V3</f>
        <v>122590.83385550039</v>
      </c>
    </row>
    <row r="38" spans="2:4" ht="15">
      <c r="B38" s="15"/>
      <c r="D38" s="52">
        <f>D8+D9+D13+D14+D15+D16+D19+D20+D21+D22+D23+D26+D27+D28+D29+D33+D34+D35+D36+D37</f>
        <v>-2987.5898690067115</v>
      </c>
    </row>
    <row r="39" spans="2:4" ht="15">
      <c r="B39" s="15"/>
      <c r="D39" s="24"/>
    </row>
    <row r="40" ht="15">
      <c r="B40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SheetLayoutView="100" zoomScalePageLayoutView="0" workbookViewId="0" topLeftCell="B1">
      <selection activeCell="H3" sqref="H3"/>
    </sheetView>
  </sheetViews>
  <sheetFormatPr defaultColWidth="9.140625" defaultRowHeight="12.75"/>
  <cols>
    <col min="1" max="1" width="0" style="0" hidden="1" customWidth="1"/>
    <col min="3" max="3" width="10.7109375" style="0" customWidth="1"/>
    <col min="4" max="4" width="29.00390625" style="0" customWidth="1"/>
    <col min="8" max="8" width="14.28125" style="0" customWidth="1"/>
  </cols>
  <sheetData>
    <row r="1" spans="3:4" ht="13.5" thickBot="1">
      <c r="C1" s="28"/>
      <c r="D1" s="28"/>
    </row>
    <row r="2" spans="3:8" ht="13.5" thickBot="1">
      <c r="C2" s="60" t="s">
        <v>18</v>
      </c>
      <c r="D2" s="61"/>
      <c r="H2" s="44" t="s">
        <v>6</v>
      </c>
    </row>
    <row r="3" spans="3:8" ht="13.5" thickBot="1">
      <c r="C3" s="16"/>
      <c r="D3" s="31" t="s">
        <v>3</v>
      </c>
      <c r="H3" s="45">
        <f>H5-Sheet1!V8</f>
        <v>4.802132025361061E-10</v>
      </c>
    </row>
    <row r="4" spans="1:4" s="19" customFormat="1" ht="61.5" customHeight="1" thickBot="1">
      <c r="A4" s="18"/>
      <c r="C4" s="17" t="s">
        <v>0</v>
      </c>
      <c r="D4" s="17" t="s">
        <v>4</v>
      </c>
    </row>
    <row r="5" spans="1:8" ht="13.5" thickBot="1">
      <c r="A5" s="20"/>
      <c r="C5" s="47">
        <v>1</v>
      </c>
      <c r="D5" s="47" t="s">
        <v>14</v>
      </c>
      <c r="H5" s="53">
        <f>D6+D7+D11+D12+D13+D14+D17+D18+D19+D20+D21+D24+D25+D26+D27+D31+D32+D33+D34+D35</f>
        <v>-2987.5898690067115</v>
      </c>
    </row>
    <row r="6" spans="1:4" ht="12.75">
      <c r="A6" s="21"/>
      <c r="C6" s="39">
        <v>2</v>
      </c>
      <c r="D6" s="38">
        <v>40862.286949999994</v>
      </c>
    </row>
    <row r="7" spans="1:4" ht="13.5" thickBot="1">
      <c r="A7" s="21"/>
      <c r="C7" s="39">
        <v>3</v>
      </c>
      <c r="D7" s="38">
        <v>-56802.82064792179</v>
      </c>
    </row>
    <row r="8" spans="1:4" ht="13.5" thickBot="1">
      <c r="A8" s="11"/>
      <c r="C8" s="47">
        <v>4</v>
      </c>
      <c r="D8" s="47" t="s">
        <v>12</v>
      </c>
    </row>
    <row r="9" spans="1:4" ht="13.5" thickBot="1">
      <c r="A9" s="21"/>
      <c r="C9" s="47">
        <v>5</v>
      </c>
      <c r="D9" s="47" t="s">
        <v>7</v>
      </c>
    </row>
    <row r="10" spans="1:4" ht="13.5" thickBot="1">
      <c r="A10" s="21"/>
      <c r="C10" s="47">
        <v>6</v>
      </c>
      <c r="D10" s="47" t="s">
        <v>14</v>
      </c>
    </row>
    <row r="11" spans="1:4" ht="12.75">
      <c r="A11" s="21"/>
      <c r="C11" s="39">
        <v>7</v>
      </c>
      <c r="D11" s="38">
        <v>-710668.11261</v>
      </c>
    </row>
    <row r="12" spans="1:4" ht="12.75">
      <c r="A12" s="21"/>
      <c r="C12" s="39">
        <v>8</v>
      </c>
      <c r="D12" s="38">
        <v>-38153.43392000007</v>
      </c>
    </row>
    <row r="13" spans="1:4" ht="12.75">
      <c r="A13" s="21"/>
      <c r="C13" s="39">
        <v>9</v>
      </c>
      <c r="D13" s="38">
        <v>-151093.74926666662</v>
      </c>
    </row>
    <row r="14" spans="1:4" ht="13.5" thickBot="1">
      <c r="A14" s="21"/>
      <c r="C14" s="39">
        <v>10</v>
      </c>
      <c r="D14" s="38">
        <v>39619.363859999954</v>
      </c>
    </row>
    <row r="15" spans="1:4" ht="13.5" thickBot="1">
      <c r="A15" s="21"/>
      <c r="C15" s="47">
        <v>11</v>
      </c>
      <c r="D15" s="47" t="s">
        <v>12</v>
      </c>
    </row>
    <row r="16" spans="1:4" ht="13.5" thickBot="1">
      <c r="A16" s="21"/>
      <c r="C16" s="47">
        <v>12</v>
      </c>
      <c r="D16" s="47" t="s">
        <v>7</v>
      </c>
    </row>
    <row r="17" spans="1:4" ht="12.75">
      <c r="A17" s="21"/>
      <c r="C17" s="39">
        <v>13</v>
      </c>
      <c r="D17" s="38">
        <v>304878.4949</v>
      </c>
    </row>
    <row r="18" spans="1:4" ht="12.75">
      <c r="A18" s="21"/>
      <c r="C18" s="39">
        <v>14</v>
      </c>
      <c r="D18" s="38">
        <v>851835.1275999999</v>
      </c>
    </row>
    <row r="19" spans="1:4" ht="12.75">
      <c r="A19" s="21"/>
      <c r="C19" s="39">
        <v>15</v>
      </c>
      <c r="D19" s="38">
        <v>237751.7008800823</v>
      </c>
    </row>
    <row r="20" spans="1:4" ht="12.75">
      <c r="A20" s="21"/>
      <c r="C20" s="39">
        <v>16</v>
      </c>
      <c r="D20" s="38">
        <v>-354005.4640400002</v>
      </c>
    </row>
    <row r="21" spans="1:4" ht="13.5" thickBot="1">
      <c r="A21" s="21"/>
      <c r="C21" s="39">
        <v>17</v>
      </c>
      <c r="D21" s="38">
        <v>48774.81934999999</v>
      </c>
    </row>
    <row r="22" spans="1:4" ht="13.5" thickBot="1">
      <c r="A22" s="21"/>
      <c r="C22" s="47">
        <v>18</v>
      </c>
      <c r="D22" s="47" t="s">
        <v>12</v>
      </c>
    </row>
    <row r="23" spans="1:4" ht="13.5" thickBot="1">
      <c r="A23" s="21"/>
      <c r="C23" s="47">
        <v>19</v>
      </c>
      <c r="D23" s="47" t="s">
        <v>7</v>
      </c>
    </row>
    <row r="24" spans="1:8" ht="12.75">
      <c r="A24" s="21"/>
      <c r="C24" s="39">
        <v>20</v>
      </c>
      <c r="D24" s="38">
        <v>43702.76358000003</v>
      </c>
      <c r="G24" s="2"/>
      <c r="H24" s="2"/>
    </row>
    <row r="25" spans="1:8" ht="12.75">
      <c r="A25" s="21"/>
      <c r="C25" s="39">
        <v>21</v>
      </c>
      <c r="D25" s="38">
        <v>19028.969479999978</v>
      </c>
      <c r="G25" s="50"/>
      <c r="H25" s="51"/>
    </row>
    <row r="26" spans="1:8" ht="12.75">
      <c r="A26" s="21"/>
      <c r="C26" s="39">
        <v>22</v>
      </c>
      <c r="D26" s="38">
        <v>51064.64344</v>
      </c>
      <c r="G26" s="50"/>
      <c r="H26" s="51"/>
    </row>
    <row r="27" spans="1:4" ht="13.5" thickBot="1">
      <c r="A27" s="21"/>
      <c r="C27" s="39">
        <v>23</v>
      </c>
      <c r="D27" s="38">
        <v>97328.25769999999</v>
      </c>
    </row>
    <row r="28" spans="1:4" ht="13.5" thickBot="1">
      <c r="A28" s="21"/>
      <c r="C28" s="47">
        <v>24</v>
      </c>
      <c r="D28" s="47" t="s">
        <v>14</v>
      </c>
    </row>
    <row r="29" spans="1:4" ht="13.5" thickBot="1">
      <c r="A29" s="21"/>
      <c r="C29" s="47">
        <v>25</v>
      </c>
      <c r="D29" s="47" t="s">
        <v>12</v>
      </c>
    </row>
    <row r="30" spans="1:4" ht="13.5" thickBot="1">
      <c r="A30" s="21"/>
      <c r="C30" s="47">
        <v>26</v>
      </c>
      <c r="D30" s="47" t="s">
        <v>7</v>
      </c>
    </row>
    <row r="31" spans="1:4" ht="12.75">
      <c r="A31" s="21"/>
      <c r="C31" s="39">
        <v>27</v>
      </c>
      <c r="D31" s="38">
        <v>765.6204299998368</v>
      </c>
    </row>
    <row r="32" spans="1:4" ht="12.75">
      <c r="A32" s="23"/>
      <c r="C32" s="39">
        <v>28</v>
      </c>
      <c r="D32" s="38">
        <v>-62516.16875999988</v>
      </c>
    </row>
    <row r="33" spans="1:4" ht="12.75">
      <c r="A33" s="23"/>
      <c r="C33" s="39">
        <v>29</v>
      </c>
      <c r="D33" s="38">
        <v>-399909.05361</v>
      </c>
    </row>
    <row r="34" spans="1:4" ht="12.75">
      <c r="A34" s="23"/>
      <c r="C34" s="39">
        <v>30</v>
      </c>
      <c r="D34" s="38">
        <v>-88041.66904000047</v>
      </c>
    </row>
    <row r="35" spans="1:4" ht="13.5" thickBot="1">
      <c r="A35" s="23"/>
      <c r="C35" s="48">
        <v>31</v>
      </c>
      <c r="D35" s="49">
        <v>122590.83385550039</v>
      </c>
    </row>
    <row r="36" ht="12.75">
      <c r="A36" s="23"/>
    </row>
    <row r="37" ht="12.75">
      <c r="A37" s="23"/>
    </row>
  </sheetData>
  <sheetProtection/>
  <mergeCells count="1">
    <mergeCell ref="C2:D2"/>
  </mergeCells>
  <printOptions/>
  <pageMargins left="0.98" right="0.75" top="0.65" bottom="0.61" header="0.5" footer="0.5"/>
  <pageSetup horizontalDpi="600" verticalDpi="600" orientation="portrait" paperSize="9" scale="1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41"/>
  <sheetViews>
    <sheetView showRowColHeaders="0" tabSelected="1" zoomScalePageLayoutView="0" workbookViewId="0" topLeftCell="A1">
      <selection activeCell="B4" sqref="B4"/>
    </sheetView>
  </sheetViews>
  <sheetFormatPr defaultColWidth="9.140625" defaultRowHeight="12.75"/>
  <cols>
    <col min="2" max="2" width="10.28125" style="0" customWidth="1"/>
    <col min="3" max="3" width="29.421875" style="0" customWidth="1"/>
  </cols>
  <sheetData>
    <row r="1" spans="2:3" ht="13.5" thickBot="1">
      <c r="B1" s="28"/>
      <c r="C1" s="28"/>
    </row>
    <row r="2" spans="2:3" ht="13.5" thickBot="1">
      <c r="B2" s="60" t="s">
        <v>19</v>
      </c>
      <c r="C2" s="61"/>
    </row>
    <row r="3" spans="2:3" ht="13.5" thickBot="1">
      <c r="B3" s="16"/>
      <c r="C3" s="31" t="s">
        <v>5</v>
      </c>
    </row>
    <row r="4" spans="2:5" ht="68.25" customHeight="1" thickBot="1">
      <c r="B4" s="17" t="s">
        <v>10</v>
      </c>
      <c r="C4" s="17" t="s">
        <v>11</v>
      </c>
      <c r="E4" s="16"/>
    </row>
    <row r="5" spans="2:3" ht="13.5" thickBot="1">
      <c r="B5" s="47">
        <v>1</v>
      </c>
      <c r="C5" s="47" t="s">
        <v>15</v>
      </c>
    </row>
    <row r="6" spans="2:3" ht="12.75">
      <c r="B6" s="39">
        <v>2</v>
      </c>
      <c r="C6" s="38">
        <v>40862.286949999994</v>
      </c>
    </row>
    <row r="7" spans="2:8" ht="13.5" thickBot="1">
      <c r="B7" s="39">
        <v>3</v>
      </c>
      <c r="C7" s="38">
        <v>-56802.82064792179</v>
      </c>
      <c r="F7" s="2"/>
      <c r="G7" s="2"/>
      <c r="H7" s="2"/>
    </row>
    <row r="8" spans="2:3" ht="13.5" thickBot="1">
      <c r="B8" s="47">
        <v>4</v>
      </c>
      <c r="C8" s="47" t="s">
        <v>8</v>
      </c>
    </row>
    <row r="9" spans="2:3" ht="13.5" thickBot="1">
      <c r="B9" s="47">
        <v>5</v>
      </c>
      <c r="C9" s="47" t="s">
        <v>9</v>
      </c>
    </row>
    <row r="10" spans="2:8" ht="13.5" thickBot="1">
      <c r="B10" s="47">
        <v>6</v>
      </c>
      <c r="C10" s="47" t="s">
        <v>15</v>
      </c>
      <c r="F10" s="34"/>
      <c r="G10" s="34"/>
      <c r="H10" s="34"/>
    </row>
    <row r="11" spans="2:3" ht="12.75">
      <c r="B11" s="39">
        <v>7</v>
      </c>
      <c r="C11" s="38">
        <v>-710668.11261</v>
      </c>
    </row>
    <row r="12" spans="2:3" ht="12.75">
      <c r="B12" s="39">
        <v>8</v>
      </c>
      <c r="C12" s="38">
        <v>-38153.43392000007</v>
      </c>
    </row>
    <row r="13" spans="2:3" ht="12.75">
      <c r="B13" s="39">
        <v>9</v>
      </c>
      <c r="C13" s="38">
        <v>-151093.74926666662</v>
      </c>
    </row>
    <row r="14" spans="2:3" ht="13.5" thickBot="1">
      <c r="B14" s="39">
        <v>10</v>
      </c>
      <c r="C14" s="38">
        <v>39619.363859999954</v>
      </c>
    </row>
    <row r="15" spans="2:3" ht="13.5" thickBot="1">
      <c r="B15" s="47">
        <v>11</v>
      </c>
      <c r="C15" s="47" t="s">
        <v>8</v>
      </c>
    </row>
    <row r="16" spans="2:3" ht="13.5" thickBot="1">
      <c r="B16" s="47">
        <v>12</v>
      </c>
      <c r="C16" s="47" t="s">
        <v>9</v>
      </c>
    </row>
    <row r="17" spans="2:3" ht="12.75">
      <c r="B17" s="39">
        <v>13</v>
      </c>
      <c r="C17" s="38">
        <v>304878.4949</v>
      </c>
    </row>
    <row r="18" spans="2:3" ht="12.75">
      <c r="B18" s="39">
        <v>14</v>
      </c>
      <c r="C18" s="38">
        <v>851835.1275999999</v>
      </c>
    </row>
    <row r="19" spans="2:3" ht="12.75">
      <c r="B19" s="39">
        <v>15</v>
      </c>
      <c r="C19" s="38">
        <v>237751.7008800823</v>
      </c>
    </row>
    <row r="20" spans="2:3" ht="12.75">
      <c r="B20" s="39">
        <v>16</v>
      </c>
      <c r="C20" s="38">
        <v>-354005.4640400002</v>
      </c>
    </row>
    <row r="21" spans="2:3" ht="13.5" thickBot="1">
      <c r="B21" s="39">
        <v>17</v>
      </c>
      <c r="C21" s="38">
        <v>48774.81934999999</v>
      </c>
    </row>
    <row r="22" spans="2:3" ht="13.5" thickBot="1">
      <c r="B22" s="47">
        <v>18</v>
      </c>
      <c r="C22" s="47" t="s">
        <v>8</v>
      </c>
    </row>
    <row r="23" spans="2:3" ht="13.5" thickBot="1">
      <c r="B23" s="47">
        <v>19</v>
      </c>
      <c r="C23" s="47" t="s">
        <v>9</v>
      </c>
    </row>
    <row r="24" spans="2:3" ht="12.75">
      <c r="B24" s="39">
        <v>20</v>
      </c>
      <c r="C24" s="38">
        <v>43702.76358000003</v>
      </c>
    </row>
    <row r="25" spans="2:3" ht="12.75">
      <c r="B25" s="39">
        <v>21</v>
      </c>
      <c r="C25" s="38">
        <v>19028.969479999978</v>
      </c>
    </row>
    <row r="26" spans="2:3" ht="12.75">
      <c r="B26" s="39">
        <v>22</v>
      </c>
      <c r="C26" s="38">
        <v>51064.64344</v>
      </c>
    </row>
    <row r="27" spans="2:3" ht="13.5" thickBot="1">
      <c r="B27" s="39">
        <v>23</v>
      </c>
      <c r="C27" s="38">
        <v>97328.25769999999</v>
      </c>
    </row>
    <row r="28" spans="2:3" ht="13.5" thickBot="1">
      <c r="B28" s="47">
        <v>24</v>
      </c>
      <c r="C28" s="47" t="s">
        <v>15</v>
      </c>
    </row>
    <row r="29" spans="2:3" ht="13.5" thickBot="1">
      <c r="B29" s="47">
        <v>25</v>
      </c>
      <c r="C29" s="47" t="s">
        <v>8</v>
      </c>
    </row>
    <row r="30" spans="2:3" ht="13.5" thickBot="1">
      <c r="B30" s="47">
        <v>26</v>
      </c>
      <c r="C30" s="47" t="s">
        <v>9</v>
      </c>
    </row>
    <row r="31" spans="2:3" ht="12.75">
      <c r="B31" s="39">
        <v>27</v>
      </c>
      <c r="C31" s="38">
        <v>765.6204299998368</v>
      </c>
    </row>
    <row r="32" spans="2:3" ht="12.75">
      <c r="B32" s="39">
        <v>28</v>
      </c>
      <c r="C32" s="38">
        <v>-62516.16875999988</v>
      </c>
    </row>
    <row r="33" spans="2:3" ht="12.75">
      <c r="B33" s="39">
        <v>29</v>
      </c>
      <c r="C33" s="38">
        <v>-399909.05361</v>
      </c>
    </row>
    <row r="34" spans="2:3" ht="12.75">
      <c r="B34" s="39">
        <v>30</v>
      </c>
      <c r="C34" s="38">
        <v>-88041.66904000047</v>
      </c>
    </row>
    <row r="35" spans="2:3" ht="13.5" customHeight="1" thickBot="1">
      <c r="B35" s="48">
        <v>31</v>
      </c>
      <c r="C35" s="49">
        <v>122590.83385550039</v>
      </c>
    </row>
    <row r="41" ht="12.75">
      <c r="C41" s="33"/>
    </row>
  </sheetData>
  <sheetProtection/>
  <mergeCells count="1">
    <mergeCell ref="B2:C2"/>
  </mergeCells>
  <printOptions/>
  <pageMargins left="0.96" right="0.75" top="0.81" bottom="1" header="0.5" footer="0.5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DDimcheva</dc:creator>
  <cp:keywords/>
  <dc:description/>
  <cp:lastModifiedBy>Мая Хънтева</cp:lastModifiedBy>
  <cp:lastPrinted>2012-05-04T14:00:05Z</cp:lastPrinted>
  <dcterms:created xsi:type="dcterms:W3CDTF">2002-04-15T11:18:51Z</dcterms:created>
  <dcterms:modified xsi:type="dcterms:W3CDTF">2019-05-09T14:03:28Z</dcterms:modified>
  <cp:category/>
  <cp:version/>
  <cp:contentType/>
  <cp:contentStatus/>
</cp:coreProperties>
</file>