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 name="Лист2" sheetId="2" r:id="rId2"/>
    <sheet name="Лист3" sheetId="3" r:id="rId3"/>
  </sheets>
  <externalReferences>
    <externalReference r:id="rId4"/>
  </externalReferences>
  <definedNames>
    <definedName name="SMETKA">[1]list!$A$2:$C$7</definedName>
  </definedNames>
  <calcPr calcId="145621"/>
</workbook>
</file>

<file path=xl/calcChain.xml><?xml version="1.0" encoding="utf-8"?>
<calcChain xmlns="http://schemas.openxmlformats.org/spreadsheetml/2006/main">
  <c r="F93" i="1" l="1"/>
  <c r="F92" i="1"/>
  <c r="F89" i="1"/>
  <c r="J86" i="1"/>
  <c r="I86" i="1"/>
  <c r="E86" i="1"/>
  <c r="M86" i="1"/>
  <c r="L86" i="1"/>
  <c r="K86" i="1"/>
  <c r="G77" i="1"/>
  <c r="F82" i="1"/>
  <c r="F81" i="1"/>
  <c r="H77" i="1"/>
  <c r="I77" i="1"/>
  <c r="E77" i="1"/>
  <c r="M77" i="1"/>
  <c r="L77" i="1"/>
  <c r="K77" i="1"/>
  <c r="M76" i="1"/>
  <c r="L76" i="1"/>
  <c r="K76" i="1"/>
  <c r="M75" i="1"/>
  <c r="L75" i="1"/>
  <c r="K75" i="1"/>
  <c r="M74" i="1"/>
  <c r="L74" i="1"/>
  <c r="K74" i="1"/>
  <c r="F74" i="1"/>
  <c r="M73" i="1"/>
  <c r="L73" i="1"/>
  <c r="K73" i="1"/>
  <c r="F73" i="1"/>
  <c r="M72" i="1"/>
  <c r="L72" i="1"/>
  <c r="K72" i="1"/>
  <c r="F72" i="1"/>
  <c r="M71" i="1"/>
  <c r="L71" i="1"/>
  <c r="K71" i="1"/>
  <c r="M70" i="1"/>
  <c r="L70" i="1"/>
  <c r="K70" i="1"/>
  <c r="F70" i="1"/>
  <c r="M69" i="1"/>
  <c r="M68" i="1" s="1"/>
  <c r="L69" i="1"/>
  <c r="K69" i="1"/>
  <c r="H68" i="1"/>
  <c r="L68" i="1"/>
  <c r="L66" i="1" s="1"/>
  <c r="K68" i="1"/>
  <c r="K66" i="1" s="1"/>
  <c r="F67" i="1"/>
  <c r="F63" i="1"/>
  <c r="F62" i="1"/>
  <c r="F61" i="1"/>
  <c r="F59" i="1"/>
  <c r="H56" i="1"/>
  <c r="J56" i="1"/>
  <c r="I56" i="1"/>
  <c r="E56" i="1"/>
  <c r="M56" i="1"/>
  <c r="L56" i="1"/>
  <c r="K56" i="1"/>
  <c r="F52" i="1"/>
  <c r="F50" i="1"/>
  <c r="F49" i="1"/>
  <c r="F48" i="1"/>
  <c r="F47" i="1"/>
  <c r="F44" i="1"/>
  <c r="I39" i="1"/>
  <c r="I38" i="1" s="1"/>
  <c r="E39" i="1"/>
  <c r="E38" i="1" s="1"/>
  <c r="G39" i="1"/>
  <c r="G38" i="1" s="1"/>
  <c r="M38" i="1"/>
  <c r="L38" i="1"/>
  <c r="K38" i="1"/>
  <c r="F36" i="1"/>
  <c r="F35" i="1"/>
  <c r="F34" i="1"/>
  <c r="F33" i="1"/>
  <c r="F29" i="1"/>
  <c r="F27" i="1"/>
  <c r="I25" i="1"/>
  <c r="F26" i="1"/>
  <c r="M25" i="1"/>
  <c r="M22" i="1" s="1"/>
  <c r="M64" i="1" s="1"/>
  <c r="L25" i="1"/>
  <c r="L22" i="1" s="1"/>
  <c r="L64" i="1" s="1"/>
  <c r="L65" i="1" s="1"/>
  <c r="K25" i="1"/>
  <c r="F24" i="1"/>
  <c r="I22" i="1"/>
  <c r="K22" i="1"/>
  <c r="K64" i="1" s="1"/>
  <c r="K65" i="1" s="1"/>
  <c r="J39" i="1" l="1"/>
  <c r="J38" i="1" s="1"/>
  <c r="J64" i="1" s="1"/>
  <c r="F71" i="1"/>
  <c r="F75" i="1"/>
  <c r="F84" i="1"/>
  <c r="F28" i="1"/>
  <c r="F37" i="1"/>
  <c r="F41" i="1"/>
  <c r="F55" i="1"/>
  <c r="F60" i="1"/>
  <c r="J68" i="1"/>
  <c r="I68" i="1"/>
  <c r="I66" i="1" s="1"/>
  <c r="H25" i="1"/>
  <c r="E25" i="1"/>
  <c r="E22" i="1" s="1"/>
  <c r="E64" i="1" s="1"/>
  <c r="F53" i="1"/>
  <c r="F76" i="1"/>
  <c r="F40" i="1"/>
  <c r="F39" i="1" s="1"/>
  <c r="F38" i="1" s="1"/>
  <c r="F43" i="1"/>
  <c r="F46" i="1"/>
  <c r="F79" i="1"/>
  <c r="F77" i="1" s="1"/>
  <c r="F80" i="1"/>
  <c r="F88" i="1"/>
  <c r="F94" i="1"/>
  <c r="F95" i="1"/>
  <c r="F30" i="1"/>
  <c r="F51" i="1"/>
  <c r="F54" i="1"/>
  <c r="M66" i="1"/>
  <c r="M65" i="1" s="1"/>
  <c r="F78" i="1"/>
  <c r="F83" i="1"/>
  <c r="F23" i="1"/>
  <c r="F42" i="1"/>
  <c r="E68" i="1"/>
  <c r="E66" i="1" s="1"/>
  <c r="F85" i="1"/>
  <c r="F90" i="1"/>
  <c r="F91" i="1"/>
  <c r="J25" i="1"/>
  <c r="J22" i="1" s="1"/>
  <c r="F96" i="1"/>
  <c r="F32" i="1"/>
  <c r="F45" i="1"/>
  <c r="F58" i="1"/>
  <c r="F69" i="1"/>
  <c r="H86" i="1"/>
  <c r="H66" i="1" s="1"/>
  <c r="I64" i="1"/>
  <c r="H22" i="1"/>
  <c r="F68" i="1"/>
  <c r="J77" i="1"/>
  <c r="F31" i="1"/>
  <c r="G56" i="1"/>
  <c r="F57" i="1"/>
  <c r="F87" i="1"/>
  <c r="F86" i="1" s="1"/>
  <c r="G25" i="1"/>
  <c r="G22" i="1" s="1"/>
  <c r="G64" i="1" s="1"/>
  <c r="G86" i="1"/>
  <c r="H39" i="1"/>
  <c r="H38" i="1" s="1"/>
  <c r="G68" i="1"/>
  <c r="F56" i="1" l="1"/>
  <c r="F25" i="1"/>
  <c r="F22" i="1" s="1"/>
  <c r="F64" i="1" s="1"/>
  <c r="F105" i="1" s="1"/>
  <c r="G66" i="1"/>
  <c r="G105" i="1" s="1"/>
  <c r="J66" i="1"/>
  <c r="J65" i="1" s="1"/>
  <c r="F66" i="1"/>
  <c r="I105" i="1"/>
  <c r="I65" i="1"/>
  <c r="H64" i="1"/>
  <c r="E65" i="1"/>
  <c r="E105" i="1"/>
  <c r="F65" i="1" l="1"/>
  <c r="J105" i="1"/>
  <c r="G65" i="1"/>
  <c r="B65" i="1"/>
  <c r="H65" i="1"/>
  <c r="B105" i="1" s="1"/>
  <c r="H105" i="1"/>
</calcChain>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<sst xmlns="http://schemas.openxmlformats.org/spreadsheetml/2006/main" count="256" uniqueCount="184">
  <si>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</si>
  <si>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</si>
  <si>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</si>
  <si>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</si>
  <si>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</si>
  <si>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</si>
  <si>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</si>
  <si>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</si>
  <si>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</si>
  <si>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</si>
  <si>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</si>
  <si>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</si>
  <si>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</si>
  <si>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</si>
  <si>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</si>
  <si>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</si>
  <si>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</si>
  <si>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</si>
  <si>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</si>
  <si>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</si>
  <si>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</si>
  <si>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</si>
  <si>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</si>
  <si>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</si>
  <si>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</si>
  <si>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</si>
  <si>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</si>
  <si>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</si>
  <si>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</si>
  <si>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</si>
  <si>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</si>
  <si>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</si>
  <si>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</si>
  <si>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</si>
  <si>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</si>
  <si>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</si>
  <si>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</si>
  <si>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</si>
  <si>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</si>
  <si>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</si>
  <si>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</si>
  <si>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</si>
  <si>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</si>
  <si>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</si>
  <si>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</si>
  <si>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</si>
  <si>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</si>
  <si>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</si>
  <si>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</si>
  <si>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</si>
  <si>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</si>
  <si>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</si>
  <si>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</si>
  <si>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</si>
  <si>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</si>
  <si>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</si>
  <si>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</si>
  <si>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</si>
  <si>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</si>
  <si>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</si>
  <si>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</si>
  <si>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</si>
  <si>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</si>
  <si>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</si>
  <si>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</si>
  <si>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</si>
  <si>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</si>
  <si>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</si>
  <si>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</si>
  <si>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</si>
  <si>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</si>
  <si>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</si>
  <si>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</si>
  <si>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</si>
  <si>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</si>
  <si>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</si>
  <si>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</si>
  <si>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</si>
  <si>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</si>
  <si>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</si>
  <si>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</si>
  <si>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</si>
  <si>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</si>
  <si>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</si>
  <si>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</si>
  <si>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</si>
  <si>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</si>
  <si>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</si>
  <si>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</si>
  <si>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</si>
  <si>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</si>
  <si>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</si>
  <si>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</si>
  <si>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</si>
  <si>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</si>
  <si>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</si>
  <si>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</si>
  <si>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</si>
  <si>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</si>
  <si>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</si>
  <si>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</si>
  <si>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</si>
  <si>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</si>
  <si>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</si>
  <si>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</si>
  <si>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</si>
  <si>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</si>
  <si>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</si>
  <si>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</si>
  <si>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</si>
  <si>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</si>
  <si>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</si>
  <si>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</si>
  <si>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</si>
  <si>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</si>
  <si>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</si>
  <si>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</si>
  <si>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</si>
  <si>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</si>
  <si>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</si>
  <si>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</si>
  <si>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</si>
  <si>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</si>
  <si>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</si>
  <si>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</si>
  <si>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</si>
  <si>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</si>
  <si>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</si>
  <si>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</si>
  <si>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</si>
  <si>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</si>
  <si>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</si>
  <si>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</si>
  <si>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</si>
  <si>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</si>
  <si>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</si>
  <si>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</si>
  <si>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</si>
  <si>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</si>
  <si>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</si>
  <si>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</si>
  <si>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</si>
  <si>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</si>
  <si>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</si>
  <si>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</si>
  <si>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</si>
  <si>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</si>
  <si>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</si>
  <si>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</si>
  <si>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</si>
  <si>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</si>
  <si>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</si>
  <si>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</si>
  <si>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</si>
  <si>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</si>
  <si>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</si>
  <si>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</si>
  <si>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</si>
  <si>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</si>
  <si>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</si>
  <si>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</si>
  <si>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</si>
  <si>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</si>
  <si>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</si>
  <si>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</si>
  <si>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</si>
  <si>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</si>
  <si>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</si>
  <si>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</si>
  <si>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</si>
  <si>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</si>
  <si>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</si>
  <si>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</si>
  <si>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</si>
  <si>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</si>
  <si>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</si>
  <si>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Национален фонд към Министерството на финансите</t>
  </si>
  <si>
    <t>код по ЕБК:</t>
  </si>
  <si>
    <t>9817</t>
  </si>
  <si>
    <t>Чужди средства</t>
  </si>
  <si>
    <t>e.gergova@minfin.bg</t>
  </si>
  <si>
    <t>Е. Гергова</t>
  </si>
  <si>
    <t>Д. Караенева</t>
  </si>
  <si>
    <t>М. Милошева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</si>
</sst>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8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X43" sqref="X4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43524</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customHeight="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f t="shared" si="1"/>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f t="shared" si="1"/>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f t="shared" si="1"/>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f t="shared" si="1"/>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f t="shared" si="1"/>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0</v>
      </c>
      <c r="G58" s="305">
        <v>0</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customHeight="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f>+#REF!</f>
        <v>#REF!</v>
      </c>
      <c r="L71" s="371" t="e">
        <f>+#REF!</f>
        <v>#REF!</v>
      </c>
      <c r="M71" s="371" t="e">
        <f>+#REF!</f>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f>+#REF!</f>
        <v>#REF!</v>
      </c>
      <c r="L72" s="371" t="e">
        <f>+#REF!</f>
        <v>#REF!</v>
      </c>
      <c r="M72" s="371" t="e">
        <f>+#REF!</f>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f>+#REF!</f>
        <v>#REF!</v>
      </c>
      <c r="L73" s="371" t="e">
        <f>+#REF!</f>
        <v>#REF!</v>
      </c>
      <c r="M73" s="371" t="e">
        <f>+#REF!</f>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f>+#REF!+#REF!</f>
        <v>#REF!</v>
      </c>
      <c r="L74" s="371" t="e">
        <f>+#REF!+#REF!</f>
        <v>#REF!</v>
      </c>
      <c r="M74" s="371" t="e">
        <f>+#REF!+#REF!</f>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f>+#REF!+#REF!+#REF!</f>
        <v>#REF!</v>
      </c>
      <c r="L75" s="371" t="e">
        <f>+#REF!+#REF!+#REF!</f>
        <v>#REF!</v>
      </c>
      <c r="M75" s="371" t="e">
        <f>+#REF!+#REF!+#REF!</f>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f>#REF!</f>
        <v>#REF!</v>
      </c>
      <c r="L76" s="371" t="e">
        <f>#REF!</f>
        <v>#REF!</v>
      </c>
      <c r="M76" s="371" t="e">
        <f>#REF!</f>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-167140</v>
      </c>
      <c r="G86" s="310">
        <f t="shared" ref="G86:M86" si="11">+G87+G88</f>
        <v>-167140</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-167140</v>
      </c>
      <c r="G88" s="383">
        <v>-167140</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f t="shared" si="12"/>
        <v>313430751</v>
      </c>
      <c r="G93" s="169">
        <v>313430751</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-313263611</v>
      </c>
      <c r="G94" s="169">
        <v>-313263611</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customHeight="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customHeight="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customHeight="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customHeight="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customHeight="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customHeight="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customHeight="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customHeight="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2748</v>
      </c>
      <c r="I107" s="428"/>
      <c r="J107" s="429">
        <v>43535</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C11 O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E33 G33:J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E54 G54:J54">
      <formula1>0</formula1>
    </dataValidation>
    <dataValidation type="whole" operator="lessThanOrEqual" allowBlank="1" showInputMessage="1" showErrorMessage="1" error="въведете цяло отрицателно число" sqref="WLS983131:WLV98313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E91 G91:J91">
      <formula1>0</formula1>
    </dataValidation>
    <dataValidation type="whole" operator="greaterThanOrEqual" allowBlank="1" showInputMessage="1" showErrorMessage="1" error="въведете цяло положително число" sqref="WLS983130:WLV98313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E90 G90:J90">
      <formula1>0</formula1>
    </dataValidation>
    <dataValidation type="whole" operator="lessThanOrEqual" allowBlank="1" showInputMessage="1" showErrorMessage="1" sqref="WVS983131:WVU98313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91:M91">
      <formula1>0</formula1>
    </dataValidation>
    <dataValidation type="whole" operator="greaterThanOrEqual" allowBlank="1" showInputMessage="1" showErrorMessage="1" sqref="WVS983130:WVU98313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90:M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11:L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E92:E96 G92:J96 E55:E89 E22:E32 G55:J89 K69:M76 G22:J32 E105:J105 E34:E53 F22:F96 G34:J53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2019-03-20T09:23:41Z</dcterms:modified>
</cp:coreProperties>
</file>