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40" windowWidth="21720" windowHeight="9390" activeTab="1"/>
  </bookViews>
  <sheets>
    <sheet name="Консолидиран дълг ДУ BG" sheetId="2" r:id="rId1"/>
    <sheet name="GG Consolidated Debt EN" sheetId="3" r:id="rId2"/>
  </sheets>
  <definedNames/>
  <calcPr calcId="162913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<sst xmlns="http://schemas.openxmlformats.org/spreadsheetml/2006/main" count="66" uniqueCount="26">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</sst>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#,##0.0000000"/>
    <numFmt numFmtId="167" formatCode="#,##0.000"/>
    <numFmt numFmtId="168" formatCode="#,##0.0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85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4" xfId="0" applyFont="1" applyBorder="1"/>
    <xf numFmtId="2" fontId="0" fillId="0" borderId="0" xfId="0" applyNumberFormat="1" applyFont="1" applyBorder="1"/>
    <xf numFmtId="4" fontId="0" fillId="0" borderId="0" xfId="0" applyNumberFormat="1" applyFont="1"/>
    <xf numFmtId="4" fontId="8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7" xfId="0" applyNumberFormat="1" applyFill="1" applyBorder="1"/>
    <xf numFmtId="166" fontId="0" fillId="0" borderId="0" xfId="0" applyNumberFormat="1" applyFont="1"/>
    <xf numFmtId="166" fontId="0" fillId="0" borderId="0" xfId="0" applyNumberFormat="1" applyFont="1" applyBorder="1"/>
    <xf numFmtId="167" fontId="6" fillId="2" borderId="0" xfId="0" applyNumberFormat="1" applyFont="1" applyFill="1" applyBorder="1"/>
    <xf numFmtId="167" fontId="0" fillId="0" borderId="0" xfId="0" applyNumberFormat="1" applyBorder="1"/>
    <xf numFmtId="167" fontId="0" fillId="0" borderId="0" xfId="0" applyNumberFormat="1" applyFont="1" applyBorder="1"/>
    <xf numFmtId="167" fontId="0" fillId="0" borderId="7" xfId="0" applyNumberFormat="1" applyBorder="1"/>
    <xf numFmtId="168" fontId="0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"/>
  <sheetViews>
    <sheetView zoomScaleSheetLayoutView="120" workbookViewId="0" topLeftCell="A1">
      <pane xSplit="4" ySplit="5" topLeftCell="AP6" activePane="bottomRight" state="frozen"/>
      <selection pane="topRight" activeCell="E1" sqref="E1"/>
      <selection pane="bottomLeft" activeCell="A6" sqref="A6"/>
      <selection pane="bottomRight" activeCell="AV5" sqref="AV5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hidden="1" customWidth="1" outlineLevel="1"/>
    <col min="44" max="44" width="11.140625" style="14" hidden="1" customWidth="1" outlineLevel="1"/>
    <col min="45" max="45" width="12.28125" style="14" bestFit="1" customWidth="1" collapsed="1"/>
    <col min="46" max="48" width="11.28125" style="14" bestFit="1" customWidth="1"/>
    <col min="49" max="16384" width="9.140625" style="14" customWidth="1"/>
  </cols>
  <sheetData>
    <row r="1" spans="1:29" ht="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26:48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V4" s="70" t="s">
        <v>25</v>
      </c>
    </row>
    <row r="5" spans="1:48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3">
        <v>43373</v>
      </c>
    </row>
    <row r="6" spans="1:48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2"/>
      <c r="AV6" s="61"/>
    </row>
    <row r="7" spans="1:48" ht="14.25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15020.61355717</v>
      </c>
      <c r="AE7" s="12">
        <f t="shared" si="0"/>
        <v>15921.922466469809</v>
      </c>
      <c r="AF7" s="12">
        <f t="shared" si="0"/>
        <v>18879.62238909981</v>
      </c>
      <c r="AG7" s="12">
        <f t="shared" si="0"/>
        <v>22723.555381179813</v>
      </c>
      <c r="AH7" s="12">
        <f t="shared" si="0"/>
        <v>24519.53200793</v>
      </c>
      <c r="AI7" s="12">
        <f t="shared" si="0"/>
        <v>24407.58427362</v>
      </c>
      <c r="AJ7" s="12">
        <f t="shared" si="0"/>
        <v>23382.64310732</v>
      </c>
      <c r="AK7" s="12">
        <f t="shared" si="0"/>
        <v>23217.030132729997</v>
      </c>
      <c r="AL7" s="12">
        <f t="shared" si="0"/>
        <v>26690.813936419996</v>
      </c>
      <c r="AM7" s="12">
        <f aca="true" t="shared" si="1" ref="AM7:AS7">+AM8+AM11</f>
        <v>26707.9011647</v>
      </c>
      <c r="AN7" s="12">
        <f t="shared" si="1"/>
        <v>26619.08781181</v>
      </c>
      <c r="AO7" s="12">
        <f t="shared" si="1"/>
        <v>27862.0034073</v>
      </c>
      <c r="AP7" s="12">
        <f t="shared" si="1"/>
        <v>27403.94423277</v>
      </c>
      <c r="AQ7" s="12">
        <f t="shared" si="1"/>
        <v>27546.6633619</v>
      </c>
      <c r="AR7" s="12">
        <f t="shared" si="1"/>
        <v>25791.897007879998</v>
      </c>
      <c r="AS7" s="12">
        <f t="shared" si="1"/>
        <v>25907.8209752759</v>
      </c>
      <c r="AT7" s="12">
        <f aca="true" t="shared" si="2" ref="AT7:AU7">+AT8+AT11</f>
        <v>24890.953784439997</v>
      </c>
      <c r="AU7" s="12">
        <f t="shared" si="2"/>
        <v>24815.43081082</v>
      </c>
      <c r="AV7" s="42">
        <f aca="true" t="shared" si="3" ref="AV7">+AV8+AV11</f>
        <v>24614.37120973</v>
      </c>
    </row>
    <row r="8" spans="1:48" ht="12.75">
      <c r="A8" s="13" t="s">
        <v>6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4" ref="Z8:AM8">+Z9+Z10</f>
        <v>8500.358876369999</v>
      </c>
      <c r="AA8" s="39">
        <f t="shared" si="4"/>
        <v>8635.474796780003</v>
      </c>
      <c r="AB8" s="39">
        <f t="shared" si="4"/>
        <v>8174.509819919999</v>
      </c>
      <c r="AC8" s="39">
        <f t="shared" si="4"/>
        <v>8453.227162539999</v>
      </c>
      <c r="AD8" s="39">
        <f t="shared" si="4"/>
        <v>9451.930458219998</v>
      </c>
      <c r="AE8" s="39">
        <f t="shared" si="4"/>
        <v>10398.912053519998</v>
      </c>
      <c r="AF8" s="39">
        <f t="shared" si="4"/>
        <v>13393.25318155</v>
      </c>
      <c r="AG8" s="39">
        <f t="shared" si="4"/>
        <v>13880.84466482</v>
      </c>
      <c r="AH8" s="39">
        <f t="shared" si="4"/>
        <v>18406.121287410002</v>
      </c>
      <c r="AI8" s="39">
        <f t="shared" si="4"/>
        <v>18508.41487244</v>
      </c>
      <c r="AJ8" s="39">
        <f t="shared" si="4"/>
        <v>17473.09849113</v>
      </c>
      <c r="AK8" s="22">
        <f t="shared" si="4"/>
        <v>17316.98629753</v>
      </c>
      <c r="AL8" s="22">
        <f t="shared" si="4"/>
        <v>21026.469139729998</v>
      </c>
      <c r="AM8" s="22">
        <f t="shared" si="4"/>
        <v>21135.89705076</v>
      </c>
      <c r="AN8" s="22">
        <f aca="true" t="shared" si="5" ref="AN8:AS8">+AN9+AN10</f>
        <v>20975.6042188</v>
      </c>
      <c r="AO8" s="22">
        <f t="shared" si="5"/>
        <v>20971.21252374</v>
      </c>
      <c r="AP8" s="22">
        <f t="shared" si="5"/>
        <v>20465.17855484</v>
      </c>
      <c r="AQ8" s="22">
        <f t="shared" si="5"/>
        <v>20600.988309379998</v>
      </c>
      <c r="AR8" s="22">
        <f t="shared" si="5"/>
        <v>18964.43298872</v>
      </c>
      <c r="AS8" s="22">
        <f t="shared" si="5"/>
        <v>19125.7024170359</v>
      </c>
      <c r="AT8" s="22">
        <f aca="true" t="shared" si="6" ref="AT8:AU8">+AT9+AT10</f>
        <v>18156.72772882</v>
      </c>
      <c r="AU8" s="22">
        <f t="shared" si="6"/>
        <v>18152.56517676</v>
      </c>
      <c r="AV8" s="49">
        <f aca="true" t="shared" si="7" ref="AV8">+AV9+AV10</f>
        <v>18077.72387817</v>
      </c>
    </row>
    <row r="9" spans="1:48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49">
        <v>0</v>
      </c>
    </row>
    <row r="10" spans="1:48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8268.1401739</v>
      </c>
      <c r="AE10" s="39">
        <v>8229.610223599999</v>
      </c>
      <c r="AF10" s="39">
        <v>11521.05381463</v>
      </c>
      <c r="AG10" s="39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49">
        <v>18077.72387817</v>
      </c>
    </row>
    <row r="11" spans="1:48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8" ref="Z11:AM11">+Z12+Z13</f>
        <v>4964.7328416499995</v>
      </c>
      <c r="AA11" s="39">
        <f t="shared" si="8"/>
        <v>4829.91693738</v>
      </c>
      <c r="AB11" s="39">
        <f t="shared" si="8"/>
        <v>4781.856158860001</v>
      </c>
      <c r="AC11" s="39">
        <f t="shared" si="8"/>
        <v>5524.84770263</v>
      </c>
      <c r="AD11" s="39">
        <f t="shared" si="8"/>
        <v>5568.68309895</v>
      </c>
      <c r="AE11" s="39">
        <f t="shared" si="8"/>
        <v>5523.01041294981</v>
      </c>
      <c r="AF11" s="39">
        <f t="shared" si="8"/>
        <v>5486.369207549812</v>
      </c>
      <c r="AG11" s="39">
        <f t="shared" si="8"/>
        <v>8842.710716359812</v>
      </c>
      <c r="AH11" s="39">
        <f t="shared" si="8"/>
        <v>6113.41072052</v>
      </c>
      <c r="AI11" s="39">
        <f t="shared" si="8"/>
        <v>5899.169401180001</v>
      </c>
      <c r="AJ11" s="39">
        <f t="shared" si="8"/>
        <v>5909.54461619</v>
      </c>
      <c r="AK11" s="22">
        <f t="shared" si="8"/>
        <v>5900.0438352</v>
      </c>
      <c r="AL11" s="22">
        <f t="shared" si="8"/>
        <v>5664.344796689999</v>
      </c>
      <c r="AM11" s="72">
        <f t="shared" si="8"/>
        <v>5572.00411394</v>
      </c>
      <c r="AN11" s="72">
        <f aca="true" t="shared" si="9" ref="AN11:AS11">+AN12+AN13</f>
        <v>5643.48359301</v>
      </c>
      <c r="AO11" s="72">
        <f t="shared" si="9"/>
        <v>6890.79088356</v>
      </c>
      <c r="AP11" s="22">
        <f t="shared" si="9"/>
        <v>6938.7656779300005</v>
      </c>
      <c r="AQ11" s="22">
        <f t="shared" si="9"/>
        <v>6945.67505252</v>
      </c>
      <c r="AR11" s="22">
        <f t="shared" si="9"/>
        <v>6827.464019159999</v>
      </c>
      <c r="AS11" s="22">
        <f t="shared" si="9"/>
        <v>6782.118558239999</v>
      </c>
      <c r="AT11" s="22">
        <f aca="true" t="shared" si="10" ref="AT11:AU11">+AT12+AT13</f>
        <v>6734.22605562</v>
      </c>
      <c r="AU11" s="22">
        <f t="shared" si="10"/>
        <v>6662.86563406</v>
      </c>
      <c r="AV11" s="49">
        <f aca="true" t="shared" si="11" ref="AV11">+AV12+AV13</f>
        <v>6536.6473315600015</v>
      </c>
    </row>
    <row r="12" spans="1:48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40.68938075</v>
      </c>
      <c r="AE12" s="39">
        <v>46.31559589</v>
      </c>
      <c r="AF12" s="39">
        <v>45.71842628</v>
      </c>
      <c r="AG12" s="39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49">
        <v>5.633428750000004</v>
      </c>
    </row>
    <row r="13" spans="1:48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5692.928176320001</v>
      </c>
      <c r="AJ13" s="39">
        <v>5689.3038443</v>
      </c>
      <c r="AK13" s="22">
        <v>5701.44427714</v>
      </c>
      <c r="AL13" s="22">
        <v>5619.70149669</v>
      </c>
      <c r="AM13" s="22">
        <v>5546.44432794</v>
      </c>
      <c r="AN13" s="22">
        <v>5620.65936101</v>
      </c>
      <c r="AO13" s="22">
        <v>6797.51208568</v>
      </c>
      <c r="AP13" s="22">
        <v>6880.7430925300005</v>
      </c>
      <c r="AQ13" s="22">
        <v>6923.58842474</v>
      </c>
      <c r="AR13" s="22">
        <v>6810.604996159999</v>
      </c>
      <c r="AS13" s="22">
        <v>6755.688979879999</v>
      </c>
      <c r="AT13" s="22">
        <v>6719.47436536</v>
      </c>
      <c r="AU13" s="22">
        <v>6648.51867131</v>
      </c>
      <c r="AV13" s="49">
        <v>6531.013902810001</v>
      </c>
    </row>
    <row r="14" spans="1:48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71"/>
    </row>
    <row r="15" spans="1:48" ht="12.75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2" ref="Z15:AM15">+Z16+Z19</f>
        <v>13155.844667360001</v>
      </c>
      <c r="AA15" s="9">
        <f t="shared" si="12"/>
        <v>13195.1552095</v>
      </c>
      <c r="AB15" s="9">
        <f t="shared" si="12"/>
        <v>12693.75564252</v>
      </c>
      <c r="AC15" s="9">
        <f t="shared" si="12"/>
        <v>13753.43167899</v>
      </c>
      <c r="AD15" s="9">
        <f t="shared" si="12"/>
        <v>14756.69854757</v>
      </c>
      <c r="AE15" s="9">
        <f t="shared" si="12"/>
        <v>15661.47687586</v>
      </c>
      <c r="AF15" s="9">
        <f t="shared" si="12"/>
        <v>18624.853693049998</v>
      </c>
      <c r="AG15" s="9">
        <f t="shared" si="12"/>
        <v>22475.59750542</v>
      </c>
      <c r="AH15" s="52">
        <f t="shared" si="12"/>
        <v>24270.10917082</v>
      </c>
      <c r="AI15" s="9">
        <f t="shared" si="12"/>
        <v>24132.22282028</v>
      </c>
      <c r="AJ15" s="9">
        <f t="shared" si="12"/>
        <v>23099.59338458</v>
      </c>
      <c r="AK15" s="9">
        <f t="shared" si="12"/>
        <v>22927.49132024</v>
      </c>
      <c r="AL15" s="52">
        <f t="shared" si="12"/>
        <v>26384.988264069998</v>
      </c>
      <c r="AM15" s="9">
        <f t="shared" si="12"/>
        <v>26404.87573998</v>
      </c>
      <c r="AN15" s="9">
        <f aca="true" t="shared" si="13" ref="AN15:AS15">+AN16+AN19</f>
        <v>26258.51360603</v>
      </c>
      <c r="AO15" s="9">
        <f t="shared" si="13"/>
        <v>27479.763618160003</v>
      </c>
      <c r="AP15" s="9">
        <f t="shared" si="13"/>
        <v>26982.220593089998</v>
      </c>
      <c r="AQ15" s="9">
        <f t="shared" si="13"/>
        <v>27186.264130620002</v>
      </c>
      <c r="AR15" s="9">
        <f t="shared" si="13"/>
        <v>25468.33885132</v>
      </c>
      <c r="AS15" s="9">
        <f t="shared" si="13"/>
        <v>25616.48853007</v>
      </c>
      <c r="AT15" s="9">
        <f aca="true" t="shared" si="14" ref="AT15:AU15">+AT16+AT19</f>
        <v>24495.72283866</v>
      </c>
      <c r="AU15" s="9">
        <f t="shared" si="14"/>
        <v>24300.38273283</v>
      </c>
      <c r="AV15" s="10">
        <f aca="true" t="shared" si="15" ref="AV15">+AV16+AV19</f>
        <v>24107.8561959</v>
      </c>
    </row>
    <row r="16" spans="1:48" ht="12.75">
      <c r="A16" s="13" t="s">
        <v>6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6" ref="Z16:AM16">+Z17+Z18</f>
        <v>8933.11462561</v>
      </c>
      <c r="AA16" s="39">
        <f t="shared" si="16"/>
        <v>9083.992431310002</v>
      </c>
      <c r="AB16" s="39">
        <f t="shared" si="16"/>
        <v>8627.22738703</v>
      </c>
      <c r="AC16" s="39">
        <f t="shared" si="16"/>
        <v>8935.73134628</v>
      </c>
      <c r="AD16" s="39">
        <f t="shared" si="16"/>
        <v>9906.25102985</v>
      </c>
      <c r="AE16" s="22">
        <f t="shared" si="16"/>
        <v>10883.58434011</v>
      </c>
      <c r="AF16" s="39">
        <f t="shared" si="16"/>
        <v>13903.69769564</v>
      </c>
      <c r="AG16" s="22">
        <f t="shared" si="16"/>
        <v>14419.56367571</v>
      </c>
      <c r="AH16" s="39">
        <f t="shared" si="16"/>
        <v>18952.36785789</v>
      </c>
      <c r="AI16" s="39">
        <f t="shared" si="16"/>
        <v>19056.63337453</v>
      </c>
      <c r="AJ16" s="39">
        <f t="shared" si="16"/>
        <v>18020.0391422</v>
      </c>
      <c r="AK16" s="22">
        <f t="shared" si="16"/>
        <v>17890.07850914</v>
      </c>
      <c r="AL16" s="22">
        <f t="shared" si="16"/>
        <v>21573.47691653</v>
      </c>
      <c r="AM16" s="22">
        <f t="shared" si="16"/>
        <v>21674.2747898</v>
      </c>
      <c r="AN16" s="22">
        <f aca="true" t="shared" si="17" ref="AN16:AS16">+AN17+AN18</f>
        <v>21490.45505004</v>
      </c>
      <c r="AO16" s="22">
        <f t="shared" si="17"/>
        <v>21490.04885264</v>
      </c>
      <c r="AP16" s="22">
        <f t="shared" si="17"/>
        <v>20934.61475002</v>
      </c>
      <c r="AQ16" s="22">
        <f t="shared" si="17"/>
        <v>21139.37445562</v>
      </c>
      <c r="AR16" s="22">
        <f t="shared" si="17"/>
        <v>19540.23623102</v>
      </c>
      <c r="AS16" s="22">
        <f t="shared" si="17"/>
        <v>19732.60479659</v>
      </c>
      <c r="AT16" s="22">
        <f aca="true" t="shared" si="18" ref="AT16:AU16">+AT17+AT18</f>
        <v>18658.76401621</v>
      </c>
      <c r="AU16" s="22">
        <f t="shared" si="18"/>
        <v>18657.8756045</v>
      </c>
      <c r="AV16" s="49">
        <f aca="true" t="shared" si="19" ref="AV16">+AV17+AV18</f>
        <v>18586.08048181</v>
      </c>
    </row>
    <row r="17" spans="1:48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7">
        <v>0</v>
      </c>
    </row>
    <row r="18" spans="1:48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8721.03252485</v>
      </c>
      <c r="AE18" s="39">
        <v>8712.85760611</v>
      </c>
      <c r="AF18" s="39">
        <v>12031.44746964</v>
      </c>
      <c r="AG18" s="39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7">
        <v>18586.08048181</v>
      </c>
    </row>
    <row r="19" spans="1:48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20" ref="Z19:AM19">+Z20+Z21</f>
        <v>4222.73004175</v>
      </c>
      <c r="AA19" s="39">
        <f t="shared" si="20"/>
        <v>4111.16277819</v>
      </c>
      <c r="AB19" s="39">
        <f t="shared" si="20"/>
        <v>4066.52825549</v>
      </c>
      <c r="AC19" s="39">
        <f t="shared" si="20"/>
        <v>4817.70033271</v>
      </c>
      <c r="AD19" s="39">
        <f t="shared" si="20"/>
        <v>4850.44751772</v>
      </c>
      <c r="AE19" s="39">
        <f t="shared" si="20"/>
        <v>4777.89253575</v>
      </c>
      <c r="AF19" s="39">
        <f t="shared" si="20"/>
        <v>4721.15599741</v>
      </c>
      <c r="AG19" s="39">
        <f t="shared" si="20"/>
        <v>8056.03382971</v>
      </c>
      <c r="AH19" s="39">
        <f t="shared" si="20"/>
        <v>5317.74131293</v>
      </c>
      <c r="AI19" s="39">
        <f t="shared" si="20"/>
        <v>5075.589445750001</v>
      </c>
      <c r="AJ19" s="39">
        <f t="shared" si="20"/>
        <v>5079.55424238</v>
      </c>
      <c r="AK19" s="39">
        <f t="shared" si="20"/>
        <v>5037.4128111</v>
      </c>
      <c r="AL19" s="39">
        <f t="shared" si="20"/>
        <v>4811.51134754</v>
      </c>
      <c r="AM19" s="39">
        <f t="shared" si="20"/>
        <v>4730.60095018</v>
      </c>
      <c r="AN19" s="39">
        <f aca="true" t="shared" si="21" ref="AN19:AS19">+AN20+AN21</f>
        <v>4768.05855599</v>
      </c>
      <c r="AO19" s="39">
        <f t="shared" si="21"/>
        <v>5989.714765520001</v>
      </c>
      <c r="AP19" s="39">
        <f t="shared" si="21"/>
        <v>6047.60584307</v>
      </c>
      <c r="AQ19" s="39">
        <f t="shared" si="21"/>
        <v>6046.889675</v>
      </c>
      <c r="AR19" s="39">
        <f t="shared" si="21"/>
        <v>5928.1026203</v>
      </c>
      <c r="AS19" s="39">
        <f t="shared" si="21"/>
        <v>5883.88373348</v>
      </c>
      <c r="AT19" s="39">
        <f aca="true" t="shared" si="22" ref="AT19:AU19">+AT20+AT21</f>
        <v>5836.95882245</v>
      </c>
      <c r="AU19" s="39">
        <f t="shared" si="22"/>
        <v>5642.507128329999</v>
      </c>
      <c r="AV19" s="37">
        <f aca="true" t="shared" si="23" ref="AV19">+AV20+AV21</f>
        <v>5521.77571409</v>
      </c>
    </row>
    <row r="20" spans="1:48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7">
        <v>1.18211575</v>
      </c>
    </row>
    <row r="21" spans="1:48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4810.73434754</v>
      </c>
      <c r="AM21" s="39">
        <v>4728.20095018</v>
      </c>
      <c r="AN21" s="39">
        <v>4765.48155599</v>
      </c>
      <c r="AO21" s="39">
        <v>5915.74922864</v>
      </c>
      <c r="AP21" s="39">
        <v>6007.52813467</v>
      </c>
      <c r="AQ21" s="39">
        <v>6041.98723022</v>
      </c>
      <c r="AR21" s="39">
        <v>5928.1026203</v>
      </c>
      <c r="AS21" s="39">
        <v>5875.0701264</v>
      </c>
      <c r="AT21" s="39">
        <v>5835.36882247</v>
      </c>
      <c r="AU21" s="39">
        <v>5641.15101258</v>
      </c>
      <c r="AV21" s="37">
        <v>5520.59359834</v>
      </c>
    </row>
    <row r="22" spans="1:48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71"/>
    </row>
    <row r="23" spans="1:48" ht="12.75">
      <c r="A23" s="7" t="s">
        <v>17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24" ref="Z23:AM23">+Z24+Z27</f>
        <v>938.7460195799999</v>
      </c>
      <c r="AA23" s="9">
        <f t="shared" si="24"/>
        <v>900.5774807</v>
      </c>
      <c r="AB23" s="9">
        <f t="shared" si="24"/>
        <v>915.57701521</v>
      </c>
      <c r="AC23" s="9">
        <f t="shared" si="24"/>
        <v>929.33665837</v>
      </c>
      <c r="AD23" s="9">
        <f t="shared" si="24"/>
        <v>930.07187839</v>
      </c>
      <c r="AE23" s="9">
        <f t="shared" si="24"/>
        <v>948.24512902</v>
      </c>
      <c r="AF23" s="9">
        <f t="shared" si="24"/>
        <v>980.76097171</v>
      </c>
      <c r="AG23" s="9">
        <f t="shared" si="24"/>
        <v>1029.3432302699998</v>
      </c>
      <c r="AH23" s="9">
        <f t="shared" si="24"/>
        <v>1063.70524581</v>
      </c>
      <c r="AI23" s="9">
        <f t="shared" si="24"/>
        <v>1132.7269912699999</v>
      </c>
      <c r="AJ23" s="9">
        <f t="shared" si="24"/>
        <v>1161.35358503</v>
      </c>
      <c r="AK23" s="9">
        <f t="shared" si="24"/>
        <v>1224.26653579</v>
      </c>
      <c r="AL23" s="52">
        <f t="shared" si="24"/>
        <v>1156.3223702599998</v>
      </c>
      <c r="AM23" s="9">
        <f t="shared" si="24"/>
        <v>1151.84933403</v>
      </c>
      <c r="AN23" s="9">
        <f aca="true" t="shared" si="25" ref="AN23:AS23">+AN24+AN27</f>
        <v>1160.74672044</v>
      </c>
      <c r="AO23" s="9">
        <f t="shared" si="25"/>
        <v>1164.54499861</v>
      </c>
      <c r="AP23" s="9">
        <f t="shared" si="25"/>
        <v>1140.64407562</v>
      </c>
      <c r="AQ23" s="9">
        <f t="shared" si="25"/>
        <v>1130.73691096</v>
      </c>
      <c r="AR23" s="9">
        <f t="shared" si="25"/>
        <v>1128.52372786</v>
      </c>
      <c r="AS23" s="9">
        <f t="shared" si="25"/>
        <v>1169.44181135</v>
      </c>
      <c r="AT23" s="9">
        <f aca="true" t="shared" si="26" ref="AT23:AU23">+AT24+AT27</f>
        <v>1168.29830717</v>
      </c>
      <c r="AU23" s="9">
        <f t="shared" si="26"/>
        <v>1285.7876732799998</v>
      </c>
      <c r="AV23" s="10">
        <f aca="true" t="shared" si="27" ref="AV23">+AV24+AV27</f>
        <v>1280.7666006299999</v>
      </c>
    </row>
    <row r="24" spans="1:48" ht="12.75">
      <c r="A24" s="13" t="s">
        <v>6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28" ref="Z24:AM24">+Z25+Z26</f>
        <v>109.95423057</v>
      </c>
      <c r="AA24" s="39">
        <f t="shared" si="28"/>
        <v>103.53824628</v>
      </c>
      <c r="AB24" s="39">
        <f>+AB25+AB26</f>
        <v>102.2053267</v>
      </c>
      <c r="AC24" s="39">
        <f t="shared" si="28"/>
        <v>98.11043304</v>
      </c>
      <c r="AD24" s="39">
        <f t="shared" si="28"/>
        <v>96.1028816</v>
      </c>
      <c r="AE24" s="22">
        <f t="shared" si="28"/>
        <v>92.23577592</v>
      </c>
      <c r="AF24" s="39">
        <f t="shared" si="28"/>
        <v>90.04871902</v>
      </c>
      <c r="AG24" s="22">
        <f t="shared" si="28"/>
        <v>85.99373027</v>
      </c>
      <c r="AH24" s="39">
        <f t="shared" si="28"/>
        <v>83.98661353</v>
      </c>
      <c r="AI24" s="39">
        <f t="shared" si="28"/>
        <v>92.71468192</v>
      </c>
      <c r="AJ24" s="39">
        <f t="shared" si="28"/>
        <v>100.153</v>
      </c>
      <c r="AK24" s="39">
        <f t="shared" si="28"/>
        <v>95.45757579</v>
      </c>
      <c r="AL24" s="39">
        <f t="shared" si="28"/>
        <v>94.05520951000001</v>
      </c>
      <c r="AM24" s="22">
        <f t="shared" si="28"/>
        <v>118.66817526999999</v>
      </c>
      <c r="AN24" s="22">
        <f aca="true" t="shared" si="29" ref="AN24:AS24">+AN25+AN26</f>
        <v>126.40616342</v>
      </c>
      <c r="AO24" s="22">
        <f t="shared" si="29"/>
        <v>122.61219157</v>
      </c>
      <c r="AP24" s="22">
        <f t="shared" si="29"/>
        <v>121.56588076</v>
      </c>
      <c r="AQ24" s="22">
        <f t="shared" si="29"/>
        <v>109.88609444</v>
      </c>
      <c r="AR24" s="22">
        <f t="shared" si="29"/>
        <v>107.51728364</v>
      </c>
      <c r="AS24" s="22">
        <f t="shared" si="29"/>
        <v>122.17661369</v>
      </c>
      <c r="AT24" s="22">
        <f aca="true" t="shared" si="30" ref="AT24:AU24">+AT25+AT26</f>
        <v>121.13030288</v>
      </c>
      <c r="AU24" s="22">
        <f t="shared" si="30"/>
        <v>117.78963293</v>
      </c>
      <c r="AV24" s="49">
        <f aca="true" t="shared" si="31" ref="AV24">+AV25+AV26</f>
        <v>114.74006732</v>
      </c>
    </row>
    <row r="25" spans="1:48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49">
        <v>0</v>
      </c>
    </row>
    <row r="26" spans="1:48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49">
        <v>114.74006732</v>
      </c>
    </row>
    <row r="27" spans="1:48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32" ref="Z27:AM27">+Z28+Z29</f>
        <v>828.79178901</v>
      </c>
      <c r="AA27" s="39">
        <f t="shared" si="32"/>
        <v>797.0392344200001</v>
      </c>
      <c r="AB27" s="39">
        <f t="shared" si="32"/>
        <v>813.37168851</v>
      </c>
      <c r="AC27" s="39">
        <f t="shared" si="32"/>
        <v>831.22622533</v>
      </c>
      <c r="AD27" s="39">
        <f t="shared" si="32"/>
        <v>833.96899679</v>
      </c>
      <c r="AE27" s="39">
        <f t="shared" si="32"/>
        <v>856.0093531</v>
      </c>
      <c r="AF27" s="39">
        <f t="shared" si="32"/>
        <v>890.71225269</v>
      </c>
      <c r="AG27" s="39">
        <f t="shared" si="32"/>
        <v>943.3494999999999</v>
      </c>
      <c r="AH27" s="39">
        <f t="shared" si="32"/>
        <v>979.71863228</v>
      </c>
      <c r="AI27" s="39">
        <f t="shared" si="32"/>
        <v>1040.01230935</v>
      </c>
      <c r="AJ27" s="39">
        <f t="shared" si="32"/>
        <v>1061.20058503</v>
      </c>
      <c r="AK27" s="39">
        <f t="shared" si="32"/>
        <v>1128.80896</v>
      </c>
      <c r="AL27" s="39">
        <f t="shared" si="32"/>
        <v>1062.26716075</v>
      </c>
      <c r="AM27" s="22">
        <f t="shared" si="32"/>
        <v>1033.18115876</v>
      </c>
      <c r="AN27" s="22">
        <f aca="true" t="shared" si="33" ref="AN27:AS27">+AN28+AN29</f>
        <v>1034.34055702</v>
      </c>
      <c r="AO27" s="22">
        <f t="shared" si="33"/>
        <v>1041.93280704</v>
      </c>
      <c r="AP27" s="22">
        <f t="shared" si="33"/>
        <v>1019.0781948599999</v>
      </c>
      <c r="AQ27" s="22">
        <f t="shared" si="33"/>
        <v>1020.85081652</v>
      </c>
      <c r="AR27" s="22">
        <f t="shared" si="33"/>
        <v>1021.00644422</v>
      </c>
      <c r="AS27" s="22">
        <f t="shared" si="33"/>
        <v>1047.26519766</v>
      </c>
      <c r="AT27" s="22">
        <f aca="true" t="shared" si="34" ref="AT27:AU27">+AT28+AT29</f>
        <v>1047.16800429</v>
      </c>
      <c r="AU27" s="22">
        <f t="shared" si="34"/>
        <v>1167.9980403499999</v>
      </c>
      <c r="AV27" s="49">
        <f aca="true" t="shared" si="35" ref="AV27">+AV28+AV29</f>
        <v>1166.0265333099999</v>
      </c>
    </row>
    <row r="28" spans="1:48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38.90338075</v>
      </c>
      <c r="AE28" s="39">
        <v>44.529595889999996</v>
      </c>
      <c r="AF28" s="39">
        <v>43.93242628</v>
      </c>
      <c r="AG28" s="39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49">
        <v>32.449606</v>
      </c>
    </row>
    <row r="29" spans="1:48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996.03923786</v>
      </c>
      <c r="AQ29" s="22">
        <v>998.71587152</v>
      </c>
      <c r="AR29" s="22">
        <v>997.42234622</v>
      </c>
      <c r="AS29" s="22">
        <v>1014.76121866</v>
      </c>
      <c r="AT29" s="22">
        <v>1010.31101329</v>
      </c>
      <c r="AU29" s="22">
        <v>1130.39376935</v>
      </c>
      <c r="AV29" s="49">
        <v>1133.57692731</v>
      </c>
    </row>
    <row r="30" spans="1:48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71"/>
    </row>
    <row r="31" spans="1:48" ht="12.75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36" ref="Z31:AM31">+Z32+Z35</f>
        <v>13.10824589</v>
      </c>
      <c r="AA31" s="9">
        <f t="shared" si="36"/>
        <v>11.40834177</v>
      </c>
      <c r="AB31" s="9">
        <f t="shared" si="36"/>
        <v>11.392257</v>
      </c>
      <c r="AC31" s="9">
        <f t="shared" si="36"/>
        <v>9.64214459</v>
      </c>
      <c r="AD31" s="9">
        <f t="shared" si="36"/>
        <v>9.641994</v>
      </c>
      <c r="AE31" s="9">
        <f t="shared" si="36"/>
        <v>7.848391889999999</v>
      </c>
      <c r="AF31" s="9">
        <f t="shared" si="36"/>
        <v>7.877216409999999</v>
      </c>
      <c r="AG31" s="9">
        <f t="shared" si="36"/>
        <v>6.01791104</v>
      </c>
      <c r="AH31" s="9">
        <f t="shared" si="36"/>
        <v>6.05554449</v>
      </c>
      <c r="AI31" s="9">
        <f t="shared" si="36"/>
        <v>4.11079038</v>
      </c>
      <c r="AJ31" s="9">
        <f t="shared" si="36"/>
        <v>4.11079038</v>
      </c>
      <c r="AK31" s="9">
        <f t="shared" si="36"/>
        <v>2.0896611</v>
      </c>
      <c r="AL31" s="52">
        <f t="shared" si="36"/>
        <v>2.0851864</v>
      </c>
      <c r="AM31" s="9">
        <f t="shared" si="36"/>
        <v>0</v>
      </c>
      <c r="AN31" s="9">
        <f aca="true" t="shared" si="37" ref="AN31:AO31">+AN32+AN35</f>
        <v>0</v>
      </c>
      <c r="AO31" s="9">
        <f t="shared" si="37"/>
        <v>0</v>
      </c>
      <c r="AP31" s="9">
        <f aca="true" t="shared" si="38" ref="AP31:AQ31">+AP32+AP35</f>
        <v>0</v>
      </c>
      <c r="AQ31" s="9">
        <f t="shared" si="38"/>
        <v>0</v>
      </c>
      <c r="AR31" s="9">
        <f aca="true" t="shared" si="39" ref="AR31:AS31">+AR32+AR35</f>
        <v>0</v>
      </c>
      <c r="AS31" s="9">
        <f t="shared" si="39"/>
        <v>0</v>
      </c>
      <c r="AT31" s="9">
        <f aca="true" t="shared" si="40" ref="AT31:AU31">+AT32+AT35</f>
        <v>0</v>
      </c>
      <c r="AU31" s="9">
        <f t="shared" si="40"/>
        <v>0</v>
      </c>
      <c r="AV31" s="10">
        <f aca="true" t="shared" si="41" ref="AV31">+AV32+AV35</f>
        <v>0</v>
      </c>
    </row>
    <row r="32" spans="1:48" ht="12.75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42" ref="AA32:AM32">+AA33+AA34</f>
        <v>0</v>
      </c>
      <c r="AB32" s="39">
        <f t="shared" si="42"/>
        <v>0</v>
      </c>
      <c r="AC32" s="39">
        <f t="shared" si="42"/>
        <v>0</v>
      </c>
      <c r="AD32" s="39">
        <f t="shared" si="42"/>
        <v>0</v>
      </c>
      <c r="AE32" s="39">
        <f t="shared" si="42"/>
        <v>0</v>
      </c>
      <c r="AF32" s="39">
        <f t="shared" si="42"/>
        <v>0</v>
      </c>
      <c r="AG32" s="39">
        <f t="shared" si="42"/>
        <v>0</v>
      </c>
      <c r="AH32" s="39">
        <f t="shared" si="42"/>
        <v>0</v>
      </c>
      <c r="AI32" s="39">
        <f t="shared" si="42"/>
        <v>0</v>
      </c>
      <c r="AJ32" s="39">
        <f t="shared" si="42"/>
        <v>0</v>
      </c>
      <c r="AK32" s="39">
        <f t="shared" si="42"/>
        <v>0</v>
      </c>
      <c r="AL32" s="39">
        <f t="shared" si="42"/>
        <v>0</v>
      </c>
      <c r="AM32" s="39">
        <f t="shared" si="42"/>
        <v>0</v>
      </c>
      <c r="AN32" s="39">
        <f aca="true" t="shared" si="43" ref="AN32:AO32">+AN33+AN34</f>
        <v>0</v>
      </c>
      <c r="AO32" s="39">
        <f t="shared" si="43"/>
        <v>0</v>
      </c>
      <c r="AP32" s="39">
        <f aca="true" t="shared" si="44" ref="AP32:AQ32">+AP33+AP34</f>
        <v>0</v>
      </c>
      <c r="AQ32" s="39">
        <f t="shared" si="44"/>
        <v>0</v>
      </c>
      <c r="AR32" s="39">
        <f aca="true" t="shared" si="45" ref="AR32:AS32">+AR33+AR34</f>
        <v>0</v>
      </c>
      <c r="AS32" s="39">
        <f t="shared" si="45"/>
        <v>0</v>
      </c>
      <c r="AT32" s="39">
        <f aca="true" t="shared" si="46" ref="AT32:AU32">+AT33+AT34</f>
        <v>0</v>
      </c>
      <c r="AU32" s="39">
        <f t="shared" si="46"/>
        <v>0</v>
      </c>
      <c r="AV32" s="37">
        <f aca="true" t="shared" si="47" ref="AV32">+AV33+AV34</f>
        <v>0</v>
      </c>
    </row>
    <row r="33" spans="1:48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7">
        <v>0</v>
      </c>
    </row>
    <row r="34" spans="1:48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7">
        <v>0</v>
      </c>
    </row>
    <row r="35" spans="1:48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48" ref="Z35:AM35">+Z36+Z37</f>
        <v>13.10824589</v>
      </c>
      <c r="AA35" s="39">
        <f t="shared" si="48"/>
        <v>11.40834177</v>
      </c>
      <c r="AB35" s="22">
        <f t="shared" si="48"/>
        <v>11.392257</v>
      </c>
      <c r="AC35" s="22">
        <f t="shared" si="48"/>
        <v>9.64214459</v>
      </c>
      <c r="AD35" s="22">
        <f t="shared" si="48"/>
        <v>9.641994</v>
      </c>
      <c r="AE35" s="22">
        <f t="shared" si="48"/>
        <v>7.848391889999999</v>
      </c>
      <c r="AF35" s="22">
        <f t="shared" si="48"/>
        <v>7.877216409999999</v>
      </c>
      <c r="AG35" s="22">
        <f t="shared" si="48"/>
        <v>6.01791104</v>
      </c>
      <c r="AH35" s="22">
        <f t="shared" si="48"/>
        <v>6.05554449</v>
      </c>
      <c r="AI35" s="22">
        <f t="shared" si="48"/>
        <v>4.11079038</v>
      </c>
      <c r="AJ35" s="22">
        <f t="shared" si="48"/>
        <v>4.11079038</v>
      </c>
      <c r="AK35" s="22">
        <f t="shared" si="48"/>
        <v>2.0896611</v>
      </c>
      <c r="AL35" s="39">
        <f t="shared" si="48"/>
        <v>2.0851864</v>
      </c>
      <c r="AM35" s="22">
        <f t="shared" si="48"/>
        <v>0</v>
      </c>
      <c r="AN35" s="22">
        <f aca="true" t="shared" si="49" ref="AN35:AO35">+AN36+AN37</f>
        <v>0</v>
      </c>
      <c r="AO35" s="22">
        <f t="shared" si="49"/>
        <v>0</v>
      </c>
      <c r="AP35" s="22">
        <f aca="true" t="shared" si="50" ref="AP35:AQ35">+AP36+AP37</f>
        <v>0</v>
      </c>
      <c r="AQ35" s="22">
        <f t="shared" si="50"/>
        <v>0</v>
      </c>
      <c r="AR35" s="22">
        <f aca="true" t="shared" si="51" ref="AR35:AS35">+AR36+AR37</f>
        <v>0</v>
      </c>
      <c r="AS35" s="22">
        <f t="shared" si="51"/>
        <v>0</v>
      </c>
      <c r="AT35" s="22">
        <f aca="true" t="shared" si="52" ref="AT35:AU35">+AT36+AT37</f>
        <v>0</v>
      </c>
      <c r="AU35" s="22">
        <f t="shared" si="52"/>
        <v>0</v>
      </c>
      <c r="AV35" s="49">
        <f aca="true" t="shared" si="53" ref="AV35">+AV36+AV37</f>
        <v>0</v>
      </c>
    </row>
    <row r="36" spans="1:48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7">
        <v>0</v>
      </c>
    </row>
    <row r="37" spans="1:48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1">
        <v>0</v>
      </c>
    </row>
    <row r="39" spans="1:13" ht="12.75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39" ht="45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39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ht="12.75">
      <c r="AM44" s="14"/>
    </row>
    <row r="45" ht="12.75">
      <c r="AM45" s="14"/>
    </row>
    <row r="46" ht="12.75">
      <c r="AM46" s="14"/>
    </row>
    <row r="47" ht="12.75">
      <c r="AM47" s="14"/>
    </row>
    <row r="48" ht="12.75">
      <c r="AM48" s="14"/>
    </row>
    <row r="49" ht="12.75">
      <c r="AM49" s="14"/>
    </row>
    <row r="50" ht="12.75">
      <c r="AM50" s="14"/>
    </row>
    <row r="51" ht="12.75">
      <c r="AM51" s="14"/>
    </row>
    <row r="52" ht="12.75">
      <c r="AM52" s="14"/>
    </row>
    <row r="53" ht="12.75">
      <c r="AM53" s="14"/>
    </row>
    <row r="54" ht="12.75">
      <c r="AM54" s="14"/>
    </row>
    <row r="55" ht="12.75">
      <c r="AM55" s="14"/>
    </row>
    <row r="56" ht="12.75">
      <c r="AM56" s="14"/>
    </row>
    <row r="57" ht="12.75">
      <c r="AM57" s="14"/>
    </row>
    <row r="58" ht="12.75">
      <c r="AM58" s="14"/>
    </row>
    <row r="59" ht="12.75">
      <c r="AM59" s="14"/>
    </row>
    <row r="60" ht="12.75">
      <c r="AM60" s="14"/>
    </row>
    <row r="61" spans="30:48" ht="12.75"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8"/>
      <c r="AO61" s="78"/>
      <c r="AP61" s="78"/>
      <c r="AQ61" s="78"/>
      <c r="AR61" s="78"/>
      <c r="AS61" s="78"/>
      <c r="AT61" s="78"/>
      <c r="AU61" s="78"/>
      <c r="AV61" s="78"/>
    </row>
    <row r="62" spans="30:48" ht="12.75"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8"/>
      <c r="AO62" s="78"/>
      <c r="AP62" s="78"/>
      <c r="AQ62" s="78"/>
      <c r="AR62" s="78"/>
      <c r="AS62" s="78"/>
      <c r="AT62" s="78"/>
      <c r="AU62" s="78"/>
      <c r="AV62" s="78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72"/>
  <sheetViews>
    <sheetView tabSelected="1" workbookViewId="0" topLeftCell="A1">
      <pane xSplit="1" ySplit="5" topLeftCell="Y6" activePane="bottomRight" state="frozen"/>
      <selection pane="topRight" activeCell="B1" sqref="B1"/>
      <selection pane="bottomLeft" activeCell="A6" sqref="A6"/>
      <selection pane="bottomRight" activeCell="AV5" sqref="AV5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421875" style="14" customWidth="1" collapsed="1"/>
    <col min="38" max="39" width="14.00390625" style="14" hidden="1" customWidth="1" outlineLevel="1"/>
    <col min="40" max="40" width="13.8515625" style="14" hidden="1" customWidth="1" outlineLevel="1"/>
    <col min="41" max="41" width="13.8515625" style="14" customWidth="1" collapsed="1"/>
    <col min="42" max="42" width="11.28125" style="14" hidden="1" customWidth="1" outlineLevel="1"/>
    <col min="43" max="43" width="11.140625" style="14" hidden="1" customWidth="1" outlineLevel="1"/>
    <col min="44" max="44" width="10.7109375" style="14" hidden="1" customWidth="1" outlineLevel="1"/>
    <col min="45" max="45" width="12.57421875" style="14" bestFit="1" customWidth="1" collapsed="1"/>
    <col min="46" max="48" width="12.57421875" style="14" bestFit="1" customWidth="1"/>
    <col min="49" max="16384" width="9.140625" style="14" customWidth="1"/>
  </cols>
  <sheetData>
    <row r="1" spans="1:43" ht="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26:48" ht="13.5" thickBot="1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V4" s="70" t="s">
        <v>24</v>
      </c>
    </row>
    <row r="5" spans="1:12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3">
        <v>43373</v>
      </c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48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2"/>
      <c r="AV6" s="61"/>
    </row>
    <row r="7" spans="1:95" ht="14.25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T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74">
        <f t="shared" si="0"/>
        <v>15020.61355717</v>
      </c>
      <c r="AE7" s="74">
        <f t="shared" si="0"/>
        <v>15921.922466469809</v>
      </c>
      <c r="AF7" s="74">
        <f t="shared" si="0"/>
        <v>18879.62238909981</v>
      </c>
      <c r="AG7" s="74">
        <f t="shared" si="0"/>
        <v>22723.555381179813</v>
      </c>
      <c r="AH7" s="12">
        <f t="shared" si="0"/>
        <v>24519.53200793</v>
      </c>
      <c r="AI7" s="12">
        <f t="shared" si="0"/>
        <v>24407.58427362</v>
      </c>
      <c r="AJ7" s="12">
        <f t="shared" si="0"/>
        <v>23382.64310732</v>
      </c>
      <c r="AK7" s="12">
        <f t="shared" si="0"/>
        <v>23217.030132729997</v>
      </c>
      <c r="AL7" s="12">
        <f t="shared" si="0"/>
        <v>26690.813936419996</v>
      </c>
      <c r="AM7" s="12">
        <f t="shared" si="0"/>
        <v>26707.9011647</v>
      </c>
      <c r="AN7" s="12">
        <f t="shared" si="0"/>
        <v>26619.08781181</v>
      </c>
      <c r="AO7" s="12">
        <f t="shared" si="0"/>
        <v>27862.0034073</v>
      </c>
      <c r="AP7" s="12">
        <f t="shared" si="0"/>
        <v>27403.94423277</v>
      </c>
      <c r="AQ7" s="12">
        <f t="shared" si="0"/>
        <v>27546.6633619</v>
      </c>
      <c r="AR7" s="12">
        <f t="shared" si="0"/>
        <v>25791.897007879998</v>
      </c>
      <c r="AS7" s="12">
        <f t="shared" si="0"/>
        <v>25907.8209752759</v>
      </c>
      <c r="AT7" s="12">
        <f t="shared" si="0"/>
        <v>24890.953784439997</v>
      </c>
      <c r="AU7" s="12">
        <f aca="true" t="shared" si="1" ref="AU7:AV7">+AU8+AU11</f>
        <v>24815.43081082</v>
      </c>
      <c r="AV7" s="42">
        <f t="shared" si="1"/>
        <v>24614.37120973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</row>
    <row r="8" spans="1:95" ht="12.75">
      <c r="A8" s="29" t="s">
        <v>21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v>5709.017358529999</v>
      </c>
      <c r="L8" s="39">
        <v>5649.99267425</v>
      </c>
      <c r="M8" s="39">
        <v>5865.18192481</v>
      </c>
      <c r="N8" s="22"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2" ref="Z8:AM8">+Z9+Z10</f>
        <v>8500.358876369999</v>
      </c>
      <c r="AA8" s="39">
        <f t="shared" si="2"/>
        <v>8635.474796780003</v>
      </c>
      <c r="AB8" s="39">
        <f t="shared" si="2"/>
        <v>8174.509819919999</v>
      </c>
      <c r="AC8" s="39">
        <f t="shared" si="2"/>
        <v>8453.227162539999</v>
      </c>
      <c r="AD8" s="75">
        <f t="shared" si="2"/>
        <v>9451.930458219998</v>
      </c>
      <c r="AE8" s="75">
        <f t="shared" si="2"/>
        <v>10398.912053519998</v>
      </c>
      <c r="AF8" s="75">
        <f t="shared" si="2"/>
        <v>13393.25318155</v>
      </c>
      <c r="AG8" s="75">
        <f t="shared" si="2"/>
        <v>13880.84466482</v>
      </c>
      <c r="AH8" s="39">
        <f t="shared" si="2"/>
        <v>18406.121287410002</v>
      </c>
      <c r="AI8" s="39">
        <f t="shared" si="2"/>
        <v>18508.41487244</v>
      </c>
      <c r="AJ8" s="39">
        <f t="shared" si="2"/>
        <v>17473.09849113</v>
      </c>
      <c r="AK8" s="22">
        <f t="shared" si="2"/>
        <v>17316.98629753</v>
      </c>
      <c r="AL8" s="22">
        <f t="shared" si="2"/>
        <v>21026.469139729998</v>
      </c>
      <c r="AM8" s="22">
        <f t="shared" si="2"/>
        <v>21135.89705076</v>
      </c>
      <c r="AN8" s="22">
        <f aca="true" t="shared" si="3" ref="AN8:AT8">+AN9+AN10</f>
        <v>20975.6042188</v>
      </c>
      <c r="AO8" s="22">
        <f t="shared" si="3"/>
        <v>20971.21252374</v>
      </c>
      <c r="AP8" s="22">
        <f t="shared" si="3"/>
        <v>20465.17855484</v>
      </c>
      <c r="AQ8" s="22">
        <f t="shared" si="3"/>
        <v>20600.988309379998</v>
      </c>
      <c r="AR8" s="22">
        <f t="shared" si="3"/>
        <v>18964.43298872</v>
      </c>
      <c r="AS8" s="22">
        <f t="shared" si="3"/>
        <v>19125.7024170359</v>
      </c>
      <c r="AT8" s="22">
        <f t="shared" si="3"/>
        <v>18156.72772882</v>
      </c>
      <c r="AU8" s="22">
        <f aca="true" t="shared" si="4" ref="AU8:AV8">+AU9+AU10</f>
        <v>18152.56517676</v>
      </c>
      <c r="AV8" s="49">
        <f t="shared" si="4"/>
        <v>18077.72387817</v>
      </c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</row>
    <row r="9" spans="1:95" ht="12.75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75">
        <v>1183.79028432</v>
      </c>
      <c r="AE9" s="75">
        <v>2169.30182992</v>
      </c>
      <c r="AF9" s="75">
        <v>1872.19936692</v>
      </c>
      <c r="AG9" s="75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49">
        <v>0</v>
      </c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</row>
    <row r="10" spans="1:95" ht="12.75">
      <c r="A10" s="19" t="s">
        <v>11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75">
        <v>8268.1401739</v>
      </c>
      <c r="AE10" s="75">
        <v>8229.610223599999</v>
      </c>
      <c r="AF10" s="75">
        <v>11521.05381463</v>
      </c>
      <c r="AG10" s="75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49">
        <v>18077.72387817</v>
      </c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</row>
    <row r="11" spans="1:95" ht="12.75">
      <c r="A11" s="13" t="s">
        <v>12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v>4040.1978187199998</v>
      </c>
      <c r="L11" s="39">
        <v>4018.8392424500003</v>
      </c>
      <c r="M11" s="39">
        <v>4126.398491739999</v>
      </c>
      <c r="N11" s="22">
        <v>4143.54833005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5" ref="Z11:AA11">+Z12+Z13</f>
        <v>4964.7328416499995</v>
      </c>
      <c r="AA11" s="39">
        <f t="shared" si="5"/>
        <v>4829.91693738</v>
      </c>
      <c r="AB11" s="39">
        <f aca="true" t="shared" si="6" ref="AB11">+AB12+AB13</f>
        <v>4781.856158860001</v>
      </c>
      <c r="AC11" s="39">
        <f aca="true" t="shared" si="7" ref="AC11:AM11">+AC12+AC13</f>
        <v>5524.84770263</v>
      </c>
      <c r="AD11" s="75">
        <f t="shared" si="7"/>
        <v>5568.68309895</v>
      </c>
      <c r="AE11" s="75">
        <f t="shared" si="7"/>
        <v>5523.01041294981</v>
      </c>
      <c r="AF11" s="75">
        <f t="shared" si="7"/>
        <v>5486.369207549812</v>
      </c>
      <c r="AG11" s="75">
        <f t="shared" si="7"/>
        <v>8842.710716359812</v>
      </c>
      <c r="AH11" s="39">
        <f t="shared" si="7"/>
        <v>6113.41072052</v>
      </c>
      <c r="AI11" s="39">
        <f t="shared" si="7"/>
        <v>5899.169401180001</v>
      </c>
      <c r="AJ11" s="39">
        <f t="shared" si="7"/>
        <v>5909.54461619</v>
      </c>
      <c r="AK11" s="22">
        <f t="shared" si="7"/>
        <v>5900.0438352</v>
      </c>
      <c r="AL11" s="22">
        <f t="shared" si="7"/>
        <v>5664.344796689999</v>
      </c>
      <c r="AM11" s="72">
        <f t="shared" si="7"/>
        <v>5572.00411394</v>
      </c>
      <c r="AN11" s="72">
        <f aca="true" t="shared" si="8" ref="AN11:AT11">+AN12+AN13</f>
        <v>5643.48359301</v>
      </c>
      <c r="AO11" s="72">
        <f t="shared" si="8"/>
        <v>6890.79088356</v>
      </c>
      <c r="AP11" s="22">
        <f t="shared" si="8"/>
        <v>6938.7656779300005</v>
      </c>
      <c r="AQ11" s="22">
        <f t="shared" si="8"/>
        <v>6945.67505252</v>
      </c>
      <c r="AR11" s="22">
        <f t="shared" si="8"/>
        <v>6827.464019159999</v>
      </c>
      <c r="AS11" s="22">
        <f t="shared" si="8"/>
        <v>6782.118558239999</v>
      </c>
      <c r="AT11" s="22">
        <f t="shared" si="8"/>
        <v>6734.22605562</v>
      </c>
      <c r="AU11" s="22">
        <f aca="true" t="shared" si="9" ref="AU11:AV11">+AU12+AU13</f>
        <v>6662.86563406</v>
      </c>
      <c r="AV11" s="49">
        <f t="shared" si="9"/>
        <v>6536.6473315600015</v>
      </c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</row>
    <row r="12" spans="1:95" ht="12.75">
      <c r="A12" s="19" t="s">
        <v>10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75">
        <v>40.68938075</v>
      </c>
      <c r="AE12" s="75">
        <v>46.31559589</v>
      </c>
      <c r="AF12" s="75">
        <v>45.71842628</v>
      </c>
      <c r="AG12" s="75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49">
        <v>5.633428750000004</v>
      </c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</row>
    <row r="13" spans="1:95" ht="12.75">
      <c r="A13" s="19" t="s">
        <v>11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4024.99923696</v>
      </c>
      <c r="L13" s="39">
        <v>4010.00892298</v>
      </c>
      <c r="M13" s="39">
        <v>4105.2436007999995</v>
      </c>
      <c r="N13" s="22">
        <v>4125.404463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75">
        <v>5527.9937182</v>
      </c>
      <c r="AE13" s="75">
        <v>5476.694817059811</v>
      </c>
      <c r="AF13" s="75">
        <v>5440.650781269812</v>
      </c>
      <c r="AG13" s="75">
        <v>5474.8462163598115</v>
      </c>
      <c r="AH13" s="39">
        <v>5756.915451729999</v>
      </c>
      <c r="AI13" s="39">
        <v>5692.928176320001</v>
      </c>
      <c r="AJ13" s="39">
        <v>5689.3038443</v>
      </c>
      <c r="AK13" s="22">
        <v>5701.44427714</v>
      </c>
      <c r="AL13" s="22">
        <v>5619.70149669</v>
      </c>
      <c r="AM13" s="22">
        <v>5546.44432794</v>
      </c>
      <c r="AN13" s="22">
        <v>5620.65936101</v>
      </c>
      <c r="AO13" s="22">
        <v>6797.51208568</v>
      </c>
      <c r="AP13" s="22">
        <v>6880.7430925300005</v>
      </c>
      <c r="AQ13" s="22">
        <v>6923.58842474</v>
      </c>
      <c r="AR13" s="22">
        <v>6810.604996159999</v>
      </c>
      <c r="AS13" s="22">
        <v>6755.688979879999</v>
      </c>
      <c r="AT13" s="22">
        <v>6719.47436536</v>
      </c>
      <c r="AU13" s="22">
        <v>6648.51867131</v>
      </c>
      <c r="AV13" s="49">
        <v>6531.013902810001</v>
      </c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</row>
    <row r="14" spans="1:95" ht="12.75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71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</row>
    <row r="15" spans="1:95" ht="12.75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v>9487.943465999999</v>
      </c>
      <c r="L15" s="9">
        <v>9386.901989999998</v>
      </c>
      <c r="M15" s="9">
        <v>9669.8842</v>
      </c>
      <c r="N15" s="9">
        <v>9703.466749</v>
      </c>
      <c r="O15" s="9">
        <v>9943.470935000001</v>
      </c>
      <c r="P15" s="9">
        <v>10575.77741</v>
      </c>
      <c r="Q15" s="9">
        <v>11019.734348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0" ref="Z15:AM15">+Z16+Z19</f>
        <v>13155.844667360001</v>
      </c>
      <c r="AA15" s="9">
        <f t="shared" si="10"/>
        <v>13195.1552095</v>
      </c>
      <c r="AB15" s="9">
        <f t="shared" si="10"/>
        <v>12693.75564252</v>
      </c>
      <c r="AC15" s="9">
        <f t="shared" si="10"/>
        <v>13753.43167899</v>
      </c>
      <c r="AD15" s="9">
        <f t="shared" si="10"/>
        <v>14756.69854757</v>
      </c>
      <c r="AE15" s="9">
        <f t="shared" si="10"/>
        <v>15661.47687586</v>
      </c>
      <c r="AF15" s="9">
        <f t="shared" si="10"/>
        <v>18624.853693049998</v>
      </c>
      <c r="AG15" s="9">
        <f t="shared" si="10"/>
        <v>22475.59750542</v>
      </c>
      <c r="AH15" s="9">
        <f t="shared" si="10"/>
        <v>24270.10917082</v>
      </c>
      <c r="AI15" s="9">
        <f t="shared" si="10"/>
        <v>24132.22282028</v>
      </c>
      <c r="AJ15" s="9">
        <f t="shared" si="10"/>
        <v>23099.59338458</v>
      </c>
      <c r="AK15" s="9">
        <f t="shared" si="10"/>
        <v>22927.49132024</v>
      </c>
      <c r="AL15" s="52">
        <f t="shared" si="10"/>
        <v>26384.988264069998</v>
      </c>
      <c r="AM15" s="9">
        <f t="shared" si="10"/>
        <v>26404.87573998</v>
      </c>
      <c r="AN15" s="9">
        <f aca="true" t="shared" si="11" ref="AN15:AS15">+AN16+AN19</f>
        <v>26258.51360603</v>
      </c>
      <c r="AO15" s="9">
        <f t="shared" si="11"/>
        <v>27479.763618160003</v>
      </c>
      <c r="AP15" s="9">
        <f>+AP16+AP19</f>
        <v>26982.220593089998</v>
      </c>
      <c r="AQ15" s="9">
        <f t="shared" si="11"/>
        <v>27186.264130620002</v>
      </c>
      <c r="AR15" s="9">
        <f t="shared" si="11"/>
        <v>25468.33885132</v>
      </c>
      <c r="AS15" s="9">
        <f t="shared" si="11"/>
        <v>25616.48853007</v>
      </c>
      <c r="AT15" s="9">
        <f>+AT16+AT19</f>
        <v>24495.72283866</v>
      </c>
      <c r="AU15" s="9">
        <f>+AU16+AU19</f>
        <v>24300.38273283</v>
      </c>
      <c r="AV15" s="10">
        <f aca="true" t="shared" si="12" ref="AV15">+AV16+AV19</f>
        <v>24107.8561959</v>
      </c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</row>
    <row r="16" spans="1:95" ht="12.75">
      <c r="A16" s="29" t="s">
        <v>21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v>5922.967</v>
      </c>
      <c r="L16" s="39">
        <v>5864.2552</v>
      </c>
      <c r="M16" s="39">
        <v>6092.1182</v>
      </c>
      <c r="N16" s="22"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3" ref="Z16:AM16">+Z17+Z18</f>
        <v>8933.11462561</v>
      </c>
      <c r="AA16" s="39">
        <f t="shared" si="13"/>
        <v>9083.992431310002</v>
      </c>
      <c r="AB16" s="39">
        <f t="shared" si="13"/>
        <v>8627.22738703</v>
      </c>
      <c r="AC16" s="39">
        <f t="shared" si="13"/>
        <v>8935.73134628</v>
      </c>
      <c r="AD16" s="39">
        <f t="shared" si="13"/>
        <v>9906.25102985</v>
      </c>
      <c r="AE16" s="39">
        <f t="shared" si="13"/>
        <v>10883.58434011</v>
      </c>
      <c r="AF16" s="39">
        <f t="shared" si="13"/>
        <v>13903.69769564</v>
      </c>
      <c r="AG16" s="39">
        <f t="shared" si="13"/>
        <v>14419.56367571</v>
      </c>
      <c r="AH16" s="39">
        <f t="shared" si="13"/>
        <v>18952.36785789</v>
      </c>
      <c r="AI16" s="39">
        <f t="shared" si="13"/>
        <v>19056.63337453</v>
      </c>
      <c r="AJ16" s="39">
        <f t="shared" si="13"/>
        <v>18020.0391422</v>
      </c>
      <c r="AK16" s="22">
        <f t="shared" si="13"/>
        <v>17890.07850914</v>
      </c>
      <c r="AL16" s="22">
        <f t="shared" si="13"/>
        <v>21573.47691653</v>
      </c>
      <c r="AM16" s="22">
        <f t="shared" si="13"/>
        <v>21674.2747898</v>
      </c>
      <c r="AN16" s="22">
        <f aca="true" t="shared" si="14" ref="AN16:AT16">+AN17+AN18</f>
        <v>21490.45505004</v>
      </c>
      <c r="AO16" s="22">
        <f t="shared" si="14"/>
        <v>21490.04885264</v>
      </c>
      <c r="AP16" s="22">
        <f t="shared" si="14"/>
        <v>20934.61475002</v>
      </c>
      <c r="AQ16" s="22">
        <f t="shared" si="14"/>
        <v>21139.37445562</v>
      </c>
      <c r="AR16" s="22">
        <f t="shared" si="14"/>
        <v>19540.23623102</v>
      </c>
      <c r="AS16" s="22">
        <f t="shared" si="14"/>
        <v>19732.60479659</v>
      </c>
      <c r="AT16" s="22">
        <f t="shared" si="14"/>
        <v>18658.76401621</v>
      </c>
      <c r="AU16" s="22">
        <f aca="true" t="shared" si="15" ref="AU16:AV16">+AU17+AU18</f>
        <v>18657.8756045</v>
      </c>
      <c r="AV16" s="49">
        <f t="shared" si="15"/>
        <v>18586.08048181</v>
      </c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</row>
    <row r="17" spans="1:95" ht="12.75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75">
        <v>1185.218505</v>
      </c>
      <c r="AE17" s="75">
        <v>2170.726734</v>
      </c>
      <c r="AF17" s="75">
        <v>1872.250226</v>
      </c>
      <c r="AG17" s="75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7">
        <v>0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</row>
    <row r="18" spans="1:95" ht="12.75">
      <c r="A18" s="19" t="s">
        <v>11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75">
        <v>8721.03252485</v>
      </c>
      <c r="AE18" s="75">
        <v>8712.85760611</v>
      </c>
      <c r="AF18" s="75">
        <v>12031.44746964</v>
      </c>
      <c r="AG18" s="75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7">
        <v>18586.08048181</v>
      </c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</row>
    <row r="19" spans="1:95" ht="12.75">
      <c r="A19" s="13" t="s">
        <v>12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v>3564.9764659999996</v>
      </c>
      <c r="L19" s="39">
        <v>3522.64679</v>
      </c>
      <c r="M19" s="39">
        <v>3577.766</v>
      </c>
      <c r="N19" s="22">
        <v>3590.837749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6" ref="Z19:AM19">+Z20+Z21</f>
        <v>4222.73004175</v>
      </c>
      <c r="AA19" s="39">
        <f t="shared" si="16"/>
        <v>4111.16277819</v>
      </c>
      <c r="AB19" s="39">
        <f t="shared" si="16"/>
        <v>4066.52825549</v>
      </c>
      <c r="AC19" s="39">
        <f t="shared" si="16"/>
        <v>4817.70033271</v>
      </c>
      <c r="AD19" s="75">
        <f t="shared" si="16"/>
        <v>4850.44751772</v>
      </c>
      <c r="AE19" s="75">
        <f t="shared" si="16"/>
        <v>4777.89253575</v>
      </c>
      <c r="AF19" s="75">
        <f t="shared" si="16"/>
        <v>4721.15599741</v>
      </c>
      <c r="AG19" s="75">
        <f t="shared" si="16"/>
        <v>8056.03382971</v>
      </c>
      <c r="AH19" s="39">
        <f t="shared" si="16"/>
        <v>5317.74131293</v>
      </c>
      <c r="AI19" s="39">
        <f t="shared" si="16"/>
        <v>5075.589445750001</v>
      </c>
      <c r="AJ19" s="39">
        <f t="shared" si="16"/>
        <v>5079.55424238</v>
      </c>
      <c r="AK19" s="39">
        <f t="shared" si="16"/>
        <v>5037.4128111</v>
      </c>
      <c r="AL19" s="39">
        <f t="shared" si="16"/>
        <v>4811.51134754</v>
      </c>
      <c r="AM19" s="39">
        <f t="shared" si="16"/>
        <v>4730.60095018</v>
      </c>
      <c r="AN19" s="39">
        <f aca="true" t="shared" si="17" ref="AN19:AT19">+AN20+AN21</f>
        <v>4768.05855599</v>
      </c>
      <c r="AO19" s="39">
        <f t="shared" si="17"/>
        <v>5989.714765520001</v>
      </c>
      <c r="AP19" s="39">
        <f t="shared" si="17"/>
        <v>6047.60584307</v>
      </c>
      <c r="AQ19" s="39">
        <f t="shared" si="17"/>
        <v>6046.889675</v>
      </c>
      <c r="AR19" s="39">
        <f t="shared" si="17"/>
        <v>5928.1026203</v>
      </c>
      <c r="AS19" s="39">
        <f t="shared" si="17"/>
        <v>5883.88373348</v>
      </c>
      <c r="AT19" s="39">
        <f t="shared" si="17"/>
        <v>5836.95882245</v>
      </c>
      <c r="AU19" s="39">
        <f aca="true" t="shared" si="18" ref="AU19:AV19">+AU20+AU21</f>
        <v>5642.507128329999</v>
      </c>
      <c r="AV19" s="37">
        <f t="shared" si="18"/>
        <v>5521.77571409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</row>
    <row r="20" spans="1:95" ht="12.75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75">
        <v>1.786</v>
      </c>
      <c r="AE20" s="75">
        <v>1.786</v>
      </c>
      <c r="AF20" s="75">
        <v>1.786</v>
      </c>
      <c r="AG20" s="75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7">
        <v>1.18211575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</row>
    <row r="21" spans="1:95" ht="12.75">
      <c r="A21" s="19" t="s">
        <v>11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3563.660466</v>
      </c>
      <c r="L21" s="39">
        <v>3521.33079</v>
      </c>
      <c r="M21" s="39">
        <v>3567.95</v>
      </c>
      <c r="N21" s="22">
        <v>3586.3307489999997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75">
        <v>4848.66151772</v>
      </c>
      <c r="AE21" s="75">
        <v>4776.10653575</v>
      </c>
      <c r="AF21" s="75">
        <v>4719.36999741</v>
      </c>
      <c r="AG21" s="75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4810.73434754</v>
      </c>
      <c r="AM21" s="39">
        <v>4728.20095018</v>
      </c>
      <c r="AN21" s="39">
        <v>4765.48155599</v>
      </c>
      <c r="AO21" s="39">
        <v>5915.74922864</v>
      </c>
      <c r="AP21" s="39">
        <v>6007.52813467</v>
      </c>
      <c r="AQ21" s="39">
        <v>6041.98723022</v>
      </c>
      <c r="AR21" s="39">
        <v>5928.1026203</v>
      </c>
      <c r="AS21" s="39">
        <v>5875.0701264</v>
      </c>
      <c r="AT21" s="39">
        <v>5835.36882247</v>
      </c>
      <c r="AU21" s="39">
        <v>5641.15101258</v>
      </c>
      <c r="AV21" s="37">
        <v>5520.59359834</v>
      </c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</row>
    <row r="22" spans="1:95" ht="12.75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71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</row>
    <row r="23" spans="1:95" ht="12.75">
      <c r="A23" s="7" t="s">
        <v>14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v>541.45799134</v>
      </c>
      <c r="L23" s="9">
        <v>568.05139482</v>
      </c>
      <c r="M23" s="9">
        <v>650.6119683799999</v>
      </c>
      <c r="N23" s="9"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9" ref="Z23:AM23">+Z24+Z27</f>
        <v>938.7460195799999</v>
      </c>
      <c r="AA23" s="9">
        <f t="shared" si="19"/>
        <v>900.5774807</v>
      </c>
      <c r="AB23" s="9">
        <f t="shared" si="19"/>
        <v>915.57701521</v>
      </c>
      <c r="AC23" s="9">
        <f t="shared" si="19"/>
        <v>929.33665837</v>
      </c>
      <c r="AD23" s="9">
        <f t="shared" si="19"/>
        <v>930.07187839</v>
      </c>
      <c r="AE23" s="9">
        <f t="shared" si="19"/>
        <v>948.24512902</v>
      </c>
      <c r="AF23" s="9">
        <f t="shared" si="19"/>
        <v>980.76097171</v>
      </c>
      <c r="AG23" s="9">
        <f t="shared" si="19"/>
        <v>1029.3432302699998</v>
      </c>
      <c r="AH23" s="9">
        <f t="shared" si="19"/>
        <v>1063.70524581</v>
      </c>
      <c r="AI23" s="9">
        <f t="shared" si="19"/>
        <v>1132.7269912699999</v>
      </c>
      <c r="AJ23" s="9">
        <f t="shared" si="19"/>
        <v>1161.35358503</v>
      </c>
      <c r="AK23" s="9">
        <f t="shared" si="19"/>
        <v>1224.26653579</v>
      </c>
      <c r="AL23" s="52">
        <f t="shared" si="19"/>
        <v>1156.3223702599998</v>
      </c>
      <c r="AM23" s="9">
        <f t="shared" si="19"/>
        <v>1151.84933403</v>
      </c>
      <c r="AN23" s="9">
        <f aca="true" t="shared" si="20" ref="AN23:AS23">+AN24+AN27</f>
        <v>1160.74672044</v>
      </c>
      <c r="AO23" s="9">
        <f t="shared" si="20"/>
        <v>1164.54499861</v>
      </c>
      <c r="AP23" s="9">
        <f t="shared" si="20"/>
        <v>1140.64407562</v>
      </c>
      <c r="AQ23" s="9">
        <f t="shared" si="20"/>
        <v>1130.73691096</v>
      </c>
      <c r="AR23" s="9">
        <f t="shared" si="20"/>
        <v>1128.52372786</v>
      </c>
      <c r="AS23" s="9">
        <f t="shared" si="20"/>
        <v>1169.44181135</v>
      </c>
      <c r="AT23" s="9">
        <f>+AT24+AT27</f>
        <v>1168.29830717</v>
      </c>
      <c r="AU23" s="9">
        <f>+AU24+AU27</f>
        <v>1285.7876732799998</v>
      </c>
      <c r="AV23" s="10">
        <f aca="true" t="shared" si="21" ref="AV23">+AV24+AV27</f>
        <v>1280.7666006299999</v>
      </c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</row>
    <row r="24" spans="1:95" ht="12.75">
      <c r="A24" s="29" t="s">
        <v>21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v>64.25613862</v>
      </c>
      <c r="L24" s="39">
        <v>72.51494237</v>
      </c>
      <c r="M24" s="39">
        <v>75.48807664</v>
      </c>
      <c r="N24" s="22"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22" ref="Z24:AM24">+Z25+Z26</f>
        <v>109.95423057</v>
      </c>
      <c r="AA24" s="39">
        <f t="shared" si="22"/>
        <v>103.53824628</v>
      </c>
      <c r="AB24" s="39">
        <f>+AB25+AB26</f>
        <v>102.2053267</v>
      </c>
      <c r="AC24" s="39">
        <f t="shared" si="22"/>
        <v>98.11043304</v>
      </c>
      <c r="AD24" s="39">
        <f t="shared" si="22"/>
        <v>96.1028816</v>
      </c>
      <c r="AE24" s="39">
        <f t="shared" si="22"/>
        <v>92.23577592</v>
      </c>
      <c r="AF24" s="39">
        <f t="shared" si="22"/>
        <v>90.04871902</v>
      </c>
      <c r="AG24" s="39">
        <f t="shared" si="22"/>
        <v>85.99373027</v>
      </c>
      <c r="AH24" s="39">
        <f t="shared" si="22"/>
        <v>83.98661353</v>
      </c>
      <c r="AI24" s="39">
        <f t="shared" si="22"/>
        <v>92.71468192</v>
      </c>
      <c r="AJ24" s="39">
        <f t="shared" si="22"/>
        <v>100.153</v>
      </c>
      <c r="AK24" s="39">
        <f t="shared" si="22"/>
        <v>95.45757579</v>
      </c>
      <c r="AL24" s="39">
        <f t="shared" si="22"/>
        <v>94.05520951000001</v>
      </c>
      <c r="AM24" s="22">
        <f t="shared" si="22"/>
        <v>118.66817526999999</v>
      </c>
      <c r="AN24" s="22">
        <f aca="true" t="shared" si="23" ref="AN24:AT24">+AN25+AN26</f>
        <v>126.40616342</v>
      </c>
      <c r="AO24" s="22">
        <f t="shared" si="23"/>
        <v>122.61219157</v>
      </c>
      <c r="AP24" s="22">
        <f t="shared" si="23"/>
        <v>121.56588076</v>
      </c>
      <c r="AQ24" s="22">
        <f t="shared" si="23"/>
        <v>109.88609444</v>
      </c>
      <c r="AR24" s="22">
        <f t="shared" si="23"/>
        <v>107.51728364</v>
      </c>
      <c r="AS24" s="22">
        <f t="shared" si="23"/>
        <v>122.17661369</v>
      </c>
      <c r="AT24" s="22">
        <f t="shared" si="23"/>
        <v>121.13030288</v>
      </c>
      <c r="AU24" s="22">
        <f aca="true" t="shared" si="24" ref="AU24:AV24">+AU25+AU26</f>
        <v>117.78963293</v>
      </c>
      <c r="AV24" s="49">
        <f t="shared" si="24"/>
        <v>114.74006732</v>
      </c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</row>
    <row r="25" spans="1:95" ht="12.75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5">
        <v>0</v>
      </c>
      <c r="AE25" s="75">
        <v>0</v>
      </c>
      <c r="AF25" s="75">
        <v>0</v>
      </c>
      <c r="AG25" s="75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49">
        <v>0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</row>
    <row r="26" spans="1:95" ht="12.75">
      <c r="A26" s="19" t="s">
        <v>11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75">
        <v>96.1028816</v>
      </c>
      <c r="AE26" s="75">
        <v>92.23577592</v>
      </c>
      <c r="AF26" s="75">
        <v>90.04871902</v>
      </c>
      <c r="AG26" s="75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49">
        <v>114.74006732</v>
      </c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</row>
    <row r="27" spans="1:95" ht="12.75">
      <c r="A27" s="13" t="s">
        <v>12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v>477.20185272000003</v>
      </c>
      <c r="L27" s="39">
        <v>495.53645245</v>
      </c>
      <c r="M27" s="39">
        <v>575.1238917399999</v>
      </c>
      <c r="N27" s="22"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25" ref="Z27:AM27">+Z28+Z29</f>
        <v>828.79178901</v>
      </c>
      <c r="AA27" s="39">
        <f t="shared" si="25"/>
        <v>797.0392344200001</v>
      </c>
      <c r="AB27" s="39">
        <f t="shared" si="25"/>
        <v>813.37168851</v>
      </c>
      <c r="AC27" s="39">
        <f t="shared" si="25"/>
        <v>831.22622533</v>
      </c>
      <c r="AD27" s="75">
        <f t="shared" si="25"/>
        <v>833.96899679</v>
      </c>
      <c r="AE27" s="75">
        <f t="shared" si="25"/>
        <v>856.0093531</v>
      </c>
      <c r="AF27" s="75">
        <f t="shared" si="25"/>
        <v>890.71225269</v>
      </c>
      <c r="AG27" s="75">
        <f t="shared" si="25"/>
        <v>943.3494999999999</v>
      </c>
      <c r="AH27" s="39">
        <f t="shared" si="25"/>
        <v>979.71863228</v>
      </c>
      <c r="AI27" s="39">
        <f t="shared" si="25"/>
        <v>1040.01230935</v>
      </c>
      <c r="AJ27" s="39">
        <f t="shared" si="25"/>
        <v>1061.20058503</v>
      </c>
      <c r="AK27" s="39">
        <f t="shared" si="25"/>
        <v>1128.80896</v>
      </c>
      <c r="AL27" s="39">
        <f t="shared" si="25"/>
        <v>1062.26716075</v>
      </c>
      <c r="AM27" s="22">
        <f t="shared" si="25"/>
        <v>1033.18115876</v>
      </c>
      <c r="AN27" s="22">
        <f aca="true" t="shared" si="26" ref="AN27:AT27">+AN28+AN29</f>
        <v>1034.34055702</v>
      </c>
      <c r="AO27" s="22">
        <f t="shared" si="26"/>
        <v>1041.93280704</v>
      </c>
      <c r="AP27" s="22">
        <f t="shared" si="26"/>
        <v>1019.0781948599999</v>
      </c>
      <c r="AQ27" s="22">
        <f t="shared" si="26"/>
        <v>1020.85081652</v>
      </c>
      <c r="AR27" s="22">
        <f t="shared" si="26"/>
        <v>1021.00644422</v>
      </c>
      <c r="AS27" s="22">
        <f t="shared" si="26"/>
        <v>1047.26519766</v>
      </c>
      <c r="AT27" s="22">
        <f t="shared" si="26"/>
        <v>1047.16800429</v>
      </c>
      <c r="AU27" s="22">
        <f aca="true" t="shared" si="27" ref="AU27:AV27">+AU28+AU29</f>
        <v>1167.9980403499999</v>
      </c>
      <c r="AV27" s="49">
        <f t="shared" si="27"/>
        <v>1166.0265333099999</v>
      </c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</row>
    <row r="28" spans="1:95" ht="12.75">
      <c r="A28" s="19" t="s">
        <v>10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75">
        <v>38.90338075</v>
      </c>
      <c r="AE28" s="75">
        <v>44.529595889999996</v>
      </c>
      <c r="AF28" s="75">
        <v>43.93242628</v>
      </c>
      <c r="AG28" s="75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49">
        <v>32.449606</v>
      </c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</row>
    <row r="29" spans="1:95" ht="12.75">
      <c r="A29" s="19" t="s">
        <v>11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75">
        <v>795.06561604</v>
      </c>
      <c r="AE29" s="75">
        <v>811.47975721</v>
      </c>
      <c r="AF29" s="75">
        <v>846.77982641</v>
      </c>
      <c r="AG29" s="75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996.03923786</v>
      </c>
      <c r="AQ29" s="22">
        <v>998.71587152</v>
      </c>
      <c r="AR29" s="22">
        <v>997.42234622</v>
      </c>
      <c r="AS29" s="22">
        <v>1014.76121866</v>
      </c>
      <c r="AT29" s="22">
        <v>1010.31101329</v>
      </c>
      <c r="AU29" s="22">
        <v>1130.39376935</v>
      </c>
      <c r="AV29" s="49">
        <v>1133.57692731</v>
      </c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</row>
    <row r="30" spans="1:95" ht="12.75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71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</row>
    <row r="31" spans="1:95" ht="12.75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v>23.32</v>
      </c>
      <c r="L31" s="9">
        <v>23.29</v>
      </c>
      <c r="M31" s="9">
        <v>21.99</v>
      </c>
      <c r="N31" s="9">
        <v>22.05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28" ref="Z31:AT31">+Z32+Z35</f>
        <v>13.10824589</v>
      </c>
      <c r="AA31" s="9">
        <f t="shared" si="28"/>
        <v>11.40834177</v>
      </c>
      <c r="AB31" s="9">
        <f t="shared" si="28"/>
        <v>11.392257</v>
      </c>
      <c r="AC31" s="9">
        <f t="shared" si="28"/>
        <v>9.64214459</v>
      </c>
      <c r="AD31" s="9">
        <f t="shared" si="28"/>
        <v>9.641994</v>
      </c>
      <c r="AE31" s="9">
        <f t="shared" si="28"/>
        <v>7.848391889999999</v>
      </c>
      <c r="AF31" s="9">
        <f t="shared" si="28"/>
        <v>7.877216409999999</v>
      </c>
      <c r="AG31" s="9">
        <f t="shared" si="28"/>
        <v>6.01791104</v>
      </c>
      <c r="AH31" s="9">
        <f t="shared" si="28"/>
        <v>6.05554449</v>
      </c>
      <c r="AI31" s="9">
        <f t="shared" si="28"/>
        <v>4.11079038</v>
      </c>
      <c r="AJ31" s="9">
        <f t="shared" si="28"/>
        <v>4.11079038</v>
      </c>
      <c r="AK31" s="9">
        <f t="shared" si="28"/>
        <v>2.0896611</v>
      </c>
      <c r="AL31" s="52">
        <f t="shared" si="28"/>
        <v>2.0851864</v>
      </c>
      <c r="AM31" s="9">
        <f t="shared" si="28"/>
        <v>0</v>
      </c>
      <c r="AN31" s="9">
        <f t="shared" si="28"/>
        <v>0</v>
      </c>
      <c r="AO31" s="9">
        <f t="shared" si="28"/>
        <v>0</v>
      </c>
      <c r="AP31" s="9">
        <f t="shared" si="28"/>
        <v>0</v>
      </c>
      <c r="AQ31" s="9">
        <f t="shared" si="28"/>
        <v>0</v>
      </c>
      <c r="AR31" s="9">
        <f t="shared" si="28"/>
        <v>0</v>
      </c>
      <c r="AS31" s="9">
        <f t="shared" si="28"/>
        <v>0</v>
      </c>
      <c r="AT31" s="9">
        <f t="shared" si="28"/>
        <v>0</v>
      </c>
      <c r="AU31" s="80">
        <f aca="true" t="shared" si="29" ref="AU31:AV31">+AU32+AU35</f>
        <v>0</v>
      </c>
      <c r="AV31" s="10">
        <f t="shared" si="29"/>
        <v>0</v>
      </c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</row>
    <row r="32" spans="1:95" ht="12.75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30" ref="AA32:AT32">+AA33+AA34</f>
        <v>0</v>
      </c>
      <c r="AB32" s="39">
        <f t="shared" si="30"/>
        <v>0</v>
      </c>
      <c r="AC32" s="39">
        <f t="shared" si="30"/>
        <v>0</v>
      </c>
      <c r="AD32" s="39">
        <f t="shared" si="30"/>
        <v>0</v>
      </c>
      <c r="AE32" s="39">
        <f t="shared" si="30"/>
        <v>0</v>
      </c>
      <c r="AF32" s="39">
        <f t="shared" si="30"/>
        <v>0</v>
      </c>
      <c r="AG32" s="39">
        <f t="shared" si="30"/>
        <v>0</v>
      </c>
      <c r="AH32" s="39">
        <f t="shared" si="30"/>
        <v>0</v>
      </c>
      <c r="AI32" s="39">
        <f t="shared" si="30"/>
        <v>0</v>
      </c>
      <c r="AJ32" s="39">
        <f t="shared" si="30"/>
        <v>0</v>
      </c>
      <c r="AK32" s="39">
        <f t="shared" si="30"/>
        <v>0</v>
      </c>
      <c r="AL32" s="39">
        <f t="shared" si="30"/>
        <v>0</v>
      </c>
      <c r="AM32" s="39">
        <f t="shared" si="30"/>
        <v>0</v>
      </c>
      <c r="AN32" s="39">
        <f t="shared" si="30"/>
        <v>0</v>
      </c>
      <c r="AO32" s="39">
        <f t="shared" si="30"/>
        <v>0</v>
      </c>
      <c r="AP32" s="39">
        <f t="shared" si="30"/>
        <v>0</v>
      </c>
      <c r="AQ32" s="39">
        <f t="shared" si="30"/>
        <v>0</v>
      </c>
      <c r="AR32" s="39">
        <f t="shared" si="30"/>
        <v>0</v>
      </c>
      <c r="AS32" s="39">
        <f t="shared" si="30"/>
        <v>0</v>
      </c>
      <c r="AT32" s="39">
        <f t="shared" si="30"/>
        <v>0</v>
      </c>
      <c r="AU32" s="81">
        <f aca="true" t="shared" si="31" ref="AU32:AV32">+AU33+AU34</f>
        <v>0</v>
      </c>
      <c r="AV32" s="37">
        <f t="shared" si="31"/>
        <v>0</v>
      </c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</row>
    <row r="33" spans="1:95" ht="12.75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5">
        <v>0</v>
      </c>
      <c r="AE33" s="75">
        <v>0</v>
      </c>
      <c r="AF33" s="75">
        <v>0</v>
      </c>
      <c r="AG33" s="75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81">
        <v>0</v>
      </c>
      <c r="AV33" s="37">
        <v>0</v>
      </c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</row>
    <row r="34" spans="1:95" ht="12.75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5">
        <v>0</v>
      </c>
      <c r="AE34" s="75">
        <v>0</v>
      </c>
      <c r="AF34" s="75">
        <v>0</v>
      </c>
      <c r="AG34" s="75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81">
        <v>0</v>
      </c>
      <c r="AV34" s="37">
        <v>0</v>
      </c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</row>
    <row r="35" spans="1:95" ht="12.75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v>23.32</v>
      </c>
      <c r="L35" s="39">
        <v>23.29</v>
      </c>
      <c r="M35" s="39">
        <v>21.99</v>
      </c>
      <c r="N35" s="22">
        <v>22.05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32" ref="Z35:AT35">+Z36+Z37</f>
        <v>13.10824589</v>
      </c>
      <c r="AA35" s="39">
        <f t="shared" si="32"/>
        <v>11.40834177</v>
      </c>
      <c r="AB35" s="22">
        <f t="shared" si="32"/>
        <v>11.392257</v>
      </c>
      <c r="AC35" s="22">
        <f t="shared" si="32"/>
        <v>9.64214459</v>
      </c>
      <c r="AD35" s="76">
        <f t="shared" si="32"/>
        <v>9.641994</v>
      </c>
      <c r="AE35" s="76">
        <f t="shared" si="32"/>
        <v>7.848391889999999</v>
      </c>
      <c r="AF35" s="76">
        <f t="shared" si="32"/>
        <v>7.877216409999999</v>
      </c>
      <c r="AG35" s="76">
        <f t="shared" si="32"/>
        <v>6.01791104</v>
      </c>
      <c r="AH35" s="22">
        <f t="shared" si="32"/>
        <v>6.05554449</v>
      </c>
      <c r="AI35" s="22">
        <f t="shared" si="32"/>
        <v>4.11079038</v>
      </c>
      <c r="AJ35" s="22">
        <f t="shared" si="32"/>
        <v>4.11079038</v>
      </c>
      <c r="AK35" s="22">
        <f t="shared" si="32"/>
        <v>2.0896611</v>
      </c>
      <c r="AL35" s="39">
        <f t="shared" si="32"/>
        <v>2.0851864</v>
      </c>
      <c r="AM35" s="22">
        <f t="shared" si="32"/>
        <v>0</v>
      </c>
      <c r="AN35" s="22">
        <f t="shared" si="32"/>
        <v>0</v>
      </c>
      <c r="AO35" s="22">
        <f t="shared" si="32"/>
        <v>0</v>
      </c>
      <c r="AP35" s="22">
        <f t="shared" si="32"/>
        <v>0</v>
      </c>
      <c r="AQ35" s="22">
        <f t="shared" si="32"/>
        <v>0</v>
      </c>
      <c r="AR35" s="22">
        <f t="shared" si="32"/>
        <v>0</v>
      </c>
      <c r="AS35" s="22">
        <f t="shared" si="32"/>
        <v>0</v>
      </c>
      <c r="AT35" s="22">
        <f t="shared" si="32"/>
        <v>0</v>
      </c>
      <c r="AU35" s="82">
        <f aca="true" t="shared" si="33" ref="AU35:AV35">+AU36+AU37</f>
        <v>0</v>
      </c>
      <c r="AV35" s="49">
        <f t="shared" si="33"/>
        <v>0</v>
      </c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</row>
    <row r="36" spans="1:95" ht="12.75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5">
        <v>0</v>
      </c>
      <c r="AE36" s="75">
        <v>0</v>
      </c>
      <c r="AF36" s="75">
        <v>0</v>
      </c>
      <c r="AG36" s="75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81">
        <v>0</v>
      </c>
      <c r="AV36" s="37">
        <v>0</v>
      </c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</row>
    <row r="37" spans="1:95" ht="13.5" thickBot="1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23.32</v>
      </c>
      <c r="L37" s="40">
        <v>23.29</v>
      </c>
      <c r="M37" s="40">
        <v>21.99</v>
      </c>
      <c r="N37" s="28">
        <v>22.05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77">
        <v>9.641994</v>
      </c>
      <c r="AE37" s="77">
        <v>7.848391889999999</v>
      </c>
      <c r="AF37" s="77">
        <v>7.877216409999999</v>
      </c>
      <c r="AG37" s="77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83">
        <v>0</v>
      </c>
      <c r="AV37" s="41">
        <v>0</v>
      </c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</row>
    <row r="39" spans="1:13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  <row r="43" spans="2:48" ht="12.7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</row>
    <row r="44" spans="2:48" ht="12.7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</row>
    <row r="45" spans="2:48" ht="12.7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</row>
    <row r="46" spans="2:48" ht="12.7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</row>
    <row r="47" spans="2:48" ht="12.7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</row>
    <row r="48" spans="2:48" ht="12.7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</row>
    <row r="49" spans="2:48" ht="12.7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</row>
    <row r="50" spans="2:48" ht="12.7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</row>
    <row r="51" spans="2:48" ht="12.7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</row>
    <row r="52" spans="2:48" ht="12.7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</row>
    <row r="53" spans="2:48" ht="12.7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</row>
    <row r="54" spans="2:48" ht="12.7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</row>
    <row r="55" spans="2:48" ht="12.7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</row>
    <row r="56" spans="2:48" ht="12.7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</row>
    <row r="57" spans="2:48" ht="12.7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</row>
    <row r="58" spans="2:48" ht="12.7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</row>
    <row r="59" spans="2:48" ht="12.7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2:48" ht="12.7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</row>
    <row r="61" spans="2:48" ht="12.7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</row>
    <row r="62" spans="2:48" ht="12.7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</row>
    <row r="63" spans="2:48" ht="12.7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</row>
    <row r="64" spans="2:48" ht="12.7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</row>
    <row r="65" spans="2:48" ht="12.7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</row>
    <row r="66" spans="2:48" ht="12.7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</row>
    <row r="67" spans="2:48" ht="12.7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</row>
    <row r="68" spans="2:48" ht="12.7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</row>
    <row r="69" spans="2:48" ht="12.7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</row>
    <row r="70" spans="2:48" ht="12.7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</row>
    <row r="71" spans="2:48" ht="12.7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</row>
    <row r="72" spans="2:48" ht="12.7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Рая Соколова</cp:lastModifiedBy>
  <cp:lastPrinted>2018-07-20T06:34:34Z</cp:lastPrinted>
  <dcterms:created xsi:type="dcterms:W3CDTF">2014-01-02T09:23:50Z</dcterms:created>
  <dcterms:modified xsi:type="dcterms:W3CDTF">2019-01-22T11:54:59Z</dcterms:modified>
  <cp:category/>
  <cp:version/>
  <cp:contentType/>
  <cp:contentStatus/>
</cp:coreProperties>
</file>