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730" windowHeight="11760" activeTab="0"/>
  </bookViews>
  <sheets>
    <sheet name="BG" sheetId="1" r:id="rId1"/>
  </sheets>
  <externalReferences>
    <externalReference r:id="rId4"/>
    <externalReference r:id="rId5"/>
  </externalReferences>
  <definedNames>
    <definedName name="ф820">#REF!</definedName>
    <definedName name="х700">#REF!</definedName>
  </definedNames>
  <calcPr fullCalcOnLoad="1"/>
</workbook>
</file>

<file path=xl/sharedStrings.xml><?xml version="1.0" encoding="utf-8"?>
<sst xmlns="http://schemas.openxmlformats.org/spreadsheetml/2006/main" count="38" uniqueCount="27">
  <si>
    <t>РАЗХОДИ ПО ФУНКЦИИ 1998-2016 *</t>
  </si>
  <si>
    <t>(млн. лв.)</t>
  </si>
  <si>
    <t>Консолидирана фискална програма</t>
  </si>
  <si>
    <t>2005 **</t>
  </si>
  <si>
    <t>2006 **</t>
  </si>
  <si>
    <t>Приходи и помощи</t>
  </si>
  <si>
    <t>Разходи</t>
  </si>
  <si>
    <t>Разходи по функции по КФП</t>
  </si>
  <si>
    <t>I. ОБЩИ ДЪРЖАВНИ СЛУЖБИ</t>
  </si>
  <si>
    <t>II. ОТБРАНА И СИГУРНОСТ</t>
  </si>
  <si>
    <t>III. ОБРАЗОВАНИЕ</t>
  </si>
  <si>
    <t>IV. ЗДРАВЕОПАЗВАНЕ</t>
  </si>
  <si>
    <t xml:space="preserve">V. СОЦИАЛНО ОСИГУРЯВАНЕ, ПОДПОМАГАНЕ И ГРИЖИ </t>
  </si>
  <si>
    <t>VІ. ЖИЛИЩНО СТРОИТЕЛСТВО, БЛАГОУСТРОЙСТВО, КОМУНАЛНО СТОПАНСТВО И ОПАЗВАНЕ НА ОКОЛНАТА СРЕДА</t>
  </si>
  <si>
    <t>VII. ПОЧИВНО ДЕЛО, КУЛТУРА, РЕЛИГИОЗНИ ДЕЙНОСТИ</t>
  </si>
  <si>
    <t>VIII. ИКОНОМИЧЕСКИ ДЕЙНОСТИ   И УСЛУГИ</t>
  </si>
  <si>
    <t>IХ. РАЗХОДИ НЕКЛАСИФИЦИРАНИ В ДРУГИТЕ ФУНКЦИИ ***</t>
  </si>
  <si>
    <t>Бюджетно салдо: Дефицит (-)/Излишък (+)</t>
  </si>
  <si>
    <t>БВП****</t>
  </si>
  <si>
    <t>Консолидирана фискална програма (% от БВП)</t>
  </si>
  <si>
    <t>Разходи по функции по КФП (% от БВП)</t>
  </si>
  <si>
    <t>IХ. РАЗХОДИ НЕКЛАСИФИЦИРАНИ В ДРУГИТЕ ФУНКЦИИ</t>
  </si>
  <si>
    <t>Забележка:</t>
  </si>
  <si>
    <t>*Данните са в съответствие с националната методология</t>
  </si>
  <si>
    <t>** В прихода и в разхода за 2005 г.и 2006 г. са елиминирани оборотите от ДДС, възникнали по реда на т.26 от ДДС №15/20.12.2005 г. на МФ.</t>
  </si>
  <si>
    <t xml:space="preserve">*** Във Функция IX "Разходи некласифицирани в другите функции" след 2007 г. се включва и вноската в общия бюджет на ЕС </t>
  </si>
  <si>
    <t>**** Данните за БВП са съгласно информацията, публикувана на интернет страницата на Национален статистически институт.</t>
  </si>
</sst>
</file>

<file path=xl/styles.xml><?xml version="1.0" encoding="utf-8"?>
<styleSheet xmlns="http://schemas.openxmlformats.org/spreadsheetml/2006/main">
  <numFmts count="1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.0"/>
    <numFmt numFmtId="165" formatCode="#,##0.00000"/>
    <numFmt numFmtId="166" formatCode="0.0%"/>
    <numFmt numFmtId="167" formatCode="0.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10"/>
      <name val="Times New Roman Cyr"/>
      <family val="1"/>
    </font>
    <font>
      <sz val="10"/>
      <name val="Times New Roman"/>
      <family val="1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Heba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2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right"/>
    </xf>
    <xf numFmtId="0" fontId="2" fillId="33" borderId="10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Fill="1" applyBorder="1" applyAlignment="1">
      <alignment/>
    </xf>
    <xf numFmtId="164" fontId="5" fillId="0" borderId="15" xfId="0" applyNumberFormat="1" applyFont="1" applyBorder="1" applyAlignment="1">
      <alignment/>
    </xf>
    <xf numFmtId="164" fontId="5" fillId="34" borderId="15" xfId="0" applyNumberFormat="1" applyFont="1" applyFill="1" applyBorder="1" applyAlignment="1">
      <alignment/>
    </xf>
    <xf numFmtId="164" fontId="5" fillId="0" borderId="16" xfId="0" applyNumberFormat="1" applyFont="1" applyBorder="1" applyAlignment="1">
      <alignment/>
    </xf>
    <xf numFmtId="164" fontId="5" fillId="0" borderId="17" xfId="0" applyNumberFormat="1" applyFont="1" applyBorder="1" applyAlignment="1">
      <alignment/>
    </xf>
    <xf numFmtId="0" fontId="4" fillId="0" borderId="18" xfId="0" applyFont="1" applyFill="1" applyBorder="1" applyAlignment="1">
      <alignment/>
    </xf>
    <xf numFmtId="164" fontId="5" fillId="0" borderId="19" xfId="0" applyNumberFormat="1" applyFont="1" applyBorder="1" applyAlignment="1">
      <alignment/>
    </xf>
    <xf numFmtId="164" fontId="5" fillId="34" borderId="19" xfId="0" applyNumberFormat="1" applyFont="1" applyFill="1" applyBorder="1" applyAlignment="1">
      <alignment/>
    </xf>
    <xf numFmtId="164" fontId="5" fillId="0" borderId="20" xfId="0" applyNumberFormat="1" applyFont="1" applyBorder="1" applyAlignment="1">
      <alignment/>
    </xf>
    <xf numFmtId="164" fontId="5" fillId="0" borderId="21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0" fontId="0" fillId="34" borderId="0" xfId="0" applyFill="1" applyAlignment="1">
      <alignment/>
    </xf>
    <xf numFmtId="164" fontId="0" fillId="0" borderId="0" xfId="0" applyNumberFormat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34" borderId="24" xfId="0" applyFont="1" applyFill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13" xfId="0" applyNumberFormat="1" applyFont="1" applyBorder="1" applyAlignment="1">
      <alignment/>
    </xf>
    <xf numFmtId="0" fontId="6" fillId="0" borderId="14" xfId="0" applyNumberFormat="1" applyFont="1" applyFill="1" applyBorder="1" applyAlignment="1">
      <alignment horizontal="left"/>
    </xf>
    <xf numFmtId="164" fontId="0" fillId="0" borderId="26" xfId="0" applyNumberFormat="1" applyBorder="1" applyAlignment="1">
      <alignment/>
    </xf>
    <xf numFmtId="164" fontId="0" fillId="34" borderId="26" xfId="0" applyNumberFormat="1" applyFill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27" xfId="0" applyNumberFormat="1" applyBorder="1" applyAlignment="1">
      <alignment/>
    </xf>
    <xf numFmtId="164" fontId="7" fillId="0" borderId="28" xfId="0" applyNumberFormat="1" applyFont="1" applyFill="1" applyBorder="1" applyAlignment="1">
      <alignment horizontal="left"/>
    </xf>
    <xf numFmtId="164" fontId="0" fillId="0" borderId="29" xfId="0" applyNumberFormat="1" applyBorder="1" applyAlignment="1">
      <alignment/>
    </xf>
    <xf numFmtId="164" fontId="7" fillId="0" borderId="28" xfId="0" applyNumberFormat="1" applyFont="1" applyFill="1" applyBorder="1" applyAlignment="1">
      <alignment/>
    </xf>
    <xf numFmtId="164" fontId="7" fillId="0" borderId="28" xfId="0" applyNumberFormat="1" applyFont="1" applyFill="1" applyBorder="1" applyAlignment="1" quotePrefix="1">
      <alignment horizontal="left"/>
    </xf>
    <xf numFmtId="164" fontId="7" fillId="0" borderId="28" xfId="0" applyNumberFormat="1" applyFont="1" applyFill="1" applyBorder="1" applyAlignment="1" quotePrefix="1">
      <alignment horizontal="left" wrapText="1"/>
    </xf>
    <xf numFmtId="164" fontId="7" fillId="0" borderId="30" xfId="0" applyNumberFormat="1" applyFont="1" applyFill="1" applyBorder="1" applyAlignment="1">
      <alignment/>
    </xf>
    <xf numFmtId="164" fontId="0" fillId="0" borderId="31" xfId="0" applyNumberFormat="1" applyBorder="1" applyAlignment="1">
      <alignment/>
    </xf>
    <xf numFmtId="164" fontId="0" fillId="0" borderId="32" xfId="0" applyNumberFormat="1" applyBorder="1" applyAlignment="1">
      <alignment/>
    </xf>
    <xf numFmtId="164" fontId="8" fillId="0" borderId="19" xfId="0" applyNumberFormat="1" applyFont="1" applyBorder="1" applyAlignment="1">
      <alignment/>
    </xf>
    <xf numFmtId="164" fontId="8" fillId="34" borderId="19" xfId="0" applyNumberFormat="1" applyFont="1" applyFill="1" applyBorder="1" applyAlignment="1">
      <alignment/>
    </xf>
    <xf numFmtId="164" fontId="8" fillId="0" borderId="21" xfId="0" applyNumberFormat="1" applyFont="1" applyBorder="1" applyAlignment="1">
      <alignment/>
    </xf>
    <xf numFmtId="164" fontId="0" fillId="0" borderId="0" xfId="0" applyNumberFormat="1" applyFill="1" applyAlignment="1">
      <alignment/>
    </xf>
    <xf numFmtId="164" fontId="0" fillId="0" borderId="33" xfId="0" applyNumberFormat="1" applyFill="1" applyBorder="1" applyAlignment="1">
      <alignment/>
    </xf>
    <xf numFmtId="0" fontId="2" fillId="33" borderId="0" xfId="0" applyFont="1" applyFill="1" applyAlignment="1">
      <alignment/>
    </xf>
    <xf numFmtId="3" fontId="5" fillId="33" borderId="0" xfId="0" applyNumberFormat="1" applyFont="1" applyFill="1" applyAlignment="1">
      <alignment/>
    </xf>
    <xf numFmtId="3" fontId="5" fillId="33" borderId="0" xfId="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 horizontal="right"/>
    </xf>
    <xf numFmtId="0" fontId="0" fillId="0" borderId="34" xfId="0" applyBorder="1" applyAlignment="1">
      <alignment/>
    </xf>
    <xf numFmtId="0" fontId="2" fillId="0" borderId="35" xfId="0" applyFont="1" applyBorder="1" applyAlignment="1">
      <alignment horizontal="center"/>
    </xf>
    <xf numFmtId="166" fontId="9" fillId="0" borderId="19" xfId="0" applyNumberFormat="1" applyFont="1" applyBorder="1" applyAlignment="1">
      <alignment/>
    </xf>
    <xf numFmtId="0" fontId="0" fillId="0" borderId="36" xfId="0" applyBorder="1" applyAlignment="1">
      <alignment/>
    </xf>
    <xf numFmtId="0" fontId="2" fillId="0" borderId="13" xfId="0" applyFont="1" applyBorder="1" applyAlignment="1">
      <alignment/>
    </xf>
    <xf numFmtId="166" fontId="10" fillId="0" borderId="15" xfId="0" applyNumberFormat="1" applyFont="1" applyBorder="1" applyAlignment="1">
      <alignment/>
    </xf>
    <xf numFmtId="164" fontId="7" fillId="0" borderId="18" xfId="0" applyNumberFormat="1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Fill="1" applyAlignment="1">
      <alignment/>
    </xf>
    <xf numFmtId="0" fontId="0" fillId="0" borderId="0" xfId="0" applyAlignment="1">
      <alignment/>
    </xf>
    <xf numFmtId="3" fontId="48" fillId="33" borderId="0" xfId="0" applyNumberFormat="1" applyFont="1" applyFill="1" applyBorder="1" applyAlignment="1">
      <alignment horizontal="right"/>
    </xf>
    <xf numFmtId="164" fontId="13" fillId="0" borderId="26" xfId="0" applyNumberFormat="1" applyFont="1" applyFill="1" applyBorder="1" applyAlignment="1">
      <alignment/>
    </xf>
    <xf numFmtId="0" fontId="2" fillId="0" borderId="0" xfId="0" applyFont="1" applyAlignment="1">
      <alignment horizont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2" xfId="56"/>
    <cellStyle name="Normal 2 2" xfId="57"/>
    <cellStyle name="Normal 2 3" xfId="58"/>
    <cellStyle name="Normal 3" xfId="59"/>
    <cellStyle name="Normal 4" xfId="60"/>
    <cellStyle name="Normal 5" xfId="61"/>
    <cellStyle name="Normal 6" xfId="62"/>
    <cellStyle name="Note" xfId="63"/>
    <cellStyle name="Output" xfId="64"/>
    <cellStyle name="Percent" xfId="65"/>
    <cellStyle name="Percent 2" xfId="66"/>
    <cellStyle name="Percent 3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s\Web_KFP\Razliki_98_99_00_01\Web-1998-2014_formulas%20-25.06.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zhivkova\My%20Documents\OTCHETI\2012\Q4%202012\Quarterly%20Report%202012%20Q4%20-%20stati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-ENG"/>
      <sheetName val="Central"/>
      <sheetName val="Central-ENG"/>
      <sheetName val="Local"/>
      <sheetName val="Local-ENG"/>
      <sheetName val="SS"/>
      <sheetName val="SS-ENG"/>
      <sheetName val="Formulas"/>
      <sheetName val="Consolid"/>
      <sheetName val="Formulas _1998-2001"/>
      <sheetName val="Отчет_2001"/>
      <sheetName val="Отчет_2000"/>
      <sheetName val="Отчет_1999"/>
      <sheetName val="Отчет_1998"/>
      <sheetName val="Отчет_2013"/>
      <sheetName val="Отчет_201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ЕВРОПЕЙСКИ СР-ВА -БЕНЕФИЦИЕНТИ"/>
      <sheetName val="FunkParOP"/>
      <sheetName val="VidParO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tabSelected="1"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U22" sqref="U22"/>
    </sheetView>
  </sheetViews>
  <sheetFormatPr defaultColWidth="9.140625" defaultRowHeight="12.75"/>
  <cols>
    <col min="1" max="1" width="57.8515625" style="0" customWidth="1"/>
    <col min="2" max="3" width="8.8515625" style="1" customWidth="1"/>
    <col min="4" max="7" width="9.421875" style="1" customWidth="1"/>
    <col min="8" max="12" width="10.28125" style="0" customWidth="1"/>
    <col min="13" max="14" width="10.140625" style="0" customWidth="1"/>
    <col min="15" max="15" width="10.140625" style="0" bestFit="1" customWidth="1"/>
    <col min="16" max="16" width="10.421875" style="0" customWidth="1"/>
    <col min="17" max="17" width="11.00390625" style="0" customWidth="1"/>
    <col min="18" max="18" width="10.421875" style="0" customWidth="1"/>
    <col min="19" max="20" width="10.7109375" style="0" customWidth="1"/>
    <col min="21" max="21" width="11.140625" style="0" customWidth="1"/>
    <col min="22" max="22" width="15.00390625" style="0" customWidth="1"/>
  </cols>
  <sheetData>
    <row r="1" spans="1:10" ht="12.7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</row>
    <row r="2" spans="10:21" ht="13.5" thickBot="1">
      <c r="J2" s="2"/>
      <c r="K2" s="2"/>
      <c r="L2" s="2"/>
      <c r="M2" s="2"/>
      <c r="N2" s="2"/>
      <c r="O2" s="2"/>
      <c r="T2" s="2"/>
      <c r="U2" s="2" t="s">
        <v>1</v>
      </c>
    </row>
    <row r="3" spans="1:21" ht="13.5" thickBot="1">
      <c r="A3" s="3" t="s">
        <v>2</v>
      </c>
      <c r="B3" s="4">
        <v>1998</v>
      </c>
      <c r="C3" s="4">
        <v>1999</v>
      </c>
      <c r="D3" s="4">
        <v>2000</v>
      </c>
      <c r="E3" s="4">
        <v>2001</v>
      </c>
      <c r="F3" s="4">
        <v>2002</v>
      </c>
      <c r="G3" s="4">
        <v>2003</v>
      </c>
      <c r="H3" s="4">
        <v>2004</v>
      </c>
      <c r="I3" s="4" t="s">
        <v>3</v>
      </c>
      <c r="J3" s="5" t="s">
        <v>4</v>
      </c>
      <c r="K3" s="5">
        <v>2007</v>
      </c>
      <c r="L3" s="5">
        <v>2008</v>
      </c>
      <c r="M3" s="5">
        <v>2009</v>
      </c>
      <c r="N3" s="5">
        <v>2010</v>
      </c>
      <c r="O3" s="5">
        <v>2011</v>
      </c>
      <c r="P3" s="5">
        <v>2012</v>
      </c>
      <c r="Q3" s="6">
        <v>2013</v>
      </c>
      <c r="R3" s="7">
        <v>2014</v>
      </c>
      <c r="S3" s="7">
        <v>2015</v>
      </c>
      <c r="T3" s="7">
        <v>2016</v>
      </c>
      <c r="U3" s="7">
        <v>2017</v>
      </c>
    </row>
    <row r="4" spans="1:21" ht="15.75" thickBot="1">
      <c r="A4" s="8" t="s">
        <v>5</v>
      </c>
      <c r="B4" s="9">
        <v>8906.927175575</v>
      </c>
      <c r="C4" s="10">
        <v>9676.42521659</v>
      </c>
      <c r="D4" s="9">
        <v>11063.695145000002</v>
      </c>
      <c r="E4" s="9">
        <v>11837.430771000001</v>
      </c>
      <c r="F4" s="9">
        <v>12523.335523</v>
      </c>
      <c r="G4" s="9">
        <v>14069.7162</v>
      </c>
      <c r="H4" s="9">
        <v>15855.373306000001</v>
      </c>
      <c r="I4" s="9">
        <v>18012.2</v>
      </c>
      <c r="J4" s="11">
        <v>20033.996457</v>
      </c>
      <c r="K4" s="11">
        <v>24062.995947</v>
      </c>
      <c r="L4" s="11">
        <v>27313.209149</v>
      </c>
      <c r="M4" s="11">
        <v>25040.856394000002</v>
      </c>
      <c r="N4" s="11">
        <v>23932.643097720003</v>
      </c>
      <c r="O4" s="11">
        <v>25378.072435979997</v>
      </c>
      <c r="P4" s="12">
        <v>27469.447731000007</v>
      </c>
      <c r="Q4" s="11">
        <v>28977.186331000004</v>
      </c>
      <c r="R4" s="11">
        <v>29409.118041</v>
      </c>
      <c r="S4" s="11">
        <v>32199.538415</v>
      </c>
      <c r="T4" s="11">
        <v>33959.442901</v>
      </c>
      <c r="U4" s="11">
        <v>35316.486108</v>
      </c>
    </row>
    <row r="5" spans="1:21" ht="15.75" thickBot="1">
      <c r="A5" s="13" t="s">
        <v>6</v>
      </c>
      <c r="B5" s="14">
        <v>8620.254247574998</v>
      </c>
      <c r="C5" s="15">
        <v>9638.670046899999</v>
      </c>
      <c r="D5" s="14">
        <v>11233.778024999998</v>
      </c>
      <c r="E5" s="14">
        <v>12017.303952999999</v>
      </c>
      <c r="F5" s="14">
        <v>12732.532531999997</v>
      </c>
      <c r="G5" s="14">
        <v>14068.783</v>
      </c>
      <c r="H5" s="14">
        <v>15198.937674000003</v>
      </c>
      <c r="I5" s="14">
        <v>16678.5</v>
      </c>
      <c r="J5" s="16">
        <v>18286.391079</v>
      </c>
      <c r="K5" s="16">
        <v>22103.380286</v>
      </c>
      <c r="L5" s="16">
        <v>25323.388073</v>
      </c>
      <c r="M5" s="16">
        <v>25666.912842999995</v>
      </c>
      <c r="N5" s="16">
        <v>26755.40046946</v>
      </c>
      <c r="O5" s="16">
        <v>26866.563100000003</v>
      </c>
      <c r="P5" s="17">
        <v>27828.28723689</v>
      </c>
      <c r="Q5" s="18">
        <v>30417.935062999994</v>
      </c>
      <c r="R5" s="11">
        <v>32482.028619</v>
      </c>
      <c r="S5" s="11">
        <v>34684.769763000004</v>
      </c>
      <c r="T5" s="11">
        <v>32494.29670699999</v>
      </c>
      <c r="U5" s="11">
        <v>34471.027321</v>
      </c>
    </row>
    <row r="6" spans="3:21" ht="13.5" thickBot="1">
      <c r="C6" s="19"/>
      <c r="J6" s="2"/>
      <c r="K6" s="2"/>
      <c r="L6" s="2"/>
      <c r="M6" s="2"/>
      <c r="N6" s="2"/>
      <c r="O6" s="2"/>
      <c r="Q6" s="20"/>
      <c r="S6" s="2"/>
      <c r="T6" s="2"/>
      <c r="U6" s="2"/>
    </row>
    <row r="7" spans="1:21" ht="13.5" thickBot="1">
      <c r="A7" s="21" t="s">
        <v>7</v>
      </c>
      <c r="B7" s="22">
        <v>1998</v>
      </c>
      <c r="C7" s="23">
        <v>1999</v>
      </c>
      <c r="D7" s="22">
        <v>2000</v>
      </c>
      <c r="E7" s="24">
        <v>2001</v>
      </c>
      <c r="F7" s="22">
        <v>2002</v>
      </c>
      <c r="G7" s="24">
        <v>2003</v>
      </c>
      <c r="H7" s="22">
        <v>2004</v>
      </c>
      <c r="I7" s="22">
        <v>2005</v>
      </c>
      <c r="J7" s="25">
        <v>2006</v>
      </c>
      <c r="K7" s="22">
        <v>2007</v>
      </c>
      <c r="L7" s="22">
        <v>2008</v>
      </c>
      <c r="M7" s="22">
        <v>2009</v>
      </c>
      <c r="N7" s="22">
        <v>2010</v>
      </c>
      <c r="O7" s="22">
        <v>2011</v>
      </c>
      <c r="P7" s="25">
        <v>2012</v>
      </c>
      <c r="Q7" s="26">
        <v>2013</v>
      </c>
      <c r="R7" s="26">
        <v>2014</v>
      </c>
      <c r="S7" s="26">
        <v>2015</v>
      </c>
      <c r="T7" s="26">
        <v>2016</v>
      </c>
      <c r="U7" s="26">
        <v>2017</v>
      </c>
    </row>
    <row r="8" spans="1:21" ht="12.75">
      <c r="A8" s="27" t="s">
        <v>8</v>
      </c>
      <c r="B8" s="28">
        <v>673.161238</v>
      </c>
      <c r="C8" s="29">
        <v>933.319554</v>
      </c>
      <c r="D8" s="28">
        <v>941.994803</v>
      </c>
      <c r="E8" s="28">
        <v>952.1070050000001</v>
      </c>
      <c r="F8" s="28">
        <v>950.7320609999999</v>
      </c>
      <c r="G8" s="28">
        <v>1097.848194</v>
      </c>
      <c r="H8" s="28">
        <v>1115.1592449999998</v>
      </c>
      <c r="I8" s="28">
        <v>1268.3343710000001</v>
      </c>
      <c r="J8" s="28">
        <v>1512.544879</v>
      </c>
      <c r="K8" s="30">
        <v>2003.282177</v>
      </c>
      <c r="L8" s="30">
        <v>1995.959034</v>
      </c>
      <c r="M8" s="30">
        <v>1951.8475639999997</v>
      </c>
      <c r="N8" s="30">
        <v>1668.567972</v>
      </c>
      <c r="O8" s="30">
        <v>1708.4522630000001</v>
      </c>
      <c r="P8" s="31">
        <v>1675.38341789</v>
      </c>
      <c r="Q8" s="32">
        <v>1818.4270290000002</v>
      </c>
      <c r="R8" s="32">
        <v>1867.2460800000001</v>
      </c>
      <c r="S8" s="32">
        <v>1793.635443</v>
      </c>
      <c r="T8" s="32">
        <v>1939.692263</v>
      </c>
      <c r="U8" s="32">
        <v>1938.275819</v>
      </c>
    </row>
    <row r="9" spans="1:21" ht="12.75">
      <c r="A9" s="33" t="s">
        <v>9</v>
      </c>
      <c r="B9" s="28">
        <v>1054.232872</v>
      </c>
      <c r="C9" s="29">
        <v>1219.1401618999998</v>
      </c>
      <c r="D9" s="28">
        <v>1410.1727519999997</v>
      </c>
      <c r="E9" s="28">
        <v>1453.5575660000004</v>
      </c>
      <c r="F9" s="28">
        <v>1707.340496</v>
      </c>
      <c r="G9" s="28">
        <v>1787.721775</v>
      </c>
      <c r="H9" s="28">
        <v>1946.6492879999998</v>
      </c>
      <c r="I9" s="28">
        <v>2080.280815</v>
      </c>
      <c r="J9" s="28">
        <v>2390.929164</v>
      </c>
      <c r="K9" s="28">
        <v>3021.777399</v>
      </c>
      <c r="L9" s="28">
        <v>3228.392036</v>
      </c>
      <c r="M9" s="28">
        <v>3000.7914819999996</v>
      </c>
      <c r="N9" s="28">
        <v>3222.661005</v>
      </c>
      <c r="O9" s="28">
        <v>2831.51325</v>
      </c>
      <c r="P9" s="34">
        <v>2802.3142170000006</v>
      </c>
      <c r="Q9" s="28">
        <v>3160.3689180000006</v>
      </c>
      <c r="R9" s="28">
        <v>3302.2768530000003</v>
      </c>
      <c r="S9" s="28">
        <v>3306.938571</v>
      </c>
      <c r="T9" s="28">
        <v>3144.531895999999</v>
      </c>
      <c r="U9" s="28">
        <v>3526.529319</v>
      </c>
    </row>
    <row r="10" spans="1:21" ht="12.75">
      <c r="A10" s="35" t="s">
        <v>10</v>
      </c>
      <c r="B10" s="28">
        <v>865.5835960000001</v>
      </c>
      <c r="C10" s="29">
        <v>986.601698</v>
      </c>
      <c r="D10" s="28">
        <v>1129.874469</v>
      </c>
      <c r="E10" s="28">
        <v>1192.351762</v>
      </c>
      <c r="F10" s="28">
        <v>1353.3673760000001</v>
      </c>
      <c r="G10" s="28">
        <v>1504.680754</v>
      </c>
      <c r="H10" s="28">
        <v>1652.372829</v>
      </c>
      <c r="I10" s="28">
        <v>1814.8293419999998</v>
      </c>
      <c r="J10" s="28">
        <v>1941.167455</v>
      </c>
      <c r="K10" s="28">
        <v>2179.214202</v>
      </c>
      <c r="L10" s="28">
        <v>2768.392848</v>
      </c>
      <c r="M10" s="28">
        <v>2837.808237</v>
      </c>
      <c r="N10" s="28">
        <v>2678.19301</v>
      </c>
      <c r="O10" s="28">
        <v>2655.26628</v>
      </c>
      <c r="P10" s="34">
        <v>2799.155419</v>
      </c>
      <c r="Q10" s="28">
        <v>3087.568193</v>
      </c>
      <c r="R10" s="28">
        <v>3270.963937</v>
      </c>
      <c r="S10" s="28">
        <v>3118.3384489999994</v>
      </c>
      <c r="T10" s="28">
        <v>3184.510312</v>
      </c>
      <c r="U10" s="28">
        <v>3526.529319</v>
      </c>
    </row>
    <row r="11" spans="1:21" ht="12.75">
      <c r="A11" s="35" t="s">
        <v>11</v>
      </c>
      <c r="B11" s="28">
        <v>810.3360129999999</v>
      </c>
      <c r="C11" s="29">
        <v>933.1737609999999</v>
      </c>
      <c r="D11" s="28">
        <v>977.658568</v>
      </c>
      <c r="E11" s="28">
        <v>1195.9758660000002</v>
      </c>
      <c r="F11" s="28">
        <v>1437.284842</v>
      </c>
      <c r="G11" s="28">
        <v>1697.680723</v>
      </c>
      <c r="H11" s="28">
        <v>1769.1114869999997</v>
      </c>
      <c r="I11" s="28">
        <v>2008.6035240000003</v>
      </c>
      <c r="J11" s="28">
        <v>2022.5297739999999</v>
      </c>
      <c r="K11" s="28">
        <v>2373.321596</v>
      </c>
      <c r="L11" s="28">
        <v>2830.811686</v>
      </c>
      <c r="M11" s="28">
        <v>2634.3671839999997</v>
      </c>
      <c r="N11" s="28">
        <v>3000.836342</v>
      </c>
      <c r="O11" s="28">
        <v>3247.600895</v>
      </c>
      <c r="P11" s="34">
        <v>3303.1890689999996</v>
      </c>
      <c r="Q11" s="28">
        <v>3540.316539</v>
      </c>
      <c r="R11" s="28">
        <v>3985.7991970000007</v>
      </c>
      <c r="S11" s="28">
        <v>3971.5163379999995</v>
      </c>
      <c r="T11" s="28">
        <v>4062.259268</v>
      </c>
      <c r="U11" s="28">
        <v>4355.276098</v>
      </c>
    </row>
    <row r="12" spans="1:21" ht="12.75">
      <c r="A12" s="36" t="s">
        <v>12</v>
      </c>
      <c r="B12" s="28">
        <v>2529.8167185749994</v>
      </c>
      <c r="C12" s="29">
        <v>2918.654878</v>
      </c>
      <c r="D12" s="28">
        <v>3785.5335069999996</v>
      </c>
      <c r="E12" s="28">
        <v>4026.018085</v>
      </c>
      <c r="F12" s="28">
        <v>4339.503944</v>
      </c>
      <c r="G12" s="28">
        <v>4805.208993</v>
      </c>
      <c r="H12" s="28">
        <v>5238.370348</v>
      </c>
      <c r="I12" s="28">
        <v>5624.861244</v>
      </c>
      <c r="J12" s="28">
        <v>6210.211577</v>
      </c>
      <c r="K12" s="28">
        <v>6803.263</v>
      </c>
      <c r="L12" s="28">
        <v>7879.512111</v>
      </c>
      <c r="M12" s="28">
        <v>9104.69775</v>
      </c>
      <c r="N12" s="28">
        <v>9592.659684</v>
      </c>
      <c r="O12" s="28">
        <v>9701.666054</v>
      </c>
      <c r="P12" s="34">
        <v>10060.899856</v>
      </c>
      <c r="Q12" s="28">
        <v>10999.996762999997</v>
      </c>
      <c r="R12" s="28">
        <v>11393.474781</v>
      </c>
      <c r="S12" s="28">
        <v>11654.262403000002</v>
      </c>
      <c r="T12" s="28">
        <v>12061.564771</v>
      </c>
      <c r="U12" s="28">
        <v>12514.16994</v>
      </c>
    </row>
    <row r="13" spans="1:21" ht="26.25" customHeight="1">
      <c r="A13" s="37" t="s">
        <v>13</v>
      </c>
      <c r="B13" s="28">
        <v>349.56132099999996</v>
      </c>
      <c r="C13" s="29">
        <v>396.64108100000004</v>
      </c>
      <c r="D13" s="28">
        <v>432.6699229999999</v>
      </c>
      <c r="E13" s="28">
        <v>506.65659400000004</v>
      </c>
      <c r="F13" s="28">
        <v>503.233397</v>
      </c>
      <c r="G13" s="28">
        <v>497.336908</v>
      </c>
      <c r="H13" s="28">
        <v>586.2545879999999</v>
      </c>
      <c r="I13" s="28">
        <v>725.774878</v>
      </c>
      <c r="J13" s="28">
        <v>988.08924</v>
      </c>
      <c r="K13" s="28">
        <v>1339.026953</v>
      </c>
      <c r="L13" s="28">
        <v>1508.979102</v>
      </c>
      <c r="M13" s="28">
        <v>1687.299699</v>
      </c>
      <c r="N13" s="28">
        <v>1534.367365</v>
      </c>
      <c r="O13" s="28">
        <v>1428.491641</v>
      </c>
      <c r="P13" s="34">
        <v>1359.20669</v>
      </c>
      <c r="Q13" s="28">
        <v>1851.031833</v>
      </c>
      <c r="R13" s="28">
        <v>2539.523868</v>
      </c>
      <c r="S13" s="28">
        <v>3101.953156</v>
      </c>
      <c r="T13" s="28">
        <v>2431.993277</v>
      </c>
      <c r="U13" s="28">
        <v>2619.270038</v>
      </c>
    </row>
    <row r="14" spans="1:21" ht="15.75">
      <c r="A14" s="33" t="s">
        <v>14</v>
      </c>
      <c r="B14" s="28">
        <v>177.70607700000002</v>
      </c>
      <c r="C14" s="29">
        <v>226.63618100000005</v>
      </c>
      <c r="D14" s="28">
        <v>222.8064</v>
      </c>
      <c r="E14" s="28">
        <v>217.45701300000002</v>
      </c>
      <c r="F14" s="28">
        <v>223.085442</v>
      </c>
      <c r="G14" s="28">
        <v>286.087647</v>
      </c>
      <c r="H14" s="28">
        <v>303.737712</v>
      </c>
      <c r="I14" s="28">
        <v>348.349902</v>
      </c>
      <c r="J14" s="28">
        <v>375.2406220000001</v>
      </c>
      <c r="K14" s="28">
        <v>482.907603</v>
      </c>
      <c r="L14" s="28">
        <v>602.006154</v>
      </c>
      <c r="M14" s="28">
        <v>537.6211360000001</v>
      </c>
      <c r="N14" s="28">
        <v>499.400349</v>
      </c>
      <c r="O14" s="28">
        <v>513.204438</v>
      </c>
      <c r="P14" s="34">
        <v>587.3377609999999</v>
      </c>
      <c r="Q14" s="28">
        <v>669.4173650000001</v>
      </c>
      <c r="R14" s="28">
        <v>769.947705</v>
      </c>
      <c r="S14" s="28">
        <v>875.428514</v>
      </c>
      <c r="T14" s="28">
        <v>693.724053</v>
      </c>
      <c r="U14" s="61">
        <v>728.497084</v>
      </c>
    </row>
    <row r="15" spans="1:21" ht="15" customHeight="1">
      <c r="A15" s="33" t="s">
        <v>15</v>
      </c>
      <c r="B15" s="28">
        <v>1204.430793</v>
      </c>
      <c r="C15" s="29">
        <v>1113.4429459999997</v>
      </c>
      <c r="D15" s="28">
        <v>1213.40664</v>
      </c>
      <c r="E15" s="28">
        <v>1367.425039</v>
      </c>
      <c r="F15" s="28">
        <v>1505.1513029999999</v>
      </c>
      <c r="G15" s="28">
        <v>1668.011177</v>
      </c>
      <c r="H15" s="28">
        <v>1889.565819</v>
      </c>
      <c r="I15" s="28">
        <v>2121.886551</v>
      </c>
      <c r="J15" s="28">
        <v>2205.411732</v>
      </c>
      <c r="K15" s="28">
        <v>2674.62901</v>
      </c>
      <c r="L15" s="28">
        <v>3204.170127</v>
      </c>
      <c r="M15" s="28">
        <v>2645.5498850000004</v>
      </c>
      <c r="N15" s="28">
        <v>3403.08390846</v>
      </c>
      <c r="O15" s="28">
        <v>3454.211609</v>
      </c>
      <c r="P15" s="34">
        <v>3858.8267029999997</v>
      </c>
      <c r="Q15" s="28">
        <v>3667.918800000001</v>
      </c>
      <c r="R15" s="28">
        <v>3817.9642109999995</v>
      </c>
      <c r="S15" s="28">
        <v>5217.9007280000005</v>
      </c>
      <c r="T15" s="28">
        <v>3381.884849</v>
      </c>
      <c r="U15" s="28">
        <v>3566.310415</v>
      </c>
    </row>
    <row r="16" spans="1:21" ht="12.75">
      <c r="A16" s="38" t="s">
        <v>16</v>
      </c>
      <c r="B16" s="28">
        <v>955.425619</v>
      </c>
      <c r="C16" s="29">
        <v>911.059786</v>
      </c>
      <c r="D16" s="28">
        <v>1119.6609630000003</v>
      </c>
      <c r="E16" s="28">
        <v>1105.755023</v>
      </c>
      <c r="F16" s="28">
        <v>712.833674</v>
      </c>
      <c r="G16" s="28">
        <v>724.206809</v>
      </c>
      <c r="H16" s="28">
        <v>697.716358</v>
      </c>
      <c r="I16" s="28">
        <v>685.5626129999998</v>
      </c>
      <c r="J16" s="28">
        <v>640.310427</v>
      </c>
      <c r="K16" s="39">
        <v>1225.958396</v>
      </c>
      <c r="L16" s="39">
        <v>1305.164975</v>
      </c>
      <c r="M16" s="39">
        <v>1266.9299260000003</v>
      </c>
      <c r="N16" s="39">
        <v>1155.630842</v>
      </c>
      <c r="O16" s="39">
        <v>1326.15664</v>
      </c>
      <c r="P16" s="40">
        <v>1381.974104</v>
      </c>
      <c r="Q16" s="39">
        <v>1622.889628</v>
      </c>
      <c r="R16" s="28">
        <v>1534.831987</v>
      </c>
      <c r="S16" s="28">
        <v>1644.7961870000001</v>
      </c>
      <c r="T16" s="28">
        <v>1594.1360490000002</v>
      </c>
      <c r="U16" s="28">
        <v>1680.538925</v>
      </c>
    </row>
    <row r="17" spans="1:21" ht="15.75" thickBot="1">
      <c r="A17" s="13" t="s">
        <v>17</v>
      </c>
      <c r="B17" s="41">
        <v>286.6729280000018</v>
      </c>
      <c r="C17" s="42">
        <v>37.75516969000091</v>
      </c>
      <c r="D17" s="42">
        <v>-170.0828799999963</v>
      </c>
      <c r="E17" s="42">
        <v>-179.87318199999754</v>
      </c>
      <c r="F17" s="41">
        <v>-209.1970090000013</v>
      </c>
      <c r="G17" s="41">
        <v>0.933200000001117</v>
      </c>
      <c r="H17" s="41">
        <v>656.4356320000002</v>
      </c>
      <c r="I17" s="41">
        <v>1333.7072999999982</v>
      </c>
      <c r="J17" s="43">
        <v>1747.6054000000004</v>
      </c>
      <c r="K17" s="41">
        <v>1959.615661</v>
      </c>
      <c r="L17" s="41">
        <v>1989.821105</v>
      </c>
      <c r="M17" s="41">
        <v>-626.0564489999962</v>
      </c>
      <c r="N17" s="41">
        <v>-2822.7573717399946</v>
      </c>
      <c r="O17" s="41">
        <v>-1488.49068802</v>
      </c>
      <c r="P17" s="43">
        <v>-358.8393668899996</v>
      </c>
      <c r="Q17" s="43">
        <v>-1440.74873200001</v>
      </c>
      <c r="R17" s="41">
        <v>-3072.910543</v>
      </c>
      <c r="S17" s="41">
        <v>-2485.2313479999957</v>
      </c>
      <c r="T17" s="41">
        <v>1465.146194000001</v>
      </c>
      <c r="U17" s="41">
        <v>845.458787</v>
      </c>
    </row>
    <row r="18" spans="2:15" ht="12.75">
      <c r="B18" s="44"/>
      <c r="C18" s="44"/>
      <c r="D18" s="44"/>
      <c r="E18" s="44"/>
      <c r="F18" s="44"/>
      <c r="G18" s="44"/>
      <c r="H18" s="44"/>
      <c r="I18" s="45"/>
      <c r="J18" s="45"/>
      <c r="K18" s="45"/>
      <c r="L18" s="45"/>
      <c r="M18" s="45"/>
      <c r="N18" s="45"/>
      <c r="O18" s="45"/>
    </row>
    <row r="19" spans="1:21" ht="15">
      <c r="A19" s="46" t="s">
        <v>18</v>
      </c>
      <c r="B19" s="47">
        <v>25756.368</v>
      </c>
      <c r="C19" s="47">
        <v>24799.877</v>
      </c>
      <c r="D19" s="47">
        <v>27927.832</v>
      </c>
      <c r="E19" s="47">
        <v>30750.975</v>
      </c>
      <c r="F19" s="47">
        <v>33806.22</v>
      </c>
      <c r="G19" s="47">
        <v>36356.654</v>
      </c>
      <c r="H19" s="47">
        <v>40886.399</v>
      </c>
      <c r="I19" s="48">
        <v>46651.02</v>
      </c>
      <c r="J19" s="48">
        <v>53219.105</v>
      </c>
      <c r="K19" s="48">
        <v>63463.978</v>
      </c>
      <c r="L19" s="48">
        <v>72755.865</v>
      </c>
      <c r="M19" s="48">
        <v>72985.882</v>
      </c>
      <c r="N19" s="48">
        <v>74771.255</v>
      </c>
      <c r="O19" s="48">
        <v>80758.968</v>
      </c>
      <c r="P19" s="49">
        <v>82040.409</v>
      </c>
      <c r="Q19" s="49">
        <v>82166.087</v>
      </c>
      <c r="R19" s="49">
        <v>83634.324</v>
      </c>
      <c r="S19" s="49">
        <v>88571.323</v>
      </c>
      <c r="T19" s="60">
        <v>94130</v>
      </c>
      <c r="U19" s="49">
        <v>98631</v>
      </c>
    </row>
    <row r="20" spans="9:15" ht="13.5" thickBot="1">
      <c r="I20" s="50"/>
      <c r="J20" s="50"/>
      <c r="K20" s="50"/>
      <c r="L20" s="50"/>
      <c r="M20" s="50"/>
      <c r="N20" s="50"/>
      <c r="O20" s="50"/>
    </row>
    <row r="21" spans="1:21" ht="25.5" customHeight="1" thickBot="1">
      <c r="A21" s="3" t="s">
        <v>19</v>
      </c>
      <c r="B21" s="4">
        <v>1998</v>
      </c>
      <c r="C21" s="4">
        <v>1999</v>
      </c>
      <c r="D21" s="4">
        <v>2000</v>
      </c>
      <c r="E21" s="4">
        <v>2001</v>
      </c>
      <c r="F21" s="4">
        <v>2002</v>
      </c>
      <c r="G21" s="4">
        <v>2003</v>
      </c>
      <c r="H21" s="4">
        <v>2004</v>
      </c>
      <c r="I21" s="4">
        <v>2005</v>
      </c>
      <c r="J21" s="51">
        <v>2006</v>
      </c>
      <c r="K21" s="4">
        <v>2007</v>
      </c>
      <c r="L21" s="4">
        <v>2008</v>
      </c>
      <c r="M21" s="4">
        <v>2009</v>
      </c>
      <c r="N21" s="4">
        <v>2010</v>
      </c>
      <c r="O21" s="4">
        <v>2011</v>
      </c>
      <c r="P21" s="51">
        <v>2012</v>
      </c>
      <c r="Q21" s="7">
        <v>2013</v>
      </c>
      <c r="R21" s="7">
        <v>2014</v>
      </c>
      <c r="S21" s="7">
        <v>2015</v>
      </c>
      <c r="T21" s="7">
        <v>2016</v>
      </c>
      <c r="U21" s="7">
        <v>2017</v>
      </c>
    </row>
    <row r="22" spans="1:21" ht="15" thickBot="1">
      <c r="A22" s="8" t="s">
        <v>5</v>
      </c>
      <c r="B22" s="52">
        <f aca="true" t="shared" si="0" ref="B22:R23">B4/B$19</f>
        <v>0.34581456421087786</v>
      </c>
      <c r="C22" s="52">
        <f t="shared" si="0"/>
        <v>0.39018037132159966</v>
      </c>
      <c r="D22" s="52">
        <f t="shared" si="0"/>
        <v>0.39615302559110216</v>
      </c>
      <c r="E22" s="52">
        <f t="shared" si="0"/>
        <v>0.3849448926741348</v>
      </c>
      <c r="F22" s="52">
        <f t="shared" si="0"/>
        <v>0.37044471470043083</v>
      </c>
      <c r="G22" s="52">
        <f t="shared" si="0"/>
        <v>0.3869915036735779</v>
      </c>
      <c r="H22" s="52">
        <f t="shared" si="0"/>
        <v>0.387790896087474</v>
      </c>
      <c r="I22" s="52">
        <f t="shared" si="0"/>
        <v>0.38610516983337134</v>
      </c>
      <c r="J22" s="52">
        <f t="shared" si="0"/>
        <v>0.37644369361341196</v>
      </c>
      <c r="K22" s="52">
        <f t="shared" si="0"/>
        <v>0.3791599062227079</v>
      </c>
      <c r="L22" s="52">
        <f t="shared" si="0"/>
        <v>0.3754090360825206</v>
      </c>
      <c r="M22" s="52">
        <f t="shared" si="0"/>
        <v>0.34309178306566196</v>
      </c>
      <c r="N22" s="52">
        <f t="shared" si="0"/>
        <v>0.3200781249120401</v>
      </c>
      <c r="O22" s="52">
        <f t="shared" si="0"/>
        <v>0.31424463517141527</v>
      </c>
      <c r="P22" s="52">
        <f t="shared" si="0"/>
        <v>0.33482826409361277</v>
      </c>
      <c r="Q22" s="52">
        <f t="shared" si="0"/>
        <v>0.35266601330303105</v>
      </c>
      <c r="R22" s="52">
        <f t="shared" si="0"/>
        <v>0.3516393345990338</v>
      </c>
      <c r="S22" s="52">
        <f>S4/S$19</f>
        <v>0.36354360897375326</v>
      </c>
      <c r="T22" s="52">
        <f>T4/$T$19</f>
        <v>0.36077172953362374</v>
      </c>
      <c r="U22" s="52">
        <f>U4/$T$19</f>
        <v>0.37518842141718894</v>
      </c>
    </row>
    <row r="23" spans="1:21" ht="15" thickBot="1">
      <c r="A23" s="13" t="s">
        <v>6</v>
      </c>
      <c r="B23" s="52">
        <f t="shared" si="0"/>
        <v>0.33468438747167295</v>
      </c>
      <c r="C23" s="52">
        <f t="shared" si="0"/>
        <v>0.3886579778964226</v>
      </c>
      <c r="D23" s="52">
        <f t="shared" si="0"/>
        <v>0.4022431109224661</v>
      </c>
      <c r="E23" s="52">
        <f t="shared" si="0"/>
        <v>0.390794241580958</v>
      </c>
      <c r="F23" s="52">
        <f t="shared" si="0"/>
        <v>0.37663283656084584</v>
      </c>
      <c r="G23" s="52">
        <f t="shared" si="0"/>
        <v>0.3869658357449505</v>
      </c>
      <c r="H23" s="52">
        <f t="shared" si="0"/>
        <v>0.371735786122911</v>
      </c>
      <c r="I23" s="52">
        <f t="shared" si="0"/>
        <v>0.357516298679</v>
      </c>
      <c r="J23" s="52">
        <f t="shared" si="0"/>
        <v>0.3436057611077826</v>
      </c>
      <c r="K23" s="52">
        <f t="shared" si="0"/>
        <v>0.34828230096134216</v>
      </c>
      <c r="L23" s="52">
        <f t="shared" si="0"/>
        <v>0.34805974848900495</v>
      </c>
      <c r="M23" s="52">
        <f t="shared" si="0"/>
        <v>0.35166955772350594</v>
      </c>
      <c r="N23" s="52">
        <f t="shared" si="0"/>
        <v>0.3578300306643241</v>
      </c>
      <c r="O23" s="52">
        <f t="shared" si="0"/>
        <v>0.3326759091324694</v>
      </c>
      <c r="P23" s="52">
        <f t="shared" si="0"/>
        <v>0.33920220018515507</v>
      </c>
      <c r="Q23" s="52">
        <f t="shared" si="0"/>
        <v>0.3702006043320524</v>
      </c>
      <c r="R23" s="52">
        <f t="shared" si="0"/>
        <v>0.38838155275817143</v>
      </c>
      <c r="S23" s="52">
        <f>S5/S$19</f>
        <v>0.3916027060248383</v>
      </c>
      <c r="T23" s="52">
        <f>T5/$T$19</f>
        <v>0.3452065941463932</v>
      </c>
      <c r="U23" s="52">
        <f>U5/$T$19</f>
        <v>0.3662066006692872</v>
      </c>
    </row>
    <row r="24" spans="10:16" ht="13.5" thickBot="1">
      <c r="J24" s="53"/>
      <c r="K24" s="53"/>
      <c r="L24" s="53"/>
      <c r="M24" s="53"/>
      <c r="N24" s="53"/>
      <c r="O24" s="53"/>
      <c r="P24" s="53"/>
    </row>
    <row r="25" spans="1:21" ht="13.5" thickBot="1">
      <c r="A25" s="21" t="s">
        <v>20</v>
      </c>
      <c r="B25" s="22">
        <v>1998</v>
      </c>
      <c r="C25" s="24">
        <v>1999</v>
      </c>
      <c r="D25" s="22">
        <v>2000</v>
      </c>
      <c r="E25" s="24">
        <v>2001</v>
      </c>
      <c r="F25" s="22">
        <v>2002</v>
      </c>
      <c r="G25" s="24">
        <v>2003</v>
      </c>
      <c r="H25" s="22">
        <v>2004</v>
      </c>
      <c r="I25" s="22">
        <v>2005</v>
      </c>
      <c r="J25" s="25">
        <v>2006</v>
      </c>
      <c r="K25" s="22">
        <v>2007</v>
      </c>
      <c r="L25" s="22">
        <v>2008</v>
      </c>
      <c r="M25" s="22">
        <v>2009</v>
      </c>
      <c r="N25" s="22">
        <v>2010</v>
      </c>
      <c r="O25" s="22">
        <v>2011</v>
      </c>
      <c r="P25" s="25">
        <v>2012</v>
      </c>
      <c r="Q25" s="54">
        <v>2013</v>
      </c>
      <c r="R25" s="54">
        <v>2014</v>
      </c>
      <c r="S25" s="54">
        <v>2015</v>
      </c>
      <c r="T25" s="54">
        <v>2016</v>
      </c>
      <c r="U25" s="54">
        <v>2016</v>
      </c>
    </row>
    <row r="26" spans="1:21" ht="13.5" thickBot="1">
      <c r="A26" s="27" t="s">
        <v>8</v>
      </c>
      <c r="B26" s="55">
        <f aca="true" t="shared" si="1" ref="B26:S35">B8/B$19</f>
        <v>0.026135720610918435</v>
      </c>
      <c r="C26" s="55">
        <f t="shared" si="1"/>
        <v>0.03763403963656756</v>
      </c>
      <c r="D26" s="55">
        <f t="shared" si="1"/>
        <v>0.033729607188986245</v>
      </c>
      <c r="E26" s="55">
        <f t="shared" si="1"/>
        <v>0.03096184771377168</v>
      </c>
      <c r="F26" s="55">
        <f t="shared" si="1"/>
        <v>0.02812299218901137</v>
      </c>
      <c r="G26" s="55">
        <f t="shared" si="1"/>
        <v>0.030196623539668965</v>
      </c>
      <c r="H26" s="55">
        <f t="shared" si="1"/>
        <v>0.0272745771766303</v>
      </c>
      <c r="I26" s="55">
        <f t="shared" si="1"/>
        <v>0.027187709314823134</v>
      </c>
      <c r="J26" s="55">
        <f t="shared" si="1"/>
        <v>0.02842108823513661</v>
      </c>
      <c r="K26" s="55">
        <f t="shared" si="1"/>
        <v>0.03156565724575286</v>
      </c>
      <c r="L26" s="55">
        <f t="shared" si="1"/>
        <v>0.027433651348932487</v>
      </c>
      <c r="M26" s="55">
        <f t="shared" si="1"/>
        <v>0.026742809849170553</v>
      </c>
      <c r="N26" s="55">
        <f t="shared" si="1"/>
        <v>0.022315634156468284</v>
      </c>
      <c r="O26" s="55">
        <f t="shared" si="1"/>
        <v>0.021154954122246834</v>
      </c>
      <c r="P26" s="55">
        <f t="shared" si="1"/>
        <v>0.0204214415592443</v>
      </c>
      <c r="Q26" s="55">
        <f t="shared" si="1"/>
        <v>0.022131113886438333</v>
      </c>
      <c r="R26" s="55">
        <f t="shared" si="1"/>
        <v>0.02232631281864609</v>
      </c>
      <c r="S26" s="55">
        <f t="shared" si="1"/>
        <v>0.020250746881132167</v>
      </c>
      <c r="T26" s="55">
        <f>T8/$T$19</f>
        <v>0.020606525687878467</v>
      </c>
      <c r="U26" s="55">
        <f>U8/$T$19</f>
        <v>0.020591477945394666</v>
      </c>
    </row>
    <row r="27" spans="1:21" ht="13.5" thickBot="1">
      <c r="A27" s="33" t="s">
        <v>9</v>
      </c>
      <c r="B27" s="55">
        <f t="shared" si="1"/>
        <v>0.04093096014158518</v>
      </c>
      <c r="C27" s="55">
        <f t="shared" si="1"/>
        <v>0.04915912130935165</v>
      </c>
      <c r="D27" s="55">
        <f t="shared" si="1"/>
        <v>0.0504934558471993</v>
      </c>
      <c r="E27" s="55">
        <f t="shared" si="1"/>
        <v>0.04726866598538747</v>
      </c>
      <c r="F27" s="55">
        <f t="shared" si="1"/>
        <v>0.05050373854278887</v>
      </c>
      <c r="G27" s="55">
        <f t="shared" si="1"/>
        <v>0.04917179053385935</v>
      </c>
      <c r="H27" s="55">
        <f t="shared" si="1"/>
        <v>0.04761116986604763</v>
      </c>
      <c r="I27" s="55">
        <f t="shared" si="1"/>
        <v>0.04459239722947109</v>
      </c>
      <c r="J27" s="55">
        <f t="shared" si="1"/>
        <v>0.04492614379742012</v>
      </c>
      <c r="K27" s="55">
        <f t="shared" si="1"/>
        <v>0.04761405594524818</v>
      </c>
      <c r="L27" s="55">
        <f t="shared" si="1"/>
        <v>0.0443729455487884</v>
      </c>
      <c r="M27" s="55">
        <f t="shared" si="1"/>
        <v>0.04111468409739845</v>
      </c>
      <c r="N27" s="55">
        <f t="shared" si="1"/>
        <v>0.043100266338982805</v>
      </c>
      <c r="O27" s="55">
        <f t="shared" si="1"/>
        <v>0.03506128570142204</v>
      </c>
      <c r="P27" s="55">
        <f t="shared" si="1"/>
        <v>0.03415773094207759</v>
      </c>
      <c r="Q27" s="55">
        <f t="shared" si="1"/>
        <v>0.038463179072894156</v>
      </c>
      <c r="R27" s="55">
        <f t="shared" si="1"/>
        <v>0.039484707893376415</v>
      </c>
      <c r="S27" s="55">
        <f t="shared" si="1"/>
        <v>0.03733644772360462</v>
      </c>
      <c r="T27" s="55">
        <f aca="true" t="shared" si="2" ref="T27:U35">T9/$T$19</f>
        <v>0.03340626682247954</v>
      </c>
      <c r="U27" s="55">
        <f t="shared" si="2"/>
        <v>0.03746445680441942</v>
      </c>
    </row>
    <row r="28" spans="1:21" ht="13.5" thickBot="1">
      <c r="A28" s="35" t="s">
        <v>10</v>
      </c>
      <c r="B28" s="55">
        <f t="shared" si="1"/>
        <v>0.03360658599069559</v>
      </c>
      <c r="C28" s="55">
        <f t="shared" si="1"/>
        <v>0.039782523840743246</v>
      </c>
      <c r="D28" s="55">
        <f t="shared" si="1"/>
        <v>0.04045693446594781</v>
      </c>
      <c r="E28" s="55">
        <f t="shared" si="1"/>
        <v>0.038774437623522506</v>
      </c>
      <c r="F28" s="55">
        <f t="shared" si="1"/>
        <v>0.0400330878755448</v>
      </c>
      <c r="G28" s="55">
        <f t="shared" si="1"/>
        <v>0.041386667595978435</v>
      </c>
      <c r="H28" s="55">
        <f t="shared" si="1"/>
        <v>0.04041375296953884</v>
      </c>
      <c r="I28" s="55">
        <f t="shared" si="1"/>
        <v>0.03890224355223101</v>
      </c>
      <c r="J28" s="55">
        <f t="shared" si="1"/>
        <v>0.036475011276495536</v>
      </c>
      <c r="K28" s="55">
        <f t="shared" si="1"/>
        <v>0.03433781289285081</v>
      </c>
      <c r="L28" s="55">
        <f t="shared" si="1"/>
        <v>0.038050442366398915</v>
      </c>
      <c r="M28" s="55">
        <f t="shared" si="1"/>
        <v>0.03888160503424484</v>
      </c>
      <c r="N28" s="55">
        <f t="shared" si="1"/>
        <v>0.03581848412200651</v>
      </c>
      <c r="O28" s="55">
        <f t="shared" si="1"/>
        <v>0.032878903058790945</v>
      </c>
      <c r="P28" s="55">
        <f t="shared" si="1"/>
        <v>0.034119227989221755</v>
      </c>
      <c r="Q28" s="55">
        <f t="shared" si="1"/>
        <v>0.03757715994191132</v>
      </c>
      <c r="R28" s="55">
        <f t="shared" si="1"/>
        <v>0.039110305201964686</v>
      </c>
      <c r="S28" s="55">
        <f t="shared" si="1"/>
        <v>0.03520708896941733</v>
      </c>
      <c r="T28" s="55">
        <f t="shared" si="2"/>
        <v>0.03383098174864549</v>
      </c>
      <c r="U28" s="55">
        <f t="shared" si="2"/>
        <v>0.03746445680441942</v>
      </c>
    </row>
    <row r="29" spans="1:21" ht="13.5" thickBot="1">
      <c r="A29" s="35" t="s">
        <v>11</v>
      </c>
      <c r="B29" s="55">
        <f t="shared" si="1"/>
        <v>0.03146157924906182</v>
      </c>
      <c r="C29" s="55">
        <f t="shared" si="1"/>
        <v>0.0376281608574107</v>
      </c>
      <c r="D29" s="55">
        <f t="shared" si="1"/>
        <v>0.03500660445107232</v>
      </c>
      <c r="E29" s="55">
        <f t="shared" si="1"/>
        <v>0.03889229092736085</v>
      </c>
      <c r="F29" s="55">
        <f t="shared" si="1"/>
        <v>0.04251539633830698</v>
      </c>
      <c r="G29" s="55">
        <f t="shared" si="1"/>
        <v>0.04669518605865105</v>
      </c>
      <c r="H29" s="55">
        <f t="shared" si="1"/>
        <v>0.04326894836104299</v>
      </c>
      <c r="I29" s="55">
        <f t="shared" si="1"/>
        <v>0.04305594012735414</v>
      </c>
      <c r="J29" s="55">
        <f t="shared" si="1"/>
        <v>0.038003829151204246</v>
      </c>
      <c r="K29" s="55">
        <f t="shared" si="1"/>
        <v>0.03739635728475767</v>
      </c>
      <c r="L29" s="55">
        <f t="shared" si="1"/>
        <v>0.038908364102330444</v>
      </c>
      <c r="M29" s="55">
        <f t="shared" si="1"/>
        <v>0.03609420221845096</v>
      </c>
      <c r="N29" s="55">
        <f t="shared" si="1"/>
        <v>0.040133555896580846</v>
      </c>
      <c r="O29" s="55">
        <f t="shared" si="1"/>
        <v>0.040213501675751974</v>
      </c>
      <c r="P29" s="55">
        <f t="shared" si="1"/>
        <v>0.04026295223613524</v>
      </c>
      <c r="Q29" s="55">
        <f t="shared" si="1"/>
        <v>0.04308732067282211</v>
      </c>
      <c r="R29" s="55">
        <f t="shared" si="1"/>
        <v>0.04765745696707013</v>
      </c>
      <c r="S29" s="55">
        <f t="shared" si="1"/>
        <v>0.0448397540364165</v>
      </c>
      <c r="T29" s="55">
        <f t="shared" si="2"/>
        <v>0.04315584051843195</v>
      </c>
      <c r="U29" s="55">
        <f t="shared" si="2"/>
        <v>0.046268735769680235</v>
      </c>
    </row>
    <row r="30" spans="1:21" ht="13.5" thickBot="1">
      <c r="A30" s="36" t="s">
        <v>12</v>
      </c>
      <c r="B30" s="55">
        <f t="shared" si="1"/>
        <v>0.09822101930578875</v>
      </c>
      <c r="C30" s="55">
        <f t="shared" si="1"/>
        <v>0.11768828038945515</v>
      </c>
      <c r="D30" s="55">
        <f t="shared" si="1"/>
        <v>0.13554698792946046</v>
      </c>
      <c r="E30" s="55">
        <f t="shared" si="1"/>
        <v>0.1309232661728612</v>
      </c>
      <c r="F30" s="55">
        <f t="shared" si="1"/>
        <v>0.12836406862405794</v>
      </c>
      <c r="G30" s="55">
        <f t="shared" si="1"/>
        <v>0.13216862566615728</v>
      </c>
      <c r="H30" s="55">
        <f t="shared" si="1"/>
        <v>0.1281201200428534</v>
      </c>
      <c r="I30" s="55">
        <f t="shared" si="1"/>
        <v>0.12057316740341369</v>
      </c>
      <c r="J30" s="55">
        <f t="shared" si="1"/>
        <v>0.1166913945095469</v>
      </c>
      <c r="K30" s="55">
        <f t="shared" si="1"/>
        <v>0.10719881126896898</v>
      </c>
      <c r="L30" s="55">
        <f t="shared" si="1"/>
        <v>0.10830071377750783</v>
      </c>
      <c r="M30" s="55">
        <f t="shared" si="1"/>
        <v>0.12474601252335349</v>
      </c>
      <c r="N30" s="55">
        <f t="shared" si="1"/>
        <v>0.12829341548433285</v>
      </c>
      <c r="O30" s="55">
        <f t="shared" si="1"/>
        <v>0.12013112963503941</v>
      </c>
      <c r="P30" s="55">
        <f t="shared" si="1"/>
        <v>0.12263346780730945</v>
      </c>
      <c r="Q30" s="55">
        <f t="shared" si="1"/>
        <v>0.13387514441329057</v>
      </c>
      <c r="R30" s="55">
        <f t="shared" si="1"/>
        <v>0.13622965112983995</v>
      </c>
      <c r="S30" s="55">
        <f t="shared" si="1"/>
        <v>0.13158053880486806</v>
      </c>
      <c r="T30" s="55">
        <f t="shared" si="2"/>
        <v>0.12813730767024328</v>
      </c>
      <c r="U30" s="55">
        <f t="shared" si="2"/>
        <v>0.13294560650164666</v>
      </c>
    </row>
    <row r="31" spans="1:21" ht="39" thickBot="1">
      <c r="A31" s="37" t="s">
        <v>13</v>
      </c>
      <c r="B31" s="55">
        <f t="shared" si="1"/>
        <v>0.013571840602681247</v>
      </c>
      <c r="C31" s="55">
        <f t="shared" si="1"/>
        <v>0.01599367129925685</v>
      </c>
      <c r="D31" s="55">
        <f t="shared" si="1"/>
        <v>0.015492427876249038</v>
      </c>
      <c r="E31" s="55">
        <f t="shared" si="1"/>
        <v>0.01647611478985626</v>
      </c>
      <c r="F31" s="55">
        <f t="shared" si="1"/>
        <v>0.014885822697716574</v>
      </c>
      <c r="G31" s="55">
        <f t="shared" si="1"/>
        <v>0.013679391618381602</v>
      </c>
      <c r="H31" s="55">
        <f t="shared" si="1"/>
        <v>0.014338621212398771</v>
      </c>
      <c r="I31" s="55">
        <f t="shared" si="1"/>
        <v>0.015557535033531958</v>
      </c>
      <c r="J31" s="55">
        <f t="shared" si="1"/>
        <v>0.018566438499858274</v>
      </c>
      <c r="K31" s="55">
        <f t="shared" si="1"/>
        <v>0.02109900758190733</v>
      </c>
      <c r="L31" s="55">
        <f t="shared" si="1"/>
        <v>0.020740308729749826</v>
      </c>
      <c r="M31" s="55">
        <f t="shared" si="1"/>
        <v>0.02311816549671894</v>
      </c>
      <c r="N31" s="55">
        <f t="shared" si="1"/>
        <v>0.020520818662198462</v>
      </c>
      <c r="O31" s="55">
        <f t="shared" si="1"/>
        <v>0.01768833451413099</v>
      </c>
      <c r="P31" s="55">
        <f t="shared" si="1"/>
        <v>0.01656752698539082</v>
      </c>
      <c r="Q31" s="55">
        <f t="shared" si="1"/>
        <v>0.02252792971630741</v>
      </c>
      <c r="R31" s="55">
        <f t="shared" si="1"/>
        <v>0.030364612835275626</v>
      </c>
      <c r="S31" s="55">
        <f t="shared" si="1"/>
        <v>0.03502209350536629</v>
      </c>
      <c r="T31" s="55">
        <f t="shared" si="2"/>
        <v>0.025836537522575163</v>
      </c>
      <c r="U31" s="55">
        <f t="shared" si="2"/>
        <v>0.027826091979177733</v>
      </c>
    </row>
    <row r="32" spans="1:21" ht="13.5" thickBot="1">
      <c r="A32" s="33" t="s">
        <v>14</v>
      </c>
      <c r="B32" s="55">
        <f t="shared" si="1"/>
        <v>0.006899500620584394</v>
      </c>
      <c r="C32" s="55">
        <f t="shared" si="1"/>
        <v>0.009138601009996947</v>
      </c>
      <c r="D32" s="55">
        <f t="shared" si="1"/>
        <v>0.007977933983561631</v>
      </c>
      <c r="E32" s="55">
        <f t="shared" si="1"/>
        <v>0.007071548560655395</v>
      </c>
      <c r="F32" s="55">
        <f t="shared" si="1"/>
        <v>0.006598946643546661</v>
      </c>
      <c r="G32" s="55">
        <f t="shared" si="1"/>
        <v>0.007868921243412553</v>
      </c>
      <c r="H32" s="55">
        <f t="shared" si="1"/>
        <v>0.007428820327268244</v>
      </c>
      <c r="I32" s="55">
        <f t="shared" si="1"/>
        <v>0.007467144383981315</v>
      </c>
      <c r="J32" s="55">
        <f t="shared" si="1"/>
        <v>0.007050863068817111</v>
      </c>
      <c r="K32" s="55">
        <f t="shared" si="1"/>
        <v>0.007609160632823867</v>
      </c>
      <c r="L32" s="55">
        <f t="shared" si="1"/>
        <v>0.008274331615739844</v>
      </c>
      <c r="M32" s="55">
        <f t="shared" si="1"/>
        <v>0.007366097679000441</v>
      </c>
      <c r="N32" s="55">
        <f t="shared" si="1"/>
        <v>0.0066790419526862295</v>
      </c>
      <c r="O32" s="55">
        <f t="shared" si="1"/>
        <v>0.006354767163443693</v>
      </c>
      <c r="P32" s="55">
        <f t="shared" si="1"/>
        <v>0.007159127656226091</v>
      </c>
      <c r="Q32" s="55">
        <f t="shared" si="1"/>
        <v>0.008147124798580223</v>
      </c>
      <c r="R32" s="55">
        <f t="shared" si="1"/>
        <v>0.009206120982098212</v>
      </c>
      <c r="S32" s="55">
        <f t="shared" si="1"/>
        <v>0.009883882100304631</v>
      </c>
      <c r="T32" s="55">
        <f t="shared" si="2"/>
        <v>0.00736985077021141</v>
      </c>
      <c r="U32" s="55">
        <f t="shared" si="2"/>
        <v>0.007739265738871773</v>
      </c>
    </row>
    <row r="33" spans="1:21" ht="13.5" thickBot="1">
      <c r="A33" s="33" t="s">
        <v>15</v>
      </c>
      <c r="B33" s="55">
        <f t="shared" si="1"/>
        <v>0.046762446980102165</v>
      </c>
      <c r="C33" s="55">
        <f t="shared" si="1"/>
        <v>0.04489711565908168</v>
      </c>
      <c r="D33" s="55">
        <f t="shared" si="1"/>
        <v>0.04344793537858578</v>
      </c>
      <c r="E33" s="55">
        <f t="shared" si="1"/>
        <v>0.04446769700798105</v>
      </c>
      <c r="F33" s="55">
        <f t="shared" si="1"/>
        <v>0.04452291036974852</v>
      </c>
      <c r="G33" s="55">
        <f t="shared" si="1"/>
        <v>0.045879116846121205</v>
      </c>
      <c r="H33" s="55">
        <f t="shared" si="1"/>
        <v>0.04621502174843033</v>
      </c>
      <c r="I33" s="55">
        <f t="shared" si="1"/>
        <v>0.045484247739920804</v>
      </c>
      <c r="J33" s="55">
        <f t="shared" si="1"/>
        <v>0.04144022587377221</v>
      </c>
      <c r="K33" s="55">
        <f t="shared" si="1"/>
        <v>0.04214404918015067</v>
      </c>
      <c r="L33" s="55">
        <f t="shared" si="1"/>
        <v>0.044040025185598436</v>
      </c>
      <c r="M33" s="55">
        <f t="shared" si="1"/>
        <v>0.036247419535191755</v>
      </c>
      <c r="N33" s="55">
        <f t="shared" si="1"/>
        <v>0.04551326453541538</v>
      </c>
      <c r="O33" s="55">
        <f t="shared" si="1"/>
        <v>0.04277186416002741</v>
      </c>
      <c r="P33" s="55">
        <f t="shared" si="1"/>
        <v>0.04703568339109572</v>
      </c>
      <c r="Q33" s="55">
        <f t="shared" si="1"/>
        <v>0.04464030032244326</v>
      </c>
      <c r="R33" s="55">
        <f t="shared" si="1"/>
        <v>0.04565068536932276</v>
      </c>
      <c r="S33" s="55">
        <f t="shared" si="1"/>
        <v>0.0589118526320308</v>
      </c>
      <c r="T33" s="55">
        <f t="shared" si="2"/>
        <v>0.03592781099543185</v>
      </c>
      <c r="U33" s="55">
        <f t="shared" si="2"/>
        <v>0.03788707548071815</v>
      </c>
    </row>
    <row r="34" spans="1:21" ht="13.5" thickBot="1">
      <c r="A34" s="56" t="s">
        <v>21</v>
      </c>
      <c r="B34" s="55">
        <f t="shared" si="1"/>
        <v>0.037094733970255436</v>
      </c>
      <c r="C34" s="55">
        <f t="shared" si="1"/>
        <v>0.036736463894558834</v>
      </c>
      <c r="D34" s="55">
        <f t="shared" si="1"/>
        <v>0.04009122380140357</v>
      </c>
      <c r="E34" s="55">
        <f t="shared" si="1"/>
        <v>0.03595837279956164</v>
      </c>
      <c r="F34" s="55">
        <f t="shared" si="1"/>
        <v>0.021085873368865256</v>
      </c>
      <c r="G34" s="55">
        <f t="shared" si="1"/>
        <v>0.01991951209261446</v>
      </c>
      <c r="H34" s="55">
        <f t="shared" si="1"/>
        <v>0.01706475441870046</v>
      </c>
      <c r="I34" s="55">
        <f t="shared" si="1"/>
        <v>0.014695554630959834</v>
      </c>
      <c r="J34" s="55">
        <f t="shared" si="1"/>
        <v>0.012031589539132609</v>
      </c>
      <c r="K34" s="55">
        <f t="shared" si="1"/>
        <v>0.019317389716730332</v>
      </c>
      <c r="L34" s="55">
        <f t="shared" si="1"/>
        <v>0.017938965813958777</v>
      </c>
      <c r="M34" s="55">
        <f t="shared" si="1"/>
        <v>0.017358561564002204</v>
      </c>
      <c r="N34" s="55">
        <f t="shared" si="1"/>
        <v>0.01545554962264576</v>
      </c>
      <c r="O34" s="55">
        <f t="shared" si="1"/>
        <v>0.016421168730140285</v>
      </c>
      <c r="P34" s="55">
        <f t="shared" si="1"/>
        <v>0.016845041618454144</v>
      </c>
      <c r="Q34" s="55">
        <f t="shared" si="1"/>
        <v>0.019751331568217432</v>
      </c>
      <c r="R34" s="55">
        <f t="shared" si="1"/>
        <v>0.018351699560577545</v>
      </c>
      <c r="S34" s="55">
        <f t="shared" si="1"/>
        <v>0.018570301665246664</v>
      </c>
      <c r="T34" s="55">
        <f t="shared" si="2"/>
        <v>0.0169354727398279</v>
      </c>
      <c r="U34" s="55">
        <f t="shared" si="2"/>
        <v>0.01785338282162966</v>
      </c>
    </row>
    <row r="35" spans="1:21" ht="15" thickBot="1">
      <c r="A35" s="13" t="s">
        <v>17</v>
      </c>
      <c r="B35" s="52">
        <f t="shared" si="1"/>
        <v>0.011130176739204915</v>
      </c>
      <c r="C35" s="52">
        <f t="shared" si="1"/>
        <v>0.0015223934251771053</v>
      </c>
      <c r="D35" s="52">
        <f t="shared" si="1"/>
        <v>-0.006090085331363935</v>
      </c>
      <c r="E35" s="52">
        <f t="shared" si="1"/>
        <v>-0.0058493489068232</v>
      </c>
      <c r="F35" s="52">
        <f t="shared" si="1"/>
        <v>-0.006188121860415074</v>
      </c>
      <c r="G35" s="52">
        <f t="shared" si="1"/>
        <v>2.5667928627346098E-05</v>
      </c>
      <c r="H35" s="52">
        <f t="shared" si="1"/>
        <v>0.01605510996456304</v>
      </c>
      <c r="I35" s="52">
        <f t="shared" si="1"/>
        <v>0.02858902763540858</v>
      </c>
      <c r="J35" s="52">
        <f t="shared" si="1"/>
        <v>0.03283793291901471</v>
      </c>
      <c r="K35" s="52">
        <f t="shared" si="1"/>
        <v>0.030877605261365747</v>
      </c>
      <c r="L35" s="52">
        <f t="shared" si="1"/>
        <v>0.02734928799210895</v>
      </c>
      <c r="M35" s="52">
        <f t="shared" si="1"/>
        <v>-0.00857777465784405</v>
      </c>
      <c r="N35" s="52">
        <f t="shared" si="1"/>
        <v>-0.03775190575228401</v>
      </c>
      <c r="O35" s="52">
        <f t="shared" si="1"/>
        <v>-0.018431274258234705</v>
      </c>
      <c r="P35" s="52">
        <f t="shared" si="1"/>
        <v>-0.004373934397255377</v>
      </c>
      <c r="Q35" s="52">
        <f t="shared" si="1"/>
        <v>-0.01753459102902162</v>
      </c>
      <c r="R35" s="52">
        <f t="shared" si="1"/>
        <v>-0.03674221774064917</v>
      </c>
      <c r="S35" s="52">
        <f t="shared" si="1"/>
        <v>-0.028059097051084985</v>
      </c>
      <c r="T35" s="52">
        <f t="shared" si="2"/>
        <v>0.015565135387230438</v>
      </c>
      <c r="U35" s="52">
        <f t="shared" si="2"/>
        <v>0.008981820747901837</v>
      </c>
    </row>
    <row r="36" spans="8:10" ht="12.75">
      <c r="H36" s="57"/>
      <c r="I36" s="57"/>
      <c r="J36" s="57"/>
    </row>
    <row r="37" spans="2:10" ht="12.75">
      <c r="B37" s="44"/>
      <c r="C37" s="44"/>
      <c r="D37" s="44"/>
      <c r="E37" s="44"/>
      <c r="H37" s="57"/>
      <c r="I37" s="57"/>
      <c r="J37" s="57"/>
    </row>
    <row r="38" ht="12.75">
      <c r="A38" t="s">
        <v>22</v>
      </c>
    </row>
    <row r="39" spans="1:3" ht="12.75">
      <c r="A39" t="s">
        <v>23</v>
      </c>
      <c r="C39" s="44"/>
    </row>
    <row r="40" ht="12.75">
      <c r="C40" s="58"/>
    </row>
    <row r="41" ht="12.75">
      <c r="A41" s="59" t="s">
        <v>24</v>
      </c>
    </row>
    <row r="43" ht="12.75">
      <c r="A43" t="s">
        <v>25</v>
      </c>
    </row>
    <row r="45" s="1" customFormat="1" ht="12.75">
      <c r="A45" s="1" t="s">
        <v>26</v>
      </c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Мирела Живкова</dc:creator>
  <cp:keywords/>
  <dc:description/>
  <cp:lastModifiedBy>Мая Хънтева</cp:lastModifiedBy>
  <dcterms:created xsi:type="dcterms:W3CDTF">2017-06-29T14:32:40Z</dcterms:created>
  <dcterms:modified xsi:type="dcterms:W3CDTF">2018-06-29T12:27:39Z</dcterms:modified>
  <cp:category/>
  <cp:version/>
  <cp:contentType/>
  <cp:contentStatus/>
</cp:coreProperties>
</file>