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500" windowWidth="13515" windowHeight="796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J20" i="5" l="1"/>
  <c r="K20" i="5"/>
  <c r="I20" i="5"/>
  <c r="J8" i="5"/>
  <c r="K8" i="5"/>
  <c r="I8" i="5"/>
  <c r="E19" i="5" l="1"/>
  <c r="E18" i="5"/>
  <c r="E17" i="5"/>
  <c r="E16" i="5"/>
  <c r="E15" i="5"/>
  <c r="E14" i="5"/>
  <c r="E13" i="5"/>
  <c r="E12" i="5"/>
  <c r="E11" i="5"/>
  <c r="D11" i="5"/>
  <c r="C11" i="5"/>
  <c r="E1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3" i="5" l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<sst xmlns="http://schemas.openxmlformats.org/spreadsheetml/2006/main" count="45" uniqueCount="28">
  <si>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</si>
  <si>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</si>
  <si>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</si>
  <si>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</si>
  <si>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</si>
  <si>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</si>
  <si>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</si>
  <si>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</si>
  <si>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</si>
  <si>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</si>
  <si>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</si>
  <si>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</si>
  <si>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</si>
  <si>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</si>
  <si>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</si>
  <si>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</si>
  <si>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</si>
  <si>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</si>
  <si>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</si>
  <si>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</si>
  <si>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</si>
  <si>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31.05.2018 г.</t>
  </si>
  <si>
    <t>Получени средства от ЕК на основание изпратени заявления за плащане към 31.05.2018 г.</t>
  </si>
  <si>
    <t>Общо получени средства от ЕК към 31.05.2018 г.</t>
  </si>
  <si>
    <t>Платено към  31.05.2018 г.</t>
  </si>
  <si>
    <t>Общо платено към  31.05.2018 г.</t>
  </si>
  <si>
    <t>Обща сума на публичните разходи, декларирани пред ЕК със Заявления за плащане 
към 31.05.2018 г.</t>
  </si>
  <si>
    <t>Обща сума на публичните разходи, сертифицрани пред ЕК с Годишни счетоводни отчети 
към 31.05.2018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</si>
</sst>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right" vertical="center"/>
    </xf>
    <xf numFmtId="170" fontId="5" fillId="0" borderId="1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9E5ECE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7" style="5" customWidth="1"/>
    <col min="4" max="4" width="18.140625" style="5" customWidth="1"/>
    <col min="5" max="5" width="16.7109375" style="5" customWidth="1"/>
    <col min="6" max="6" width="17.140625" style="5" customWidth="1"/>
    <col min="7" max="7" width="18.140625" style="5" customWidth="1"/>
    <col min="8" max="8" width="21.140625" style="5" customWidth="1"/>
    <col min="9" max="9" width="17.42578125" style="21" customWidth="1"/>
    <col min="10" max="10" width="17.140625" style="21" customWidth="1"/>
    <col min="11" max="11" width="18.28515625" style="21" customWidth="1"/>
    <col min="12" max="12" width="21.28515625" style="30" customWidth="1"/>
    <col min="13" max="13" width="20.85546875" style="10" customWidth="1"/>
    <col min="14" max="14" width="19.85546875" style="21" customWidth="1"/>
    <col min="15" max="15" width="28.42578125" style="21" customWidth="1"/>
    <col min="16" max="16" width="18.1406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36"/>
      <c r="G1" s="36"/>
      <c r="H1" s="36"/>
      <c r="I1" s="37"/>
      <c r="J1" s="37"/>
      <c r="K1" s="37"/>
      <c r="L1" s="38"/>
      <c r="M1" s="38"/>
    </row>
    <row r="2" spans="1:20" s="13" customFormat="1" ht="12.75" customHeight="1" x14ac:dyDescent="0.2">
      <c r="A2" s="67" t="s">
        <v>0</v>
      </c>
      <c r="B2" s="67" t="s">
        <v>1</v>
      </c>
      <c r="C2" s="69" t="s">
        <v>18</v>
      </c>
      <c r="D2" s="71" t="s">
        <v>19</v>
      </c>
      <c r="E2" s="69" t="s">
        <v>20</v>
      </c>
      <c r="F2" s="63" t="s">
        <v>21</v>
      </c>
      <c r="G2" s="63" t="s">
        <v>22</v>
      </c>
      <c r="H2" s="63" t="s">
        <v>23</v>
      </c>
      <c r="I2" s="73" t="s">
        <v>24</v>
      </c>
      <c r="J2" s="74"/>
      <c r="K2" s="63" t="s">
        <v>25</v>
      </c>
      <c r="L2" s="63" t="s">
        <v>26</v>
      </c>
      <c r="M2" s="63" t="s">
        <v>27</v>
      </c>
    </row>
    <row r="3" spans="1:20" s="13" customFormat="1" ht="98.25" customHeight="1" x14ac:dyDescent="0.2">
      <c r="A3" s="68"/>
      <c r="B3" s="68"/>
      <c r="C3" s="70"/>
      <c r="D3" s="72"/>
      <c r="E3" s="70"/>
      <c r="F3" s="75"/>
      <c r="G3" s="75"/>
      <c r="H3" s="75"/>
      <c r="I3" s="39" t="s">
        <v>2</v>
      </c>
      <c r="J3" s="39" t="s">
        <v>5</v>
      </c>
      <c r="K3" s="64"/>
      <c r="L3" s="64"/>
      <c r="M3" s="64"/>
    </row>
    <row r="4" spans="1:20" s="13" customFormat="1" ht="18.75" customHeight="1" x14ac:dyDescent="0.2">
      <c r="A4" s="14">
        <v>1</v>
      </c>
      <c r="B4" s="51">
        <v>2</v>
      </c>
      <c r="C4" s="11">
        <v>3</v>
      </c>
      <c r="D4" s="3">
        <v>4</v>
      </c>
      <c r="E4" s="3">
        <v>5</v>
      </c>
      <c r="F4" s="40">
        <v>6</v>
      </c>
      <c r="G4" s="40">
        <v>7</v>
      </c>
      <c r="H4" s="40">
        <v>8</v>
      </c>
      <c r="I4" s="40">
        <v>9</v>
      </c>
      <c r="J4" s="31">
        <v>10</v>
      </c>
      <c r="K4" s="31">
        <v>11</v>
      </c>
      <c r="L4" s="31">
        <v>12</v>
      </c>
      <c r="M4" s="31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2">
        <f>+C5+D5</f>
        <v>1887587260</v>
      </c>
      <c r="F5" s="32">
        <v>99165878.049999997</v>
      </c>
      <c r="G5" s="53">
        <v>219855218.61000001</v>
      </c>
      <c r="H5" s="53">
        <v>319021096.65999997</v>
      </c>
      <c r="I5" s="32">
        <v>355747154.58445895</v>
      </c>
      <c r="J5" s="32">
        <v>62778909.632551581</v>
      </c>
      <c r="K5" s="32">
        <v>418526064.21701056</v>
      </c>
      <c r="L5" s="54">
        <v>285319138.64298302</v>
      </c>
      <c r="M5" s="54">
        <v>165076218.31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2">
        <f>+C6+D6</f>
        <v>540896363</v>
      </c>
      <c r="F6" s="42">
        <v>33105127.969999999</v>
      </c>
      <c r="G6" s="42">
        <v>120460162.54000001</v>
      </c>
      <c r="H6" s="55">
        <v>153565290.50999999</v>
      </c>
      <c r="I6" s="42">
        <v>187465828.10100001</v>
      </c>
      <c r="J6" s="59">
        <v>33082204.958999999</v>
      </c>
      <c r="K6" s="42">
        <v>220548033.06</v>
      </c>
      <c r="L6" s="42">
        <v>157293274.034206</v>
      </c>
      <c r="M6" s="42">
        <v>98656531.129999995</v>
      </c>
      <c r="N6" s="17"/>
      <c r="O6" s="17"/>
      <c r="P6" s="17"/>
      <c r="Q6" s="17"/>
      <c r="R6" s="34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2">
        <f>+C7+D7</f>
        <v>1346690897</v>
      </c>
      <c r="F7" s="42">
        <v>66060750.079999998</v>
      </c>
      <c r="G7" s="42">
        <v>99395056.069999993</v>
      </c>
      <c r="H7" s="55">
        <v>165455806.14999998</v>
      </c>
      <c r="I7" s="42">
        <v>168281326.48345897</v>
      </c>
      <c r="J7" s="59">
        <v>29696704.673551582</v>
      </c>
      <c r="K7" s="42">
        <v>197978031.15701056</v>
      </c>
      <c r="L7" s="42">
        <v>128025864.608777</v>
      </c>
      <c r="M7" s="42">
        <v>66419687.18</v>
      </c>
      <c r="N7" s="17"/>
      <c r="O7" s="17"/>
      <c r="P7" s="17"/>
      <c r="Q7" s="17"/>
      <c r="R7" s="34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2">
        <f>+C8+D8</f>
        <v>1770381345</v>
      </c>
      <c r="F8" s="32">
        <v>84058553.150000006</v>
      </c>
      <c r="G8" s="32">
        <v>55419594.129999995</v>
      </c>
      <c r="H8" s="53">
        <v>139478147.28</v>
      </c>
      <c r="I8" s="32">
        <f>+I9+I10</f>
        <v>107852570.59529617</v>
      </c>
      <c r="J8" s="32">
        <f t="shared" ref="J8:K8" si="0">+J9+J10</f>
        <v>19032806.5756405</v>
      </c>
      <c r="K8" s="32">
        <f t="shared" si="0"/>
        <v>126885377.17093667</v>
      </c>
      <c r="L8" s="41">
        <v>82642305.5</v>
      </c>
      <c r="M8" s="41">
        <v>34538692.020000003</v>
      </c>
      <c r="N8" s="17"/>
      <c r="O8" s="17"/>
      <c r="P8" s="17"/>
      <c r="Q8" s="17"/>
      <c r="R8" s="34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2">
        <f t="shared" ref="E9:E10" si="1">+C9+D9</f>
        <v>436710893</v>
      </c>
      <c r="F9" s="42">
        <v>21007511.390000001</v>
      </c>
      <c r="G9" s="42">
        <v>10226730.580000002</v>
      </c>
      <c r="H9" s="55">
        <v>31234241.970000003</v>
      </c>
      <c r="I9" s="42">
        <v>14642224.303999998</v>
      </c>
      <c r="J9" s="59">
        <v>2583921.9359999998</v>
      </c>
      <c r="K9" s="42">
        <v>17226146.239999998</v>
      </c>
      <c r="L9" s="42">
        <v>14044324.409999998</v>
      </c>
      <c r="M9" s="42">
        <v>11106979.35</v>
      </c>
      <c r="N9" s="17"/>
      <c r="O9" s="17"/>
      <c r="P9" s="17"/>
      <c r="Q9" s="17"/>
      <c r="R9" s="34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2">
        <f t="shared" si="1"/>
        <v>1333670452</v>
      </c>
      <c r="F10" s="42">
        <v>63051041.759999998</v>
      </c>
      <c r="G10" s="42">
        <v>45192863.549999997</v>
      </c>
      <c r="H10" s="55">
        <v>108243905.31</v>
      </c>
      <c r="I10" s="42">
        <v>93210346.291296184</v>
      </c>
      <c r="J10" s="59">
        <v>16448884.639640501</v>
      </c>
      <c r="K10" s="42">
        <v>109659230.93093668</v>
      </c>
      <c r="L10" s="42">
        <v>68597981.090000004</v>
      </c>
      <c r="M10" s="42">
        <v>23431712.670000002</v>
      </c>
      <c r="N10" s="17"/>
      <c r="O10" s="17"/>
      <c r="P10" s="17"/>
      <c r="Q10" s="17"/>
      <c r="R10" s="34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2">
        <f>+C11+D11</f>
        <v>701177274</v>
      </c>
      <c r="F11" s="32">
        <v>31514187.6675</v>
      </c>
      <c r="G11" s="32">
        <v>0</v>
      </c>
      <c r="H11" s="53">
        <v>31514187.6675</v>
      </c>
      <c r="I11" s="32">
        <v>79847429.386999995</v>
      </c>
      <c r="J11" s="32">
        <v>14090722.832999999</v>
      </c>
      <c r="K11" s="32">
        <v>93938152.219999999</v>
      </c>
      <c r="L11" s="58">
        <v>0</v>
      </c>
      <c r="M11" s="56">
        <v>0</v>
      </c>
      <c r="N11" s="17"/>
      <c r="O11" s="17"/>
      <c r="P11" s="17"/>
      <c r="Q11" s="17"/>
      <c r="R11" s="34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2">
        <f t="shared" ref="E12:E20" si="2">+C12+D12</f>
        <v>286330751</v>
      </c>
      <c r="F12" s="42">
        <v>12868777.6875</v>
      </c>
      <c r="G12" s="42">
        <v>0</v>
      </c>
      <c r="H12" s="55">
        <v>12868777.6875</v>
      </c>
      <c r="I12" s="42">
        <v>0</v>
      </c>
      <c r="J12" s="60">
        <v>0</v>
      </c>
      <c r="K12" s="61">
        <v>0</v>
      </c>
      <c r="L12" s="61">
        <v>0</v>
      </c>
      <c r="M12" s="57">
        <v>0</v>
      </c>
      <c r="N12" s="17"/>
      <c r="O12" s="17"/>
      <c r="P12" s="17"/>
      <c r="Q12" s="17"/>
      <c r="R12" s="34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2">
        <f t="shared" si="2"/>
        <v>414846523</v>
      </c>
      <c r="F13" s="42">
        <v>18645409.98</v>
      </c>
      <c r="G13" s="42">
        <v>0</v>
      </c>
      <c r="H13" s="55">
        <v>18645409.98</v>
      </c>
      <c r="I13" s="42">
        <v>79847429.386999995</v>
      </c>
      <c r="J13" s="59">
        <v>14090722.832999999</v>
      </c>
      <c r="K13" s="42">
        <v>93938152.219999999</v>
      </c>
      <c r="L13" s="42">
        <v>0</v>
      </c>
      <c r="M13" s="55">
        <v>0</v>
      </c>
      <c r="N13" s="17"/>
      <c r="O13" s="17"/>
      <c r="P13" s="17"/>
      <c r="Q13" s="17"/>
      <c r="R13" s="34"/>
      <c r="S13" s="22"/>
      <c r="T13" s="33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2">
        <f t="shared" si="2"/>
        <v>1543182113</v>
      </c>
      <c r="F14" s="32">
        <v>74417502.799999997</v>
      </c>
      <c r="G14" s="32">
        <v>85247813.310000002</v>
      </c>
      <c r="H14" s="53">
        <v>159665316.11000001</v>
      </c>
      <c r="I14" s="32">
        <v>293816959.3585</v>
      </c>
      <c r="J14" s="32">
        <v>51850051.651499994</v>
      </c>
      <c r="K14" s="32">
        <v>345667011.00999999</v>
      </c>
      <c r="L14" s="58">
        <v>120898605.91760901</v>
      </c>
      <c r="M14" s="56">
        <v>56363297.090000004</v>
      </c>
      <c r="N14" s="17"/>
      <c r="O14" s="17"/>
      <c r="P14" s="17"/>
      <c r="Q14" s="17"/>
      <c r="R14" s="34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3">
        <f t="shared" si="2"/>
        <v>1092248077</v>
      </c>
      <c r="F15" s="43">
        <v>69457691.370000005</v>
      </c>
      <c r="G15" s="43">
        <v>177903744.38999999</v>
      </c>
      <c r="H15" s="53">
        <v>247361435.75999999</v>
      </c>
      <c r="I15" s="32">
        <v>273649668.48508519</v>
      </c>
      <c r="J15" s="32">
        <v>42470568.01491484</v>
      </c>
      <c r="K15" s="32">
        <v>316120236.5</v>
      </c>
      <c r="L15" s="43">
        <v>238535151.46278</v>
      </c>
      <c r="M15" s="43">
        <v>130663671.29999998</v>
      </c>
      <c r="N15" s="17"/>
      <c r="O15" s="17"/>
      <c r="P15" s="17"/>
      <c r="Q15" s="17"/>
      <c r="R15" s="34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32">
        <f t="shared" si="2"/>
        <v>1270135903</v>
      </c>
      <c r="F16" s="32">
        <v>74173076.129999995</v>
      </c>
      <c r="G16" s="32">
        <v>210643750.46000001</v>
      </c>
      <c r="H16" s="53">
        <v>284816826.59000003</v>
      </c>
      <c r="I16" s="32">
        <v>301379870.75549996</v>
      </c>
      <c r="J16" s="32">
        <v>53184683.074499995</v>
      </c>
      <c r="K16" s="32">
        <v>354564553.82999992</v>
      </c>
      <c r="L16" s="58">
        <v>302655609.41086715</v>
      </c>
      <c r="M16" s="56">
        <v>205479323.49000001</v>
      </c>
      <c r="N16" s="17"/>
      <c r="O16" s="17"/>
      <c r="P16" s="17"/>
      <c r="Q16" s="17"/>
      <c r="R16" s="34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32">
        <f t="shared" si="2"/>
        <v>102000000</v>
      </c>
      <c r="F17" s="32">
        <v>8670000</v>
      </c>
      <c r="G17" s="32">
        <v>92530762.329999998</v>
      </c>
      <c r="H17" s="53">
        <v>101200762.33</v>
      </c>
      <c r="I17" s="32">
        <v>86700000</v>
      </c>
      <c r="J17" s="32">
        <v>15300000</v>
      </c>
      <c r="K17" s="32">
        <v>102000000</v>
      </c>
      <c r="L17" s="58">
        <v>95335762.329999998</v>
      </c>
      <c r="M17" s="56">
        <v>95335762.329999998</v>
      </c>
      <c r="N17" s="17"/>
      <c r="O17" s="17"/>
      <c r="P17" s="17"/>
      <c r="Q17" s="17"/>
      <c r="R17" s="34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2">
        <f t="shared" si="2"/>
        <v>335919605</v>
      </c>
      <c r="F18" s="32">
        <v>15304104.675000001</v>
      </c>
      <c r="G18" s="32">
        <v>10350037.189999999</v>
      </c>
      <c r="H18" s="53">
        <v>25654141.865000002</v>
      </c>
      <c r="I18" s="32">
        <v>25146174.835000001</v>
      </c>
      <c r="J18" s="32">
        <v>4437560.2649999997</v>
      </c>
      <c r="K18" s="32">
        <v>29583735.100000001</v>
      </c>
      <c r="L18" s="58">
        <v>16270154.699999999</v>
      </c>
      <c r="M18" s="58">
        <v>6606576.1200000001</v>
      </c>
      <c r="N18" s="17"/>
      <c r="O18" s="17"/>
      <c r="P18" s="17"/>
      <c r="Q18" s="17"/>
      <c r="R18" s="34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2">
        <f t="shared" si="2"/>
        <v>123312076</v>
      </c>
      <c r="F19" s="32">
        <v>11529679.040000001</v>
      </c>
      <c r="G19" s="32">
        <v>32445550.579999998</v>
      </c>
      <c r="H19" s="53">
        <v>43975229.619999997</v>
      </c>
      <c r="I19" s="32">
        <v>45711564.723999999</v>
      </c>
      <c r="J19" s="32">
        <v>8066746.7159999991</v>
      </c>
      <c r="K19" s="32">
        <v>53778311.439999998</v>
      </c>
      <c r="L19" s="58">
        <v>41994853.859999999</v>
      </c>
      <c r="M19" s="56">
        <v>28256914.940000001</v>
      </c>
      <c r="N19" s="17"/>
      <c r="O19" s="17"/>
      <c r="P19" s="17"/>
      <c r="Q19" s="17"/>
      <c r="R19" s="34"/>
      <c r="S19" s="22"/>
    </row>
    <row r="20" spans="1:19" s="18" customFormat="1" ht="29.25" customHeight="1" x14ac:dyDescent="0.25">
      <c r="A20" s="65" t="s">
        <v>4</v>
      </c>
      <c r="B20" s="66"/>
      <c r="C20" s="7">
        <f>+C5+C8+C11+C14+C15+C16+C17+C18+C19</f>
        <v>7527606541</v>
      </c>
      <c r="D20" s="7">
        <f>+D5+D8+D11+D14+D15+D16+D17+D18+D19</f>
        <v>1298337112</v>
      </c>
      <c r="E20" s="41">
        <f t="shared" si="2"/>
        <v>8825943653</v>
      </c>
      <c r="F20" s="41">
        <v>468290672.88249999</v>
      </c>
      <c r="G20" s="54">
        <v>884396471.00000024</v>
      </c>
      <c r="H20" s="62">
        <v>1352687143.8824999</v>
      </c>
      <c r="I20" s="41">
        <f>+I5+I8+I11+I14+I15+I16+I17+I18+I19</f>
        <v>1569851392.7248402</v>
      </c>
      <c r="J20" s="41">
        <f t="shared" ref="J20:K20" si="3">+J5+J8+J11+J14+J15+J16+J17+J18+J19</f>
        <v>271212048.76310688</v>
      </c>
      <c r="K20" s="41">
        <f t="shared" si="3"/>
        <v>1841063441.487947</v>
      </c>
      <c r="L20" s="58">
        <v>1183651581.824239</v>
      </c>
      <c r="M20" s="53">
        <v>722320455.60000014</v>
      </c>
      <c r="N20" s="17"/>
      <c r="O20" s="17"/>
      <c r="P20" s="17"/>
      <c r="Q20" s="17"/>
      <c r="R20" s="34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52"/>
      <c r="H21" s="4"/>
      <c r="I21" s="4"/>
      <c r="J21" s="4"/>
      <c r="K21" s="4"/>
      <c r="L21" s="4"/>
      <c r="M21" s="4"/>
      <c r="N21" s="17"/>
      <c r="O21" s="46"/>
      <c r="P21" s="17"/>
      <c r="Q21" s="17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4">
        <v>1762463788.8958411</v>
      </c>
      <c r="O22" s="46"/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5"/>
      <c r="H23" s="4"/>
      <c r="I23" s="35"/>
      <c r="J23" s="35"/>
      <c r="K23" s="35"/>
      <c r="L23" s="49">
        <f>+L20-L22</f>
        <v>1183651581.824239</v>
      </c>
      <c r="M23" s="35"/>
      <c r="N23" s="45"/>
      <c r="O23" s="45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5"/>
      <c r="H24" s="4"/>
      <c r="I24" s="50"/>
      <c r="J24" s="35"/>
      <c r="K24" s="35"/>
      <c r="L24" s="47"/>
      <c r="M24" s="48"/>
      <c r="N24" s="45"/>
      <c r="O24" s="45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5"/>
      <c r="H25" s="4"/>
      <c r="I25" s="26"/>
      <c r="J25" s="4"/>
      <c r="K25" s="4"/>
      <c r="L25" s="29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29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29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29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29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2018-06-07T09:52:48Z</cp:lastPrinted>
  <dcterms:created xsi:type="dcterms:W3CDTF">2007-11-29T09:10:22Z</dcterms:created>
  <dcterms:modified xsi:type="dcterms:W3CDTF">2018-06-14T12:05:46Z</dcterms:modified>
</cp:coreProperties>
</file>