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<sst xmlns="http://schemas.openxmlformats.org/spreadsheetml/2006/main" count="1787" uniqueCount="88">
  <si>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</si>
  <si>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</si>
  <si>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</si>
  <si>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</si>
  <si>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</si>
  <si>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</si>
  <si>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</si>
  <si>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</si>
  <si>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</si>
  <si>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</si>
  <si>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</si>
  <si>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</si>
  <si>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</si>
  <si>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</si>
  <si>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</si>
  <si>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</si>
  <si>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</si>
  <si>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</si>
  <si>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</si>
  <si>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</si>
  <si>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</si>
  <si>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</si>
  <si>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</si>
  <si>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</si>
  <si>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</si>
  <si>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</si>
  <si>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</si>
  <si>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</si>
  <si>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</si>
  <si>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</si>
  <si>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</si>
  <si>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</si>
  <si>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</si>
  <si>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</si>
  <si>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</si>
  <si>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</si>
  <si>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</si>
  <si>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</si>
  <si>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</si>
  <si>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</si>
  <si>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</si>
  <si>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</si>
  <si>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</si>
  <si>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</si>
  <si>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</si>
  <si>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</si>
  <si>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</si>
  <si>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</si>
  <si>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</si>
  <si>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</si>
  <si>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</si>
  <si>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</si>
  <si>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</si>
  <si>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</si>
  <si>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</si>
  <si>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</si>
  <si>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</si>
  <si>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</si>
  <si>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</si>
  <si>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</si>
  <si>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</si>
  <si>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</si>
  <si>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</si>
  <si>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</si>
  <si>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</si>
  <si>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</si>
  <si>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</si>
  <si>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</si>
  <si>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</si>
  <si>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</si>
  <si>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</si>
  <si>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</si>
  <si>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</si>
  <si>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</si>
  <si>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</si>
  <si>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</si>
  <si>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</si>
  <si>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</si>
  <si>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</si>
  <si>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</si>
  <si>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</si>
  <si>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</si>
  <si>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</si>
  <si>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</si>
  <si>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</si>
  <si>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</si>
  <si>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</si>
  <si>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17/11/2017 - 17/11/2017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</si>
</sst>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21" zoomScaleNormal="85" workbookViewId="0">
      <selection activeCell="D940" sqref="D940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8.85546875" style="1" customWidth="1"/>
    <col min="8" max="8" width="11.28515625" style="1" customWidth="1"/>
    <col min="9" max="9" width="12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35</v>
      </c>
      <c r="D4" s="13">
        <f>D50+D72+D94+D116+D138+D185+D207+D254+D276+D322+D344+D366+D388+D410+D432+D454+D476+D498+D520+D542+D588+D610+D656+D678+D724+D746+D768+D790+D812+D834+D856+D878+D900+D922+D944+D966</f>
        <v>14074231.84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1</v>
      </c>
      <c r="D555" s="6">
        <f t="shared" si="7"/>
        <v>50604.01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D579" s="6">
        <v>0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D581" s="6">
        <v>0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C601" s="2">
        <v>1</v>
      </c>
      <c r="D601" s="6">
        <v>50604.01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1</v>
      </c>
      <c r="D610" s="21">
        <f>SUM(D592:D609)</f>
        <v>50604.01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v>1</v>
      </c>
      <c r="D619" s="6">
        <v>45.28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3">C644+C666</f>
        <v>0</v>
      </c>
      <c r="D620" s="6">
        <f t="shared" si="13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4">C645+C667</f>
        <v>0</v>
      </c>
      <c r="D621" s="6">
        <f t="shared" si="14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5">C646+C668</f>
        <v>0</v>
      </c>
      <c r="D622" s="6">
        <f t="shared" si="15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6">C647+C669</f>
        <v>0</v>
      </c>
      <c r="D623" s="6">
        <f t="shared" si="16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7">C648+C670</f>
        <v>0</v>
      </c>
      <c r="D624" s="6">
        <f t="shared" si="17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8">C649+C671</f>
        <v>0</v>
      </c>
      <c r="D625" s="6">
        <f t="shared" si="18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19">C650+C672</f>
        <v>0</v>
      </c>
      <c r="D626" s="6">
        <f t="shared" si="19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0">C651+C673</f>
        <v>0</v>
      </c>
      <c r="D627" s="6">
        <f t="shared" si="20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1">C652+C674</f>
        <v>0</v>
      </c>
      <c r="D628" s="6">
        <f t="shared" si="21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2">C653+C675</f>
        <v>0</v>
      </c>
      <c r="D629" s="6">
        <f t="shared" si="22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3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4">C655+C677</f>
        <v>0</v>
      </c>
      <c r="D631" s="6">
        <f t="shared" si="24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5">C707+C729+C751+C773+C795+C817+C839+C861+C883+C905+C927+C949</f>
        <v>0</v>
      </c>
      <c r="D683" s="6">
        <f t="shared" si="25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5"/>
        <v>0</v>
      </c>
      <c r="D684" s="6">
        <f t="shared" si="25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5"/>
        <v>0</v>
      </c>
      <c r="D685" s="6">
        <f t="shared" si="25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5"/>
        <v>2</v>
      </c>
      <c r="D686" s="6">
        <f t="shared" si="25"/>
        <v>1290.42</v>
      </c>
      <c r="E686" s="6"/>
    </row>
    <row r="687" spans="1:5" x14ac:dyDescent="0.25">
      <c r="A687" s="1" t="s">
        <v>14</v>
      </c>
      <c r="B687" s="1" t="s">
        <v>15</v>
      </c>
      <c r="C687" s="14">
        <f t="shared" si="25"/>
        <v>0</v>
      </c>
      <c r="D687" s="6">
        <f t="shared" si="25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5"/>
        <v>1</v>
      </c>
      <c r="D688" s="6">
        <f t="shared" si="25"/>
        <v>39090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5"/>
        <v>0</v>
      </c>
      <c r="D689" s="6">
        <f t="shared" si="25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5"/>
        <v>6</v>
      </c>
      <c r="D690" s="6">
        <f t="shared" si="25"/>
        <v>7406264.2599999998</v>
      </c>
      <c r="E690" s="6"/>
    </row>
    <row r="691" spans="1:5" x14ac:dyDescent="0.25">
      <c r="A691" s="1" t="s">
        <v>22</v>
      </c>
      <c r="B691" s="1" t="s">
        <v>23</v>
      </c>
      <c r="C691" s="14">
        <f t="shared" si="25"/>
        <v>25</v>
      </c>
      <c r="D691" s="6">
        <f t="shared" si="25"/>
        <v>6576983.1500000004</v>
      </c>
      <c r="E691" s="6"/>
    </row>
    <row r="692" spans="1:5" x14ac:dyDescent="0.25">
      <c r="A692" s="1" t="s">
        <v>24</v>
      </c>
      <c r="B692" s="1" t="s">
        <v>25</v>
      </c>
      <c r="C692" s="14">
        <f t="shared" si="25"/>
        <v>0</v>
      </c>
      <c r="D692" s="6">
        <f t="shared" si="25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5"/>
        <v>0</v>
      </c>
      <c r="D693" s="6">
        <f t="shared" si="25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5"/>
        <v>0</v>
      </c>
      <c r="D694" s="6">
        <f t="shared" si="25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5"/>
        <v>0</v>
      </c>
      <c r="D695" s="6">
        <f t="shared" si="25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5"/>
        <v>0</v>
      </c>
      <c r="D696" s="6">
        <f t="shared" si="25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5"/>
        <v>0</v>
      </c>
      <c r="D697" s="6">
        <f t="shared" si="25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5"/>
        <v>0</v>
      </c>
      <c r="D698" s="6">
        <f t="shared" si="25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5"/>
        <v>0</v>
      </c>
      <c r="D699" s="6">
        <f t="shared" si="25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">
        <v>4</v>
      </c>
      <c r="D759" s="6">
        <v>3995572.11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4</v>
      </c>
      <c r="D768" s="13">
        <f>SUM(D750:D767)</f>
        <v>3995572.11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6</v>
      </c>
      <c r="D802" s="6">
        <v>7406264.2599999998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6</v>
      </c>
      <c r="D812" s="13">
        <f>SUM(D794:D811)</f>
        <v>7406264.2599999998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4</v>
      </c>
      <c r="D891" s="6">
        <v>1501387.62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4</v>
      </c>
      <c r="D900" s="13">
        <f>SUM(D882:D899)</f>
        <v>1501387.62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">
        <v>1</v>
      </c>
      <c r="D910" s="6">
        <v>39090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9</v>
      </c>
      <c r="D913" s="6">
        <v>740243.65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10</v>
      </c>
      <c r="D922" s="28">
        <f>SUM(D904:D921)</f>
        <v>779333.65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2">
        <v>2</v>
      </c>
      <c r="D930" s="23">
        <v>1290.42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C934" s="22"/>
      <c r="D934" s="23">
        <v>0</v>
      </c>
      <c r="E934" s="6"/>
    </row>
    <row r="935" spans="1:5" x14ac:dyDescent="0.25">
      <c r="A935" s="1" t="s">
        <v>22</v>
      </c>
      <c r="B935" s="1" t="s">
        <v>23</v>
      </c>
      <c r="C935" s="2">
        <v>8</v>
      </c>
      <c r="D935" s="6">
        <v>339779.77</v>
      </c>
      <c r="E935" s="6"/>
    </row>
    <row r="936" spans="1:5" x14ac:dyDescent="0.25">
      <c r="A936" s="1" t="s">
        <v>24</v>
      </c>
      <c r="B936" s="1" t="s">
        <v>25</v>
      </c>
      <c r="C936" s="22"/>
      <c r="D936" s="23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10</v>
      </c>
      <c r="D944" s="28">
        <f>SUM(D926:D943)</f>
        <v>341070.19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Константин Илиев</cp:lastModifiedBy>
  <cp:lastPrinted>2015-02-20T08:03:59Z</cp:lastPrinted>
  <dcterms:created xsi:type="dcterms:W3CDTF">2012-06-13T06:55:42Z</dcterms:created>
  <dcterms:modified xsi:type="dcterms:W3CDTF">2017-11-20T08:49:10Z</dcterms:modified>
</cp:coreProperties>
</file>