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70" windowHeight="7005" activeTab="0"/>
  </bookViews>
  <sheets>
    <sheet name="Общини" sheetId="1" r:id="rId1"/>
  </sheets>
  <definedNames>
    <definedName name="_xlnm.Print_Area" localSheetId="0">'Общини'!$C$1:$I$747</definedName>
    <definedName name="_xlnm.Print_Titles" localSheetId="0">'Общини'!$B:$C,'Общини'!$7:$15</definedName>
  </definedNames>
  <calcPr fullCalcOnLoad="1"/>
</workbook>
</file>

<file path=xl/sharedStrings.xml><?xml version="1.0" encoding="utf-8"?>
<sst xmlns="http://schemas.openxmlformats.org/spreadsheetml/2006/main" count="1416" uniqueCount="258">
  <si>
    <t xml:space="preserve">    Субсидии</t>
  </si>
  <si>
    <t xml:space="preserve">    Издръжка</t>
  </si>
  <si>
    <t xml:space="preserve">    Осигурителни вноски</t>
  </si>
  <si>
    <t xml:space="preserve">    Заплати и стипендии </t>
  </si>
  <si>
    <t>III. ОБРАЗОВАНИЕ</t>
  </si>
  <si>
    <t>РАЗПРЕДЕЛЕНИЕ НА РАЗХОДИТЕ ПО ФУНКЦИИ</t>
  </si>
  <si>
    <t xml:space="preserve">    Социални разходи</t>
  </si>
  <si>
    <t xml:space="preserve">   Текущи разходи</t>
  </si>
  <si>
    <t>1.</t>
  </si>
  <si>
    <t>1.1.</t>
  </si>
  <si>
    <t>1.1.1.</t>
  </si>
  <si>
    <t>1.1.2.</t>
  </si>
  <si>
    <t>1.2.</t>
  </si>
  <si>
    <t>1.3.</t>
  </si>
  <si>
    <t>1.3.1.</t>
  </si>
  <si>
    <t>1.3.2.</t>
  </si>
  <si>
    <t>1.3.3.</t>
  </si>
  <si>
    <t>1.4.</t>
  </si>
  <si>
    <t>1.5.</t>
  </si>
  <si>
    <t>1.5.2.</t>
  </si>
  <si>
    <t>1.5.3.</t>
  </si>
  <si>
    <t xml:space="preserve">        Стипендии </t>
  </si>
  <si>
    <t xml:space="preserve"> Общо разходи </t>
  </si>
  <si>
    <t xml:space="preserve">     Обезщетения и помощи за домакинствата</t>
  </si>
  <si>
    <t>НАТУРАЛНИ ПОКАЗАТЕЛИ</t>
  </si>
  <si>
    <t>№</t>
  </si>
  <si>
    <t>§§</t>
  </si>
  <si>
    <t>02-00</t>
  </si>
  <si>
    <t>01-00</t>
  </si>
  <si>
    <t>06-00</t>
  </si>
  <si>
    <t>1.5.4.</t>
  </si>
  <si>
    <t>40-00</t>
  </si>
  <si>
    <t>39-00</t>
  </si>
  <si>
    <t>41-00</t>
  </si>
  <si>
    <t>00-98</t>
  </si>
  <si>
    <t xml:space="preserve">        Заплати и възнаграждения за персонала</t>
  </si>
  <si>
    <t xml:space="preserve"> 2.</t>
  </si>
  <si>
    <t>61-00</t>
  </si>
  <si>
    <t>61-01</t>
  </si>
  <si>
    <t>61-02</t>
  </si>
  <si>
    <t>62-00</t>
  </si>
  <si>
    <t>62-01</t>
  </si>
  <si>
    <t>62-02</t>
  </si>
  <si>
    <t>63-00</t>
  </si>
  <si>
    <t>63-01</t>
  </si>
  <si>
    <t>63-02</t>
  </si>
  <si>
    <t xml:space="preserve"> 1.</t>
  </si>
  <si>
    <t>Заведения - брой</t>
  </si>
  <si>
    <t>Прогноза</t>
  </si>
  <si>
    <t>1.5.1.</t>
  </si>
  <si>
    <t>Приложение № 7б:</t>
  </si>
  <si>
    <t>31-13</t>
  </si>
  <si>
    <t>31-11</t>
  </si>
  <si>
    <t>в общинските бюджети по разпоредители с бюджетни кредити за 2006-2008 г.</t>
  </si>
  <si>
    <t>Прогноза на бюджетните показатели за делегираните от държавата дейности</t>
  </si>
  <si>
    <t>НА......................................................................................</t>
  </si>
  <si>
    <t>2004 г.</t>
  </si>
  <si>
    <t>2005 г.</t>
  </si>
  <si>
    <t>П О К А З А Т Е Л И</t>
  </si>
  <si>
    <t>ЗДБ</t>
  </si>
  <si>
    <t>(постоянни цени)</t>
  </si>
  <si>
    <t xml:space="preserve"> A</t>
  </si>
  <si>
    <t>04-00</t>
  </si>
  <si>
    <t>08-00</t>
  </si>
  <si>
    <t>10-00</t>
  </si>
  <si>
    <t xml:space="preserve"> 3.</t>
  </si>
  <si>
    <t>45-00</t>
  </si>
  <si>
    <t>РАЗХОДИ и ТРАНСФЕРИ (II.-III.)</t>
  </si>
  <si>
    <t>II. РАЗХОДИ - ВСИЧКО</t>
  </si>
  <si>
    <t>02</t>
  </si>
  <si>
    <t>Общо нелихвени разходи</t>
  </si>
  <si>
    <t xml:space="preserve"> Текущи разходи</t>
  </si>
  <si>
    <t>1.2.1.</t>
  </si>
  <si>
    <t xml:space="preserve">        Осигурителни вноски от работодатели за ДОО</t>
  </si>
  <si>
    <t>1.2.2.</t>
  </si>
  <si>
    <t xml:space="preserve">        Вноски от работодатели за Учителски пенсионен фонд</t>
  </si>
  <si>
    <t>1.2.3.</t>
  </si>
  <si>
    <t xml:space="preserve">        Здравно-осигурителни вноски </t>
  </si>
  <si>
    <t>1.2.4.</t>
  </si>
  <si>
    <t xml:space="preserve">        Вноски за допълнително задължително осигуряване</t>
  </si>
  <si>
    <t>1.2.5.</t>
  </si>
  <si>
    <t xml:space="preserve">        Вноски за допълнително доброволно осигуряване</t>
  </si>
  <si>
    <t xml:space="preserve">        Други възнаграждения и плащания за персонала</t>
  </si>
  <si>
    <t xml:space="preserve">        Разходи за членски внос и участия в нетърговски организации
         и дейности</t>
  </si>
  <si>
    <t>46-00</t>
  </si>
  <si>
    <t xml:space="preserve">        Издръжка</t>
  </si>
  <si>
    <t>1.4.1.</t>
  </si>
  <si>
    <t>1.4.2.</t>
  </si>
  <si>
    <t>1.4.3.</t>
  </si>
  <si>
    <t xml:space="preserve">  Субсидии за организации с нестопанска цел</t>
  </si>
  <si>
    <t xml:space="preserve">     Пенсии</t>
  </si>
  <si>
    <t>1.5.2.1.</t>
  </si>
  <si>
    <t>1.5.2.2.</t>
  </si>
  <si>
    <t>1.5.2.3.</t>
  </si>
  <si>
    <t>1.5.2.4.</t>
  </si>
  <si>
    <t xml:space="preserve">      в т.ч.</t>
  </si>
  <si>
    <t>Целеви помощи за отопление</t>
  </si>
  <si>
    <t>1.5.2.5.</t>
  </si>
  <si>
    <t>1.5.2.6.</t>
  </si>
  <si>
    <t>1.5.2.7.</t>
  </si>
  <si>
    <t xml:space="preserve">     Здравноосигурителни плащания</t>
  </si>
  <si>
    <t xml:space="preserve"> Прираст на държавния резерв и изкупуване на земеделска
 продукция</t>
  </si>
  <si>
    <t>57-00</t>
  </si>
  <si>
    <t xml:space="preserve"> 4.</t>
  </si>
  <si>
    <t xml:space="preserve"> Резерв за непредвидени и неотложни разходи</t>
  </si>
  <si>
    <t xml:space="preserve"> 5.</t>
  </si>
  <si>
    <t xml:space="preserve"> Лихви</t>
  </si>
  <si>
    <t xml:space="preserve"> 5.1.</t>
  </si>
  <si>
    <t xml:space="preserve">   Външни</t>
  </si>
  <si>
    <t xml:space="preserve"> 5.2.</t>
  </si>
  <si>
    <t xml:space="preserve">   Вътрешни</t>
  </si>
  <si>
    <t>III. ТРАНСФЕРИ</t>
  </si>
  <si>
    <t>03</t>
  </si>
  <si>
    <t>III. А. ТРАНСФЕРИ (СУБСИДИИ, ВНОСКИ) МЕЖДУ ЦЕНТРАЛНИЯ / РЕПУБЛИКАНСКИЯ БЮДЖЕТ И  ДРУГИ  БЮДЖЕТИ</t>
  </si>
  <si>
    <t>Получени трансфери (субсидии/вноски) от ЦБ (нето)</t>
  </si>
  <si>
    <t>31-00</t>
  </si>
  <si>
    <t>31-10</t>
  </si>
  <si>
    <t>31-20</t>
  </si>
  <si>
    <t>31-30</t>
  </si>
  <si>
    <t>31-40</t>
  </si>
  <si>
    <t>III. Б. ТРАНСФЕРИ МЕЖДУ БЮДЖЕТНИ СМЕТКИ И ИЗВЪНБЮДЖЕТНИ ФОНДОВЕ / СМЕТКИ</t>
  </si>
  <si>
    <t>Трансфери (субсидии, вноски) между ЦБ и извънбюджетни сметки и фондове (нето)</t>
  </si>
  <si>
    <t>60-00</t>
  </si>
  <si>
    <t xml:space="preserve">     - получени трансфери (+)</t>
  </si>
  <si>
    <t>60-01</t>
  </si>
  <si>
    <t xml:space="preserve">     - предоставени трансфери (-)</t>
  </si>
  <si>
    <t>60-02</t>
  </si>
  <si>
    <t>Трансфери (субсидии, вноски) между бюджетни сметки (нето)</t>
  </si>
  <si>
    <t xml:space="preserve">     - трансфери от МТСП по програми за осигуряване на заетост (+/-)</t>
  </si>
  <si>
    <t>61-05</t>
  </si>
  <si>
    <t xml:space="preserve">     - вътрешни трансфери в системата на първостепенния
       разпоредител (+/-) - трябва да е равен на нула </t>
  </si>
  <si>
    <t>61-09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</si>
  <si>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</si>
  <si>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</si>
  <si>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Разчети за извършени плащания  в СЕБРА (+/-)</t>
  </si>
  <si>
    <t xml:space="preserve">     - разчети с подведомствени разпоредители за плащания в СЕБРА (-) - ползва се от I-нен р-ел</t>
  </si>
  <si>
    <t xml:space="preserve">     - разчети с първостепенен разпоредител за плащания в СЕБРА (+) - ползва се от подвед. р-ел</t>
  </si>
  <si>
    <t>66-00</t>
  </si>
  <si>
    <t>66-01</t>
  </si>
  <si>
    <t>66-02</t>
  </si>
  <si>
    <t>III. В. ВРЕМЕННИ БЕЗЛИХВЕНИ ЗАЕМИ МЕЖДУ ЦЕНТРАЛНИЯ БЮДЖЕТ, БЮДЖЕТНИ СМЕТКИ И  ИЗВЪНБЮДЖЕТНИ ФОНДОВЕ И СМЕТКИ</t>
  </si>
  <si>
    <t>Получени/предоставени временни безлихвени заеми от/за ЦБ (нето)</t>
  </si>
  <si>
    <t>74-00</t>
  </si>
  <si>
    <t xml:space="preserve">     - получени заеми (+)</t>
  </si>
  <si>
    <t>74-11</t>
  </si>
  <si>
    <t xml:space="preserve">     - погасени заеми (-)</t>
  </si>
  <si>
    <t>74-12</t>
  </si>
  <si>
    <t xml:space="preserve">     - предоставени заеми (-)</t>
  </si>
  <si>
    <t>74-21</t>
  </si>
  <si>
    <t xml:space="preserve">     - възстановени заеми (+)</t>
  </si>
  <si>
    <t>74-22</t>
  </si>
  <si>
    <t>Временни безлихвени заеми между бюджетни сметки (нето)</t>
  </si>
  <si>
    <t>75-00</t>
  </si>
  <si>
    <t>75-11</t>
  </si>
  <si>
    <t>75-12</t>
  </si>
  <si>
    <t>75-21</t>
  </si>
  <si>
    <t>75-22</t>
  </si>
  <si>
    <t>Временни безлихвени заеми между бюджетни и извънбюджетни сметки/фондове (нето)</t>
  </si>
  <si>
    <t>76-00</t>
  </si>
  <si>
    <t>76-11</t>
  </si>
  <si>
    <t>76-12</t>
  </si>
  <si>
    <t>76-21</t>
  </si>
  <si>
    <t>76-22</t>
  </si>
  <si>
    <t>Временни безлихвени заеми между извънбюджетни сметки/фондове (нето)</t>
  </si>
  <si>
    <t>77-00</t>
  </si>
  <si>
    <t>77-11</t>
  </si>
  <si>
    <t>77-12</t>
  </si>
  <si>
    <t>77-21</t>
  </si>
  <si>
    <t>77-22</t>
  </si>
  <si>
    <t>I. ОБЩИ ДЪРЖАВНИ СЛУЖБИ</t>
  </si>
  <si>
    <t>I. А. ИЗПЪЛНИТЕЛНИ И ЗАКОНОДАТЕЛНИ ОРГАНИ</t>
  </si>
  <si>
    <t>I. Б. ОБЩИ СЛУЖБИ</t>
  </si>
  <si>
    <t>I. В. НАУКА</t>
  </si>
  <si>
    <t>II. ОТБРАНА И СИГУРНОСТ</t>
  </si>
  <si>
    <t>II. А. ОТБРАНА</t>
  </si>
  <si>
    <t>II. Б. ПОЛИЦИЯ, ВЪТРЕШЕН РЕД И СИГУРНОСТ</t>
  </si>
  <si>
    <t>II. В. СЪДЕБНА ВЛАСТ</t>
  </si>
  <si>
    <t>II. Г. АДМИНИСТРАЦИЯ НА ЗАТВОРИТЕ</t>
  </si>
  <si>
    <t>IV. ЗДРАВЕОПАЗВАНЕ</t>
  </si>
  <si>
    <t>V. СОЦИАЛНО ОСИГУРЯВАНЕ, ПОДПОМАГАНЕ И ГРИЖИ</t>
  </si>
  <si>
    <t>V. А. ПЕНСИИ</t>
  </si>
  <si>
    <t>V. Б. СОЦИАЛНИ ПОМОЩИ И ОБЕЗЩЕТЕНИЯ</t>
  </si>
  <si>
    <t>VI. ЖИЛИЩНО СТРОИТЕЛСТВО, БЛАГОУСТРОЙСТВО,  КОМУНАЛНО СТОПАНСТВО И ОПАЗВАНЕ НА  ОКОЛНАТА СРЕДА</t>
  </si>
  <si>
    <t>VI.А. ЖИЛИЩНО СТРОИТЕЛСТВО, БЛАГОУСТРОЙСТВО,  КОМУНАЛНО СТОПАНСТВО</t>
  </si>
  <si>
    <t>VI.Б. ОПАЗВАНЕ НА  ОКОЛНАТА СРЕДА</t>
  </si>
  <si>
    <t>VII. ПОЧИВНО ДЕЛО, КУЛТУРА, РЕЛИГИОЗНИ ДЕЙНОСТИ</t>
  </si>
  <si>
    <t>VII. A. ПОЧИВНО ДЕЛО</t>
  </si>
  <si>
    <t>VII. Б. ФИЗИЧЕСКА КУЛТУРА И СПОРТ</t>
  </si>
  <si>
    <t>VII. В. ТУРИЗЪМ</t>
  </si>
  <si>
    <t>VII. Г. КУЛТУРА</t>
  </si>
  <si>
    <t>VII. Д. РЕЛИГИОЗНО ДЕЛО</t>
  </si>
  <si>
    <t>VIII. ИКОНОМИЧЕСКИ ДЕЙНОСТИ И УСЛУГИ</t>
  </si>
  <si>
    <t>VIII. А. МИННО ДЕЛО, ГОРИВА И ЕНЕРГИЯ</t>
  </si>
  <si>
    <t>VIII. Б. СЕЛСКО СТОПАНСТВО, ГОРСКО СТОПАНСТВО, ЛОВ И РИБОЛОВ</t>
  </si>
  <si>
    <t>VIII. В. ТРАНСПОРТ И СЪОБЩЕНИЯ</t>
  </si>
  <si>
    <t>VIII. Г. ПРОМИШЛЕНОСТ И СТРОИТЕЛСТВО</t>
  </si>
  <si>
    <t>VIII. Д. ДРУГИ ДЕЙНОСТИ ПО ИКОНОМИКАТА</t>
  </si>
  <si>
    <t>IX. РАЗХОДИ НЕКЛАСИФИЦИРАНИ В ДРУГИТЕ ФУНКЦИИ</t>
  </si>
  <si>
    <t xml:space="preserve"> (в хил. лева)</t>
  </si>
  <si>
    <t>2006 г.</t>
  </si>
  <si>
    <t>2007 г.</t>
  </si>
  <si>
    <t>2008 г.</t>
  </si>
  <si>
    <t>03-00</t>
  </si>
  <si>
    <t>05-00</t>
  </si>
  <si>
    <t>07-00</t>
  </si>
  <si>
    <t xml:space="preserve">  Субсидии за нефинансови предприятия  (43-01, 43-09)</t>
  </si>
  <si>
    <t xml:space="preserve">  Субсидии за осъществяване на болнична помощ </t>
  </si>
  <si>
    <t>43-02</t>
  </si>
  <si>
    <t xml:space="preserve">      По Кодекса за социално осигуряване (§§ 42-01 ... 42-11, 42-71)</t>
  </si>
  <si>
    <t xml:space="preserve">            По З-на за интеграция на хората с увреждания (§§ 42-41, 42-48)</t>
  </si>
  <si>
    <t>По Закона за семейните помощи за деца (§§ 42-21 ... 42-25)</t>
  </si>
  <si>
    <t>По Закона за социално подпомагане (§§ 42-61 ... 42-69)</t>
  </si>
  <si>
    <t>42-64</t>
  </si>
  <si>
    <t>Плащания от фонд "ГВРС" - (нето)  (§§ 42-81, 42-82)</t>
  </si>
  <si>
    <t>Други текущи обезщетения и помощи  (§§ 42-72, 42-94 ... 42-98)</t>
  </si>
  <si>
    <t xml:space="preserve">    Други здравноосигурителни вноски</t>
  </si>
  <si>
    <t xml:space="preserve"> Капиталови разходи (§§51-00 ... 55-00)</t>
  </si>
  <si>
    <t>Предв.</t>
  </si>
  <si>
    <t>отчет</t>
  </si>
  <si>
    <t>31-12</t>
  </si>
  <si>
    <t>31-19</t>
  </si>
  <si>
    <t>- обща допълваща субсидия и други трансфери за държавни дейности от ЦБ за общини (+)</t>
  </si>
  <si>
    <t xml:space="preserve">      - получени трансфери (субсидии) от ЦБ (+)</t>
  </si>
  <si>
    <t>- обща изравнителна субсидия и други трансфери за местни дейности от ЦБ за общини (+)</t>
  </si>
  <si>
    <t>- получени от общини целеви трансфери (субсидии) от ЦБ за капиталови разходи (+)</t>
  </si>
  <si>
    <t>- държавен трансфер на преотстъпените данъци по ЗОДФЛ (+)</t>
  </si>
  <si>
    <t xml:space="preserve">      - възстановени трансфери (субсидии) за ЦБ (-)</t>
  </si>
  <si>
    <t xml:space="preserve">      - вноски за ЦБ за текущата година (-)</t>
  </si>
  <si>
    <t xml:space="preserve">      - вноски за ЦБ за минали години (-)</t>
  </si>
  <si>
    <t>Брой училища</t>
  </si>
  <si>
    <t xml:space="preserve">Брой  обслужващи звена </t>
  </si>
  <si>
    <t>Брой 6 годишни деца в ПППД</t>
  </si>
  <si>
    <t>Численост на персонала</t>
  </si>
  <si>
    <t>Брой ученици в училища</t>
  </si>
  <si>
    <t>Брой обществени възпитатели</t>
  </si>
  <si>
    <t>Численост на персонала - по ТЗ и ЗК</t>
  </si>
  <si>
    <t>Средногодишна численост на персонала</t>
  </si>
  <si>
    <t xml:space="preserve">Брой здравни кабинети </t>
  </si>
  <si>
    <t>Брой заведения по ТЗ и ЗК</t>
  </si>
  <si>
    <t>Брой секретари на МКБППМН</t>
  </si>
  <si>
    <t>Брой председатели на ОбСНВ</t>
  </si>
  <si>
    <t>Брой охранители</t>
  </si>
  <si>
    <t>Брой дежурни</t>
  </si>
  <si>
    <t>Брой техници на РПЦ</t>
  </si>
  <si>
    <t>Брой отговорници на ПУ</t>
  </si>
  <si>
    <t>в т.ч. Педагодически персонал</t>
  </si>
  <si>
    <t>Брой стипендианти</t>
  </si>
  <si>
    <t xml:space="preserve">Брой места в социални заведения </t>
  </si>
  <si>
    <t>в т. ч. педагогически персонал</t>
  </si>
  <si>
    <t>Брой читалища</t>
  </si>
  <si>
    <t>Субсидирана численост в читалища</t>
  </si>
  <si>
    <t>Заведения - брой, в т.ч.:</t>
  </si>
  <si>
    <t>Брой места в детски ясли</t>
  </si>
  <si>
    <t>Брой детски ясли</t>
  </si>
  <si>
    <t xml:space="preserve">        Разходи за членски внос и участия в нетърговски организации и дейности</t>
  </si>
  <si>
    <t>V. В. ПРОГРАМИ, ДЕЙНОСТИ И СЛУЖБИ ПО СОЦИАЛНОТО ОСИГУРЯВАНЕ, ПОДПОМАГАНЕ И ЗАЕТОСТТА</t>
  </si>
  <si>
    <t>Разходи за квалификация и програми за безработни  (§42-98 (дейн. 532 и 533))</t>
  </si>
  <si>
    <t>Средна годишна работна заплата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</si>
</sst>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%"/>
    <numFmt numFmtId="182" formatCode="#,##0.000"/>
    <numFmt numFmtId="183" formatCode="0.0%"/>
    <numFmt numFmtId="184" formatCode="#,##0.0000"/>
    <numFmt numFmtId="185" formatCode="0.0"/>
    <numFmt numFmtId="186" formatCode="#,##0.0000000"/>
    <numFmt numFmtId="187" formatCode="#,##0.000000000000"/>
    <numFmt numFmtId="188" formatCode="#,##0.0000000000000000"/>
    <numFmt numFmtId="189" formatCode="0.0000%"/>
    <numFmt numFmtId="190" formatCode="0.00000%"/>
    <numFmt numFmtId="191" formatCode="_(* #,##0.0_);_(* \(#,##0.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0"/>
    <numFmt numFmtId="196" formatCode="0.000"/>
    <numFmt numFmtId="197" formatCode="#,##0.00000"/>
    <numFmt numFmtId="198" formatCode="dd\-mmm\-yy"/>
    <numFmt numFmtId="199" formatCode="0.0_)"/>
    <numFmt numFmtId="200" formatCode="0_)"/>
  </numFmts>
  <fonts count="2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Hebar"/>
      <family val="0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b/>
      <sz val="12"/>
      <color indexed="21"/>
      <name val="Times New Roman"/>
      <family val="1"/>
    </font>
    <font>
      <sz val="12"/>
      <color indexed="21"/>
      <name val="Times New Roman"/>
      <family val="1"/>
    </font>
    <font>
      <sz val="12"/>
      <color indexed="16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53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 vertical="top" indent="7"/>
      <protection locked="0"/>
    </xf>
    <xf numFmtId="49" fontId="6" fillId="0" borderId="1" xfId="0" applyNumberFormat="1" applyFont="1" applyFill="1" applyBorder="1" applyAlignment="1" applyProtection="1" quotePrefix="1">
      <alignment horizontal="center" wrapText="1"/>
      <protection/>
    </xf>
    <xf numFmtId="0" fontId="6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 vertical="top"/>
      <protection/>
    </xf>
    <xf numFmtId="0" fontId="10" fillId="0" borderId="0" xfId="0" applyFont="1" applyFill="1" applyAlignment="1" applyProtection="1">
      <alignment horizontal="center" vertical="top"/>
      <protection/>
    </xf>
    <xf numFmtId="0" fontId="6" fillId="0" borderId="2" xfId="0" applyFont="1" applyFill="1" applyBorder="1" applyAlignment="1" applyProtection="1">
      <alignment vertical="top"/>
      <protection/>
    </xf>
    <xf numFmtId="49" fontId="6" fillId="0" borderId="3" xfId="0" applyNumberFormat="1" applyFont="1" applyFill="1" applyBorder="1" applyAlignment="1" applyProtection="1">
      <alignment horizontal="center" vertical="top"/>
      <protection/>
    </xf>
    <xf numFmtId="0" fontId="8" fillId="0" borderId="4" xfId="0" applyFont="1" applyFill="1" applyBorder="1" applyAlignment="1" applyProtection="1">
      <alignment horizontal="center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/>
    </xf>
    <xf numFmtId="0" fontId="6" fillId="0" borderId="1" xfId="0" applyFont="1" applyFill="1" applyBorder="1" applyAlignment="1" applyProtection="1">
      <alignment vertical="top"/>
      <protection/>
    </xf>
    <xf numFmtId="49" fontId="6" fillId="0" borderId="1" xfId="0" applyNumberFormat="1" applyFont="1" applyFill="1" applyBorder="1" applyAlignment="1" applyProtection="1">
      <alignment vertical="top"/>
      <protection/>
    </xf>
    <xf numFmtId="0" fontId="6" fillId="0" borderId="2" xfId="0" applyFont="1" applyFill="1" applyBorder="1" applyAlignment="1" applyProtection="1">
      <alignment/>
      <protection hidden="1"/>
    </xf>
    <xf numFmtId="0" fontId="6" fillId="0" borderId="2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8" fillId="0" borderId="1" xfId="0" applyFont="1" applyFill="1" applyBorder="1" applyAlignment="1" applyProtection="1">
      <alignment horizontal="center" vertical="top"/>
      <protection/>
    </xf>
    <xf numFmtId="49" fontId="6" fillId="0" borderId="1" xfId="0" applyNumberFormat="1" applyFont="1" applyFill="1" applyBorder="1" applyAlignment="1" applyProtection="1">
      <alignment horizontal="center" vertical="top"/>
      <protection/>
    </xf>
    <xf numFmtId="0" fontId="11" fillId="0" borderId="1" xfId="0" applyFont="1" applyFill="1" applyBorder="1" applyAlignment="1" applyProtection="1">
      <alignment horizontal="center"/>
      <protection hidden="1"/>
    </xf>
    <xf numFmtId="0" fontId="11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 quotePrefix="1">
      <alignment horizontal="center" vertical="top"/>
      <protection/>
    </xf>
    <xf numFmtId="0" fontId="6" fillId="0" borderId="1" xfId="0" applyNumberFormat="1" applyFont="1" applyFill="1" applyBorder="1" applyAlignment="1" applyProtection="1">
      <alignment vertical="top"/>
      <protection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right"/>
      <protection/>
    </xf>
    <xf numFmtId="0" fontId="6" fillId="0" borderId="6" xfId="0" applyFont="1" applyFill="1" applyBorder="1" applyAlignment="1" applyProtection="1">
      <alignment horizontal="center" vertical="top"/>
      <protection/>
    </xf>
    <xf numFmtId="49" fontId="6" fillId="0" borderId="6" xfId="0" applyNumberFormat="1" applyFont="1" applyFill="1" applyBorder="1" applyAlignment="1" applyProtection="1">
      <alignment horizontal="center" vertical="top"/>
      <protection/>
    </xf>
    <xf numFmtId="0" fontId="6" fillId="0" borderId="6" xfId="0" applyFont="1" applyFill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vertical="top"/>
      <protection/>
    </xf>
    <xf numFmtId="49" fontId="6" fillId="0" borderId="2" xfId="0" applyNumberFormat="1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 quotePrefix="1">
      <alignment horizontal="left" vertical="top" wrapText="1"/>
      <protection/>
    </xf>
    <xf numFmtId="180" fontId="11" fillId="0" borderId="1" xfId="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 vertical="top"/>
      <protection/>
    </xf>
    <xf numFmtId="0" fontId="8" fillId="0" borderId="8" xfId="0" applyFont="1" applyFill="1" applyBorder="1" applyAlignment="1" applyProtection="1" quotePrefix="1">
      <alignment horizontal="left" vertical="top" wrapText="1"/>
      <protection/>
    </xf>
    <xf numFmtId="49" fontId="6" fillId="0" borderId="8" xfId="0" applyNumberFormat="1" applyFont="1" applyFill="1" applyBorder="1" applyAlignment="1" applyProtection="1" quotePrefix="1">
      <alignment horizontal="center" vertical="top"/>
      <protection/>
    </xf>
    <xf numFmtId="180" fontId="11" fillId="0" borderId="8" xfId="0" applyNumberFormat="1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 quotePrefix="1">
      <alignment horizontal="left" vertical="top" wrapText="1"/>
      <protection/>
    </xf>
    <xf numFmtId="49" fontId="6" fillId="0" borderId="1" xfId="0" applyNumberFormat="1" applyFont="1" applyFill="1" applyBorder="1" applyAlignment="1" applyProtection="1" quotePrefix="1">
      <alignment horizontal="center" vertical="top"/>
      <protection/>
    </xf>
    <xf numFmtId="199" fontId="10" fillId="0" borderId="1" xfId="0" applyNumberFormat="1" applyFont="1" applyFill="1" applyBorder="1" applyAlignment="1" applyProtection="1">
      <alignment vertical="top"/>
      <protection/>
    </xf>
    <xf numFmtId="199" fontId="10" fillId="0" borderId="1" xfId="0" applyNumberFormat="1" applyFont="1" applyFill="1" applyBorder="1" applyAlignment="1" applyProtection="1" quotePrefix="1">
      <alignment horizontal="left" vertical="top" wrapText="1"/>
      <protection/>
    </xf>
    <xf numFmtId="49" fontId="10" fillId="0" borderId="1" xfId="0" applyNumberFormat="1" applyFont="1" applyFill="1" applyBorder="1" applyAlignment="1" applyProtection="1">
      <alignment horizontal="center" vertical="top"/>
      <protection/>
    </xf>
    <xf numFmtId="199" fontId="10" fillId="0" borderId="1" xfId="0" applyNumberFormat="1" applyFont="1" applyFill="1" applyBorder="1" applyAlignment="1" applyProtection="1" quotePrefix="1">
      <alignment horizontal="left" vertical="top"/>
      <protection/>
    </xf>
    <xf numFmtId="199" fontId="6" fillId="0" borderId="1" xfId="0" applyNumberFormat="1" applyFont="1" applyFill="1" applyBorder="1" applyAlignment="1" applyProtection="1" quotePrefix="1">
      <alignment horizontal="left" vertical="top"/>
      <protection/>
    </xf>
    <xf numFmtId="199" fontId="6" fillId="0" borderId="1" xfId="0" applyNumberFormat="1" applyFont="1" applyFill="1" applyBorder="1" applyAlignment="1" applyProtection="1" quotePrefix="1">
      <alignment horizontal="left" wrapText="1"/>
      <protection/>
    </xf>
    <xf numFmtId="180" fontId="6" fillId="0" borderId="1" xfId="0" applyNumberFormat="1" applyFont="1" applyFill="1" applyBorder="1" applyAlignment="1" applyProtection="1">
      <alignment/>
      <protection/>
    </xf>
    <xf numFmtId="180" fontId="12" fillId="0" borderId="1" xfId="0" applyNumberFormat="1" applyFont="1" applyFill="1" applyBorder="1" applyAlignment="1" applyProtection="1">
      <alignment/>
      <protection/>
    </xf>
    <xf numFmtId="199" fontId="6" fillId="0" borderId="1" xfId="0" applyNumberFormat="1" applyFont="1" applyFill="1" applyBorder="1" applyAlignment="1" applyProtection="1" quotePrefix="1">
      <alignment horizontal="left" wrapText="1" indent="2"/>
      <protection/>
    </xf>
    <xf numFmtId="49" fontId="6" fillId="0" borderId="1" xfId="0" applyNumberFormat="1" applyFont="1" applyFill="1" applyBorder="1" applyAlignment="1" applyProtection="1">
      <alignment horizontal="center" wrapText="1"/>
      <protection/>
    </xf>
    <xf numFmtId="199" fontId="6" fillId="0" borderId="1" xfId="0" applyNumberFormat="1" applyFont="1" applyFill="1" applyBorder="1" applyAlignment="1" applyProtection="1" quotePrefix="1">
      <alignment horizontal="left" wrapText="1" indent="1"/>
      <protection/>
    </xf>
    <xf numFmtId="199" fontId="6" fillId="0" borderId="1" xfId="0" applyNumberFormat="1" applyFont="1" applyFill="1" applyBorder="1" applyAlignment="1" applyProtection="1" quotePrefix="1">
      <alignment horizontal="left" wrapText="1" indent="4"/>
      <protection/>
    </xf>
    <xf numFmtId="199" fontId="6" fillId="0" borderId="1" xfId="0" applyNumberFormat="1" applyFont="1" applyFill="1" applyBorder="1" applyAlignment="1" applyProtection="1" quotePrefix="1">
      <alignment horizontal="left" wrapText="1" indent="3"/>
      <protection/>
    </xf>
    <xf numFmtId="199" fontId="6" fillId="0" borderId="1" xfId="0" applyNumberFormat="1" applyFont="1" applyFill="1" applyBorder="1" applyAlignment="1" applyProtection="1" quotePrefix="1">
      <alignment horizontal="left" wrapText="1" indent="5"/>
      <protection/>
    </xf>
    <xf numFmtId="199" fontId="8" fillId="0" borderId="1" xfId="0" applyNumberFormat="1" applyFont="1" applyFill="1" applyBorder="1" applyAlignment="1" applyProtection="1" quotePrefix="1">
      <alignment horizontal="left" vertical="top"/>
      <protection/>
    </xf>
    <xf numFmtId="199" fontId="8" fillId="0" borderId="1" xfId="0" applyNumberFormat="1" applyFont="1" applyFill="1" applyBorder="1" applyAlignment="1" applyProtection="1" quotePrefix="1">
      <alignment horizontal="left" wrapText="1"/>
      <protection/>
    </xf>
    <xf numFmtId="0" fontId="8" fillId="0" borderId="1" xfId="0" applyFont="1" applyFill="1" applyBorder="1" applyAlignment="1" applyProtection="1" quotePrefix="1">
      <alignment horizontal="left" wrapText="1"/>
      <protection/>
    </xf>
    <xf numFmtId="0" fontId="6" fillId="0" borderId="1" xfId="0" applyFont="1" applyFill="1" applyBorder="1" applyAlignment="1" applyProtection="1" quotePrefix="1">
      <alignment horizontal="left" wrapText="1"/>
      <protection/>
    </xf>
    <xf numFmtId="199" fontId="6" fillId="0" borderId="1" xfId="0" applyNumberFormat="1" applyFont="1" applyFill="1" applyBorder="1" applyAlignment="1" applyProtection="1">
      <alignment horizontal="left" wrapText="1"/>
      <protection/>
    </xf>
    <xf numFmtId="0" fontId="13" fillId="0" borderId="1" xfId="0" applyFont="1" applyFill="1" applyBorder="1" applyAlignment="1" applyProtection="1" quotePrefix="1">
      <alignment horizontal="left" wrapText="1"/>
      <protection/>
    </xf>
    <xf numFmtId="0" fontId="14" fillId="0" borderId="1" xfId="0" applyFont="1" applyFill="1" applyBorder="1" applyAlignment="1" applyProtection="1" quotePrefix="1">
      <alignment horizontal="left" vertical="top" wrapText="1"/>
      <protection/>
    </xf>
    <xf numFmtId="49" fontId="6" fillId="0" borderId="1" xfId="0" applyNumberFormat="1" applyFont="1" applyFill="1" applyBorder="1" applyAlignment="1" applyProtection="1">
      <alignment horizontal="center" vertical="top" wrapText="1"/>
      <protection/>
    </xf>
    <xf numFmtId="0" fontId="14" fillId="0" borderId="1" xfId="0" applyFont="1" applyFill="1" applyBorder="1" applyAlignment="1" applyProtection="1" quotePrefix="1">
      <alignment horizontal="left" wrapText="1"/>
      <protection/>
    </xf>
    <xf numFmtId="0" fontId="6" fillId="0" borderId="1" xfId="0" applyFont="1" applyFill="1" applyBorder="1" applyAlignment="1" applyProtection="1">
      <alignment vertical="top" wrapText="1"/>
      <protection/>
    </xf>
    <xf numFmtId="199" fontId="10" fillId="0" borderId="8" xfId="0" applyNumberFormat="1" applyFont="1" applyFill="1" applyBorder="1" applyAlignment="1" applyProtection="1" quotePrefix="1">
      <alignment horizontal="left" vertical="top" wrapText="1"/>
      <protection/>
    </xf>
    <xf numFmtId="49" fontId="11" fillId="0" borderId="8" xfId="0" applyNumberFormat="1" applyFont="1" applyFill="1" applyBorder="1" applyAlignment="1" applyProtection="1">
      <alignment horizontal="center" vertical="top"/>
      <protection/>
    </xf>
    <xf numFmtId="0" fontId="6" fillId="0" borderId="1" xfId="0" applyFont="1" applyFill="1" applyBorder="1" applyAlignment="1" applyProtection="1">
      <alignment horizontal="fill" vertical="top" wrapText="1"/>
      <protection/>
    </xf>
    <xf numFmtId="49" fontId="8" fillId="0" borderId="1" xfId="0" applyNumberFormat="1" applyFont="1" applyFill="1" applyBorder="1" applyAlignment="1" applyProtection="1">
      <alignment horizontal="center" vertical="top"/>
      <protection/>
    </xf>
    <xf numFmtId="180" fontId="11" fillId="0" borderId="1" xfId="0" applyNumberFormat="1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 quotePrefix="1">
      <alignment horizontal="left" vertical="top" wrapText="1" indent="2"/>
      <protection/>
    </xf>
    <xf numFmtId="0" fontId="6" fillId="0" borderId="0" xfId="21" applyFont="1" applyFill="1" applyBorder="1" applyAlignment="1" applyProtection="1">
      <alignment vertical="top" wrapText="1"/>
      <protection/>
    </xf>
    <xf numFmtId="49" fontId="8" fillId="0" borderId="1" xfId="0" applyNumberFormat="1" applyFont="1" applyFill="1" applyBorder="1" applyAlignment="1" applyProtection="1" quotePrefix="1">
      <alignment horizontal="center" vertical="top"/>
      <protection/>
    </xf>
    <xf numFmtId="49" fontId="11" fillId="0" borderId="1" xfId="0" applyNumberFormat="1" applyFont="1" applyFill="1" applyBorder="1" applyAlignment="1" applyProtection="1">
      <alignment horizontal="center" vertical="top"/>
      <protection/>
    </xf>
    <xf numFmtId="199" fontId="11" fillId="0" borderId="1" xfId="0" applyNumberFormat="1" applyFont="1" applyFill="1" applyBorder="1" applyAlignment="1" applyProtection="1" quotePrefix="1">
      <alignment horizontal="left" vertical="top" wrapText="1"/>
      <protection/>
    </xf>
    <xf numFmtId="49" fontId="11" fillId="0" borderId="1" xfId="0" applyNumberFormat="1" applyFont="1" applyFill="1" applyBorder="1" applyAlignment="1" applyProtection="1" quotePrefix="1">
      <alignment horizontal="center" vertical="top"/>
      <protection/>
    </xf>
    <xf numFmtId="200" fontId="6" fillId="0" borderId="1" xfId="0" applyNumberFormat="1" applyFont="1" applyFill="1" applyBorder="1" applyAlignment="1" applyProtection="1">
      <alignment horizontal="fill" vertical="top" wrapText="1"/>
      <protection/>
    </xf>
    <xf numFmtId="0" fontId="6" fillId="0" borderId="9" xfId="0" applyFont="1" applyFill="1" applyBorder="1" applyAlignment="1" applyProtection="1">
      <alignment/>
      <protection/>
    </xf>
    <xf numFmtId="49" fontId="6" fillId="0" borderId="9" xfId="0" applyNumberFormat="1" applyFont="1" applyFill="1" applyBorder="1" applyAlignment="1" applyProtection="1">
      <alignment horizontal="center"/>
      <protection/>
    </xf>
    <xf numFmtId="180" fontId="7" fillId="0" borderId="9" xfId="0" applyNumberFormat="1" applyFont="1" applyFill="1" applyBorder="1" applyAlignment="1" applyProtection="1">
      <alignment/>
      <protection/>
    </xf>
    <xf numFmtId="199" fontId="6" fillId="0" borderId="10" xfId="0" applyNumberFormat="1" applyFont="1" applyFill="1" applyBorder="1" applyAlignment="1" applyProtection="1">
      <alignment/>
      <protection/>
    </xf>
    <xf numFmtId="199" fontId="8" fillId="0" borderId="10" xfId="0" applyNumberFormat="1" applyFont="1" applyFill="1" applyBorder="1" applyAlignment="1" applyProtection="1" quotePrefix="1">
      <alignment horizontal="left"/>
      <protection/>
    </xf>
    <xf numFmtId="49" fontId="6" fillId="0" borderId="10" xfId="0" applyNumberFormat="1" applyFont="1" applyFill="1" applyBorder="1" applyAlignment="1" applyProtection="1" quotePrefix="1">
      <alignment horizontal="center"/>
      <protection/>
    </xf>
    <xf numFmtId="180" fontId="6" fillId="0" borderId="10" xfId="0" applyNumberFormat="1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99" fontId="6" fillId="0" borderId="1" xfId="0" applyNumberFormat="1" applyFont="1" applyFill="1" applyBorder="1" applyAlignment="1" applyProtection="1">
      <alignment/>
      <protection/>
    </xf>
    <xf numFmtId="199" fontId="6" fillId="0" borderId="1" xfId="0" applyNumberFormat="1" applyFont="1" applyFill="1" applyBorder="1" applyAlignment="1" applyProtection="1" quotePrefix="1">
      <alignment horizontal="left"/>
      <protection/>
    </xf>
    <xf numFmtId="49" fontId="6" fillId="0" borderId="1" xfId="0" applyNumberFormat="1" applyFont="1" applyFill="1" applyBorder="1" applyAlignment="1" applyProtection="1" quotePrefix="1">
      <alignment horizontal="center"/>
      <protection/>
    </xf>
    <xf numFmtId="180" fontId="6" fillId="0" borderId="1" xfId="0" applyNumberFormat="1" applyFont="1" applyFill="1" applyBorder="1" applyAlignment="1" applyProtection="1">
      <alignment/>
      <protection/>
    </xf>
    <xf numFmtId="199" fontId="6" fillId="0" borderId="1" xfId="0" applyNumberFormat="1" applyFont="1" applyFill="1" applyBorder="1" applyAlignment="1" applyProtection="1">
      <alignment wrapText="1"/>
      <protection/>
    </xf>
    <xf numFmtId="199" fontId="16" fillId="0" borderId="1" xfId="0" applyNumberFormat="1" applyFont="1" applyFill="1" applyBorder="1" applyAlignment="1" applyProtection="1">
      <alignment wrapText="1"/>
      <protection/>
    </xf>
    <xf numFmtId="49" fontId="7" fillId="0" borderId="1" xfId="0" applyNumberFormat="1" applyFont="1" applyFill="1" applyBorder="1" applyAlignment="1" applyProtection="1">
      <alignment horizontal="center" wrapText="1"/>
      <protection/>
    </xf>
    <xf numFmtId="199" fontId="8" fillId="0" borderId="1" xfId="0" applyNumberFormat="1" applyFont="1" applyFill="1" applyBorder="1" applyAlignment="1" applyProtection="1">
      <alignment wrapText="1"/>
      <protection/>
    </xf>
    <xf numFmtId="0" fontId="6" fillId="0" borderId="1" xfId="0" applyNumberFormat="1" applyFont="1" applyFill="1" applyBorder="1" applyAlignment="1" applyProtection="1">
      <alignment wrapText="1"/>
      <protection/>
    </xf>
    <xf numFmtId="0" fontId="17" fillId="0" borderId="1" xfId="0" applyNumberFormat="1" applyFont="1" applyFill="1" applyBorder="1" applyAlignment="1" applyProtection="1" quotePrefix="1">
      <alignment wrapText="1"/>
      <protection/>
    </xf>
    <xf numFmtId="49" fontId="18" fillId="0" borderId="1" xfId="0" applyNumberFormat="1" applyFont="1" applyFill="1" applyBorder="1" applyAlignment="1" applyProtection="1" quotePrefix="1">
      <alignment horizontal="center" wrapText="1"/>
      <protection/>
    </xf>
    <xf numFmtId="180" fontId="6" fillId="0" borderId="1" xfId="0" applyNumberFormat="1" applyFont="1" applyFill="1" applyBorder="1" applyAlignment="1" applyProtection="1">
      <alignment/>
      <protection locked="0"/>
    </xf>
    <xf numFmtId="0" fontId="16" fillId="0" borderId="1" xfId="0" applyNumberFormat="1" applyFont="1" applyFill="1" applyBorder="1" applyAlignment="1" applyProtection="1" quotePrefix="1">
      <alignment wrapText="1"/>
      <protection/>
    </xf>
    <xf numFmtId="49" fontId="19" fillId="0" borderId="1" xfId="0" applyNumberFormat="1" applyFont="1" applyFill="1" applyBorder="1" applyAlignment="1" applyProtection="1" quotePrefix="1">
      <alignment horizontal="center" wrapText="1"/>
      <protection/>
    </xf>
    <xf numFmtId="0" fontId="14" fillId="0" borderId="1" xfId="0" applyFont="1" applyFill="1" applyBorder="1" applyAlignment="1" applyProtection="1">
      <alignment horizontal="left" wrapText="1"/>
      <protection/>
    </xf>
    <xf numFmtId="0" fontId="6" fillId="0" borderId="1" xfId="0" applyNumberFormat="1" applyFont="1" applyFill="1" applyBorder="1" applyAlignment="1" applyProtection="1" quotePrefix="1">
      <alignment wrapText="1"/>
      <protection/>
    </xf>
    <xf numFmtId="0" fontId="14" fillId="0" borderId="0" xfId="0" applyFont="1" applyFill="1" applyAlignment="1" applyProtection="1">
      <alignment/>
      <protection/>
    </xf>
    <xf numFmtId="180" fontId="7" fillId="0" borderId="1" xfId="0" applyNumberFormat="1" applyFont="1" applyFill="1" applyBorder="1" applyAlignment="1" applyProtection="1">
      <alignment/>
      <protection/>
    </xf>
    <xf numFmtId="180" fontId="7" fillId="0" borderId="1" xfId="0" applyNumberFormat="1" applyFont="1" applyFill="1" applyBorder="1" applyAlignment="1" applyProtection="1">
      <alignment/>
      <protection locked="0"/>
    </xf>
    <xf numFmtId="0" fontId="16" fillId="0" borderId="1" xfId="0" applyNumberFormat="1" applyFont="1" applyFill="1" applyBorder="1" applyAlignment="1" applyProtection="1">
      <alignment wrapText="1"/>
      <protection/>
    </xf>
    <xf numFmtId="49" fontId="19" fillId="0" borderId="1" xfId="0" applyNumberFormat="1" applyFont="1" applyFill="1" applyBorder="1" applyAlignment="1" applyProtection="1">
      <alignment horizontal="center" wrapText="1"/>
      <protection/>
    </xf>
    <xf numFmtId="0" fontId="14" fillId="0" borderId="1" xfId="0" applyFont="1" applyFill="1" applyBorder="1" applyAlignment="1" applyProtection="1">
      <alignment horizontal="left" vertical="top" wrapText="1"/>
      <protection/>
    </xf>
    <xf numFmtId="49" fontId="6" fillId="0" borderId="1" xfId="0" applyNumberFormat="1" applyFont="1" applyFill="1" applyBorder="1" applyAlignment="1" applyProtection="1" quotePrefix="1">
      <alignment horizontal="center" vertical="top" wrapText="1"/>
      <protection/>
    </xf>
    <xf numFmtId="199" fontId="8" fillId="0" borderId="1" xfId="0" applyNumberFormat="1" applyFont="1" applyFill="1" applyBorder="1" applyAlignment="1" applyProtection="1">
      <alignment horizontal="left" vertical="top"/>
      <protection/>
    </xf>
    <xf numFmtId="0" fontId="6" fillId="0" borderId="8" xfId="0" applyFont="1" applyFill="1" applyBorder="1" applyAlignment="1" applyProtection="1">
      <alignment/>
      <protection/>
    </xf>
    <xf numFmtId="49" fontId="6" fillId="0" borderId="8" xfId="0" applyNumberFormat="1" applyFont="1" applyFill="1" applyBorder="1" applyAlignment="1" applyProtection="1">
      <alignment horizontal="center"/>
      <protection/>
    </xf>
    <xf numFmtId="180" fontId="6" fillId="0" borderId="8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 vertical="center" wrapText="1" indent="4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BK_PROJECT_2001-la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949"/>
  <sheetViews>
    <sheetView showZeros="0" tabSelected="1" zoomScale="75" zoomScaleNormal="75" workbookViewId="0" topLeftCell="B1">
      <pane xSplit="2" ySplit="15" topLeftCell="D16" activePane="bottomRight" state="frozen"/>
      <selection pane="topLeft" activeCell="B1" sqref="B1"/>
      <selection pane="topRight" activeCell="D1" sqref="D1"/>
      <selection pane="bottomLeft" activeCell="B16" sqref="B16"/>
      <selection pane="bottomRight" activeCell="D16" sqref="D16"/>
    </sheetView>
  </sheetViews>
  <sheetFormatPr defaultColWidth="10.57421875" defaultRowHeight="12.75" outlineLevelRow="1"/>
  <cols>
    <col min="1" max="1" width="0.13671875" style="8" hidden="1" customWidth="1"/>
    <col min="2" max="2" width="8.7109375" style="4" customWidth="1"/>
    <col min="3" max="3" width="78.421875" style="4" customWidth="1"/>
    <col min="4" max="4" width="8.140625" style="9" customWidth="1"/>
    <col min="5" max="5" width="11.421875" style="7" customWidth="1"/>
    <col min="6" max="6" width="9.28125" style="7" customWidth="1"/>
    <col min="7" max="7" width="17.00390625" style="8" customWidth="1"/>
    <col min="8" max="8" width="15.421875" style="8" customWidth="1"/>
    <col min="9" max="9" width="15.8515625" style="8" customWidth="1"/>
    <col min="10" max="16384" width="10.57421875" style="8" customWidth="1"/>
  </cols>
  <sheetData>
    <row r="1" spans="1:4" ht="18.75">
      <c r="A1" s="5">
        <v>1</v>
      </c>
      <c r="C1" s="1" t="s">
        <v>50</v>
      </c>
      <c r="D1" s="6"/>
    </row>
    <row r="2" spans="1:3" ht="18.75">
      <c r="A2" s="5">
        <v>1</v>
      </c>
      <c r="C2" s="2" t="s">
        <v>54</v>
      </c>
    </row>
    <row r="3" spans="1:3" ht="18.75">
      <c r="A3" s="5"/>
      <c r="C3" s="2" t="s">
        <v>53</v>
      </c>
    </row>
    <row r="4" spans="1:3" ht="33.75" customHeight="1">
      <c r="A4" s="5">
        <v>1</v>
      </c>
      <c r="C4" s="119" t="s">
        <v>55</v>
      </c>
    </row>
    <row r="5" spans="1:3" ht="15.75">
      <c r="A5" s="5">
        <v>1</v>
      </c>
      <c r="C5" s="10"/>
    </row>
    <row r="6" spans="1:3" ht="16.5" thickBot="1">
      <c r="A6" s="5"/>
      <c r="C6" s="10"/>
    </row>
    <row r="7" spans="1:9" ht="16.5" thickBot="1">
      <c r="A7" s="5">
        <v>1</v>
      </c>
      <c r="B7" s="11"/>
      <c r="C7" s="11"/>
      <c r="D7" s="12"/>
      <c r="E7" s="13" t="s">
        <v>56</v>
      </c>
      <c r="F7" s="13" t="s">
        <v>57</v>
      </c>
      <c r="G7" s="13" t="s">
        <v>199</v>
      </c>
      <c r="H7" s="13" t="s">
        <v>200</v>
      </c>
      <c r="I7" s="14" t="s">
        <v>201</v>
      </c>
    </row>
    <row r="8" spans="1:9" s="20" customFormat="1" ht="15.75">
      <c r="A8" s="15">
        <v>1</v>
      </c>
      <c r="B8" s="16"/>
      <c r="C8" s="16"/>
      <c r="D8" s="17"/>
      <c r="E8" s="18"/>
      <c r="F8" s="18"/>
      <c r="G8" s="19" t="s">
        <v>48</v>
      </c>
      <c r="H8" s="19" t="s">
        <v>48</v>
      </c>
      <c r="I8" s="19" t="s">
        <v>48</v>
      </c>
    </row>
    <row r="9" spans="1:9" ht="15.75">
      <c r="A9" s="5">
        <v>1</v>
      </c>
      <c r="B9" s="16"/>
      <c r="C9" s="21" t="s">
        <v>58</v>
      </c>
      <c r="D9" s="22"/>
      <c r="E9" s="23" t="s">
        <v>217</v>
      </c>
      <c r="F9" s="23" t="s">
        <v>59</v>
      </c>
      <c r="G9" s="24"/>
      <c r="H9" s="24"/>
      <c r="I9" s="24"/>
    </row>
    <row r="10" spans="1:9" ht="15.75">
      <c r="A10" s="5">
        <v>1</v>
      </c>
      <c r="B10" s="16"/>
      <c r="C10" s="16"/>
      <c r="D10" s="22"/>
      <c r="E10" s="23" t="s">
        <v>218</v>
      </c>
      <c r="F10" s="23"/>
      <c r="G10" s="24" t="s">
        <v>60</v>
      </c>
      <c r="H10" s="24" t="s">
        <v>60</v>
      </c>
      <c r="I10" s="24" t="s">
        <v>60</v>
      </c>
    </row>
    <row r="11" spans="1:9" ht="15.75">
      <c r="A11" s="5">
        <v>1</v>
      </c>
      <c r="B11" s="16"/>
      <c r="C11" s="25" t="s">
        <v>198</v>
      </c>
      <c r="D11" s="22"/>
      <c r="E11" s="23"/>
      <c r="F11" s="23"/>
      <c r="G11" s="24"/>
      <c r="H11" s="24"/>
      <c r="I11" s="24"/>
    </row>
    <row r="12" spans="1:9" ht="15.75">
      <c r="A12" s="5">
        <v>1</v>
      </c>
      <c r="B12" s="16"/>
      <c r="C12" s="26"/>
      <c r="D12" s="22"/>
      <c r="E12" s="27"/>
      <c r="F12" s="27"/>
      <c r="G12" s="28"/>
      <c r="H12" s="28"/>
      <c r="I12" s="28"/>
    </row>
    <row r="13" spans="1:9" ht="15.75">
      <c r="A13" s="5"/>
      <c r="B13" s="16"/>
      <c r="C13" s="26"/>
      <c r="D13" s="22"/>
      <c r="E13" s="27"/>
      <c r="F13" s="27"/>
      <c r="G13" s="28"/>
      <c r="H13" s="28"/>
      <c r="I13" s="28"/>
    </row>
    <row r="14" spans="1:9" s="34" customFormat="1" ht="16.5" thickBot="1">
      <c r="A14" s="29">
        <v>1</v>
      </c>
      <c r="B14" s="30"/>
      <c r="C14" s="30"/>
      <c r="D14" s="31"/>
      <c r="E14" s="32"/>
      <c r="F14" s="32"/>
      <c r="G14" s="33"/>
      <c r="H14" s="33"/>
      <c r="I14" s="33"/>
    </row>
    <row r="15" spans="1:9" ht="16.5" thickBot="1">
      <c r="A15" s="5">
        <v>1</v>
      </c>
      <c r="B15" s="30" t="s">
        <v>25</v>
      </c>
      <c r="C15" s="30" t="s">
        <v>61</v>
      </c>
      <c r="D15" s="31" t="s">
        <v>26</v>
      </c>
      <c r="E15" s="33">
        <v>1</v>
      </c>
      <c r="F15" s="33">
        <f>E15+1</f>
        <v>2</v>
      </c>
      <c r="G15" s="33">
        <f>F15+1</f>
        <v>3</v>
      </c>
      <c r="H15" s="33">
        <f>G15+1</f>
        <v>4</v>
      </c>
      <c r="I15" s="33">
        <f>H15+1</f>
        <v>5</v>
      </c>
    </row>
    <row r="16" spans="1:9" ht="15.75">
      <c r="A16" s="5">
        <v>1</v>
      </c>
      <c r="B16" s="35"/>
      <c r="C16" s="35"/>
      <c r="D16" s="36"/>
      <c r="E16" s="37"/>
      <c r="F16" s="37"/>
      <c r="G16" s="37"/>
      <c r="H16" s="37"/>
      <c r="I16" s="37"/>
    </row>
    <row r="17" spans="1:9" ht="15.75">
      <c r="A17" s="5">
        <v>1</v>
      </c>
      <c r="B17" s="35"/>
      <c r="C17" s="38" t="s">
        <v>67</v>
      </c>
      <c r="D17" s="22"/>
      <c r="E17" s="39">
        <f>E18-E65</f>
        <v>0</v>
      </c>
      <c r="F17" s="39">
        <f>F18-F65</f>
        <v>0</v>
      </c>
      <c r="G17" s="39">
        <f>G18-G65</f>
        <v>0</v>
      </c>
      <c r="H17" s="39">
        <f>H18-H65</f>
        <v>0</v>
      </c>
      <c r="I17" s="39">
        <f>I18-I65</f>
        <v>0</v>
      </c>
    </row>
    <row r="18" spans="1:9" s="45" customFormat="1" ht="15.75">
      <c r="A18" s="40">
        <v>1</v>
      </c>
      <c r="B18" s="41"/>
      <c r="C18" s="42" t="s">
        <v>68</v>
      </c>
      <c r="D18" s="43" t="s">
        <v>69</v>
      </c>
      <c r="E18" s="44">
        <f>SUBTOTAL(9,E20:E58)</f>
        <v>0</v>
      </c>
      <c r="F18" s="44">
        <f>SUBTOTAL(9,F20:F58)</f>
        <v>0</v>
      </c>
      <c r="G18" s="44">
        <f>SUBTOTAL(9,G20:G58)</f>
        <v>0</v>
      </c>
      <c r="H18" s="44">
        <f>SUBTOTAL(9,H20:H58)</f>
        <v>0</v>
      </c>
      <c r="I18" s="44">
        <f>SUBTOTAL(9,I20:I58)</f>
        <v>0</v>
      </c>
    </row>
    <row r="19" spans="1:9" ht="15.75">
      <c r="A19" s="5">
        <v>1</v>
      </c>
      <c r="B19" s="16"/>
      <c r="C19" s="46"/>
      <c r="D19" s="47"/>
      <c r="E19" s="39"/>
      <c r="F19" s="39"/>
      <c r="G19" s="39"/>
      <c r="H19" s="39"/>
      <c r="I19" s="39"/>
    </row>
    <row r="20" spans="1:9" ht="15.75">
      <c r="A20" s="5">
        <f aca="true" t="shared" si="0" ref="A20:A25">IF(ROUND(MAX(F20:I20),0)=0,IF(ROUND(MIN(F20:I20),0)=0,3,2),2)</f>
        <v>3</v>
      </c>
      <c r="B20" s="48"/>
      <c r="C20" s="49" t="s">
        <v>70</v>
      </c>
      <c r="D20" s="50"/>
      <c r="E20" s="39">
        <f>SUBTOTAL(9,E21:E55)</f>
        <v>0</v>
      </c>
      <c r="F20" s="39">
        <f>SUBTOTAL(9,F21:F55)</f>
        <v>0</v>
      </c>
      <c r="G20" s="39">
        <f>SUBTOTAL(9,G21:G55)</f>
        <v>0</v>
      </c>
      <c r="H20" s="39">
        <f>SUBTOTAL(9,H21:H55)</f>
        <v>0</v>
      </c>
      <c r="I20" s="39">
        <f>SUBTOTAL(9,I21:I55)</f>
        <v>0</v>
      </c>
    </row>
    <row r="21" spans="1:9" ht="15.75">
      <c r="A21" s="5">
        <f t="shared" si="0"/>
        <v>3</v>
      </c>
      <c r="B21" s="51" t="s">
        <v>46</v>
      </c>
      <c r="C21" s="49" t="s">
        <v>71</v>
      </c>
      <c r="D21" s="50"/>
      <c r="E21" s="39">
        <f>SUBTOTAL(9,E22:E52)+E56</f>
        <v>0</v>
      </c>
      <c r="F21" s="39">
        <f>SUBTOTAL(9,F22:F52)+F56</f>
        <v>0</v>
      </c>
      <c r="G21" s="39">
        <f>SUBTOTAL(9,G22:G52)+G56</f>
        <v>0</v>
      </c>
      <c r="H21" s="39">
        <f>SUBTOTAL(9,H22:H52)+H56</f>
        <v>0</v>
      </c>
      <c r="I21" s="39">
        <f>SUBTOTAL(9,I22:I52)+I56</f>
        <v>0</v>
      </c>
    </row>
    <row r="22" spans="1:9" ht="15.75">
      <c r="A22" s="5">
        <f t="shared" si="0"/>
        <v>3</v>
      </c>
      <c r="B22" s="52" t="s">
        <v>9</v>
      </c>
      <c r="C22" s="53" t="s">
        <v>3</v>
      </c>
      <c r="D22" s="3"/>
      <c r="E22" s="54">
        <f>SUBTOTAL(9,E23:E24)</f>
        <v>0</v>
      </c>
      <c r="F22" s="54">
        <f>SUBTOTAL(9,F23:F24)</f>
        <v>0</v>
      </c>
      <c r="G22" s="54">
        <f>SUBTOTAL(9,G23:G24)</f>
        <v>0</v>
      </c>
      <c r="H22" s="54">
        <f>SUBTOTAL(9,H23:H24)</f>
        <v>0</v>
      </c>
      <c r="I22" s="54">
        <f>SUBTOTAL(9,I23:I24)</f>
        <v>0</v>
      </c>
    </row>
    <row r="23" spans="1:9" ht="15.75">
      <c r="A23" s="5">
        <f t="shared" si="0"/>
        <v>3</v>
      </c>
      <c r="B23" s="52" t="s">
        <v>10</v>
      </c>
      <c r="C23" s="53" t="s">
        <v>35</v>
      </c>
      <c r="D23" s="3" t="s">
        <v>28</v>
      </c>
      <c r="E23" s="55">
        <f aca="true" t="shared" si="1" ref="E23:I24">SUMIF($C$127:$C$747,$C23,E$127:E$747)</f>
        <v>0</v>
      </c>
      <c r="F23" s="55">
        <f t="shared" si="1"/>
        <v>0</v>
      </c>
      <c r="G23" s="55">
        <f t="shared" si="1"/>
        <v>0</v>
      </c>
      <c r="H23" s="55">
        <f t="shared" si="1"/>
        <v>0</v>
      </c>
      <c r="I23" s="55">
        <f t="shared" si="1"/>
        <v>0</v>
      </c>
    </row>
    <row r="24" spans="1:9" ht="15.75">
      <c r="A24" s="5">
        <f t="shared" si="0"/>
        <v>3</v>
      </c>
      <c r="B24" s="52" t="s">
        <v>11</v>
      </c>
      <c r="C24" s="53" t="s">
        <v>21</v>
      </c>
      <c r="D24" s="3" t="s">
        <v>31</v>
      </c>
      <c r="E24" s="55">
        <f t="shared" si="1"/>
        <v>0</v>
      </c>
      <c r="F24" s="55">
        <f t="shared" si="1"/>
        <v>0</v>
      </c>
      <c r="G24" s="55">
        <f t="shared" si="1"/>
        <v>0</v>
      </c>
      <c r="H24" s="55">
        <f t="shared" si="1"/>
        <v>0</v>
      </c>
      <c r="I24" s="55">
        <f t="shared" si="1"/>
        <v>0</v>
      </c>
    </row>
    <row r="25" spans="1:9" ht="15.75">
      <c r="A25" s="5">
        <f t="shared" si="0"/>
        <v>3</v>
      </c>
      <c r="B25" s="52" t="s">
        <v>12</v>
      </c>
      <c r="C25" s="53" t="s">
        <v>2</v>
      </c>
      <c r="D25" s="3"/>
      <c r="E25" s="54">
        <f>SUBTOTAL(9,E26:E30)</f>
        <v>0</v>
      </c>
      <c r="F25" s="54">
        <f>SUBTOTAL(9,F26:F30)</f>
        <v>0</v>
      </c>
      <c r="G25" s="54">
        <f>SUBTOTAL(9,G26:G30)</f>
        <v>0</v>
      </c>
      <c r="H25" s="54">
        <f>SUBTOTAL(9,H26:H30)</f>
        <v>0</v>
      </c>
      <c r="I25" s="54">
        <f>SUBTOTAL(9,I26:I30)</f>
        <v>0</v>
      </c>
    </row>
    <row r="26" spans="1:9" ht="15.75">
      <c r="A26" s="5"/>
      <c r="B26" s="52" t="s">
        <v>72</v>
      </c>
      <c r="C26" s="53" t="s">
        <v>73</v>
      </c>
      <c r="D26" s="3" t="s">
        <v>202</v>
      </c>
      <c r="E26" s="55">
        <f aca="true" t="shared" si="2" ref="E26:I30">SUMIF($C$127:$C$747,$C26,E$127:E$747)</f>
        <v>0</v>
      </c>
      <c r="F26" s="55">
        <f t="shared" si="2"/>
        <v>0</v>
      </c>
      <c r="G26" s="55">
        <f t="shared" si="2"/>
        <v>0</v>
      </c>
      <c r="H26" s="55">
        <f t="shared" si="2"/>
        <v>0</v>
      </c>
      <c r="I26" s="55">
        <f t="shared" si="2"/>
        <v>0</v>
      </c>
    </row>
    <row r="27" spans="1:9" ht="15.75">
      <c r="A27" s="5"/>
      <c r="B27" s="52" t="s">
        <v>74</v>
      </c>
      <c r="C27" s="53" t="s">
        <v>75</v>
      </c>
      <c r="D27" s="3" t="s">
        <v>62</v>
      </c>
      <c r="E27" s="55">
        <f t="shared" si="2"/>
        <v>0</v>
      </c>
      <c r="F27" s="55">
        <f t="shared" si="2"/>
        <v>0</v>
      </c>
      <c r="G27" s="55">
        <f t="shared" si="2"/>
        <v>0</v>
      </c>
      <c r="H27" s="55">
        <f t="shared" si="2"/>
        <v>0</v>
      </c>
      <c r="I27" s="55">
        <f t="shared" si="2"/>
        <v>0</v>
      </c>
    </row>
    <row r="28" spans="1:9" ht="15.75">
      <c r="A28" s="5"/>
      <c r="B28" s="52" t="s">
        <v>76</v>
      </c>
      <c r="C28" s="53" t="s">
        <v>77</v>
      </c>
      <c r="D28" s="3" t="s">
        <v>203</v>
      </c>
      <c r="E28" s="55">
        <f t="shared" si="2"/>
        <v>0</v>
      </c>
      <c r="F28" s="55">
        <f t="shared" si="2"/>
        <v>0</v>
      </c>
      <c r="G28" s="55">
        <f t="shared" si="2"/>
        <v>0</v>
      </c>
      <c r="H28" s="55">
        <f t="shared" si="2"/>
        <v>0</v>
      </c>
      <c r="I28" s="55">
        <f t="shared" si="2"/>
        <v>0</v>
      </c>
    </row>
    <row r="29" spans="1:9" ht="15.75">
      <c r="A29" s="5"/>
      <c r="B29" s="52" t="s">
        <v>78</v>
      </c>
      <c r="C29" s="53" t="s">
        <v>79</v>
      </c>
      <c r="D29" s="3" t="s">
        <v>204</v>
      </c>
      <c r="E29" s="55">
        <f t="shared" si="2"/>
        <v>0</v>
      </c>
      <c r="F29" s="55">
        <f t="shared" si="2"/>
        <v>0</v>
      </c>
      <c r="G29" s="55">
        <f t="shared" si="2"/>
        <v>0</v>
      </c>
      <c r="H29" s="55">
        <f t="shared" si="2"/>
        <v>0</v>
      </c>
      <c r="I29" s="55">
        <f t="shared" si="2"/>
        <v>0</v>
      </c>
    </row>
    <row r="30" spans="1:9" ht="15.75">
      <c r="A30" s="5"/>
      <c r="B30" s="52" t="s">
        <v>80</v>
      </c>
      <c r="C30" s="53" t="s">
        <v>81</v>
      </c>
      <c r="D30" s="3" t="s">
        <v>63</v>
      </c>
      <c r="E30" s="55">
        <f t="shared" si="2"/>
        <v>0</v>
      </c>
      <c r="F30" s="55">
        <f t="shared" si="2"/>
        <v>0</v>
      </c>
      <c r="G30" s="55">
        <f t="shared" si="2"/>
        <v>0</v>
      </c>
      <c r="H30" s="55">
        <f t="shared" si="2"/>
        <v>0</v>
      </c>
      <c r="I30" s="55">
        <f t="shared" si="2"/>
        <v>0</v>
      </c>
    </row>
    <row r="31" spans="1:9" ht="15.75">
      <c r="A31" s="5">
        <f>IF(ROUND(MAX(F31:I31),0)=0,IF(ROUND(MIN(F31:I31),0)=0,3,2),2)</f>
        <v>3</v>
      </c>
      <c r="B31" s="52" t="s">
        <v>13</v>
      </c>
      <c r="C31" s="53" t="s">
        <v>1</v>
      </c>
      <c r="D31" s="3"/>
      <c r="E31" s="54">
        <f>SUBTOTAL(9,E32:E34)</f>
        <v>0</v>
      </c>
      <c r="F31" s="54">
        <f>SUBTOTAL(9,F32:F34)</f>
        <v>0</v>
      </c>
      <c r="G31" s="54">
        <f>SUBTOTAL(9,G32:G34)</f>
        <v>0</v>
      </c>
      <c r="H31" s="54">
        <f>SUBTOTAL(9,H32:H34)</f>
        <v>0</v>
      </c>
      <c r="I31" s="54">
        <f>SUBTOTAL(9,I32:I34)</f>
        <v>0</v>
      </c>
    </row>
    <row r="32" spans="1:9" ht="15.75">
      <c r="A32" s="5">
        <f>IF(ROUND(MAX(F32:I32),0)=0,IF(ROUND(MIN(F32:I32),0)=0,3,2),2)</f>
        <v>3</v>
      </c>
      <c r="B32" s="52" t="s">
        <v>14</v>
      </c>
      <c r="C32" s="53" t="s">
        <v>82</v>
      </c>
      <c r="D32" s="3" t="s">
        <v>27</v>
      </c>
      <c r="E32" s="55">
        <f aca="true" t="shared" si="3" ref="E32:I34">SUMIF($C$127:$C$747,$C32,E$127:E$747)</f>
        <v>0</v>
      </c>
      <c r="F32" s="55">
        <f t="shared" si="3"/>
        <v>0</v>
      </c>
      <c r="G32" s="55">
        <f t="shared" si="3"/>
        <v>0</v>
      </c>
      <c r="H32" s="55">
        <f t="shared" si="3"/>
        <v>0</v>
      </c>
      <c r="I32" s="55">
        <f t="shared" si="3"/>
        <v>0</v>
      </c>
    </row>
    <row r="33" spans="1:9" ht="31.5">
      <c r="A33" s="5">
        <f>IF(ROUND(MAX(F33:I33),0)=0,IF(ROUND(MIN(F33:I33),0)=0,3,2),2)</f>
        <v>3</v>
      </c>
      <c r="B33" s="52" t="s">
        <v>15</v>
      </c>
      <c r="C33" s="53" t="s">
        <v>83</v>
      </c>
      <c r="D33" s="3" t="s">
        <v>84</v>
      </c>
      <c r="E33" s="55">
        <f t="shared" si="3"/>
        <v>0</v>
      </c>
      <c r="F33" s="55">
        <f t="shared" si="3"/>
        <v>0</v>
      </c>
      <c r="G33" s="55">
        <f t="shared" si="3"/>
        <v>0</v>
      </c>
      <c r="H33" s="55">
        <f t="shared" si="3"/>
        <v>0</v>
      </c>
      <c r="I33" s="55">
        <f t="shared" si="3"/>
        <v>0</v>
      </c>
    </row>
    <row r="34" spans="1:9" ht="15.75">
      <c r="A34" s="5">
        <f>IF(ROUND(MAX(F34:I34),0)=0,IF(ROUND(MIN(F34:I34),0)=0,3,2),2)</f>
        <v>3</v>
      </c>
      <c r="B34" s="52" t="s">
        <v>16</v>
      </c>
      <c r="C34" s="53" t="s">
        <v>85</v>
      </c>
      <c r="D34" s="3" t="s">
        <v>64</v>
      </c>
      <c r="E34" s="55">
        <f t="shared" si="3"/>
        <v>0</v>
      </c>
      <c r="F34" s="55">
        <f t="shared" si="3"/>
        <v>0</v>
      </c>
      <c r="G34" s="55">
        <f t="shared" si="3"/>
        <v>0</v>
      </c>
      <c r="H34" s="55">
        <f t="shared" si="3"/>
        <v>0</v>
      </c>
      <c r="I34" s="55">
        <f t="shared" si="3"/>
        <v>0</v>
      </c>
    </row>
    <row r="35" spans="1:9" ht="15.75">
      <c r="A35" s="5">
        <f>IF(ROUND(MAX(F35:I35),0)=0,IF(ROUND(MIN(F35:I35),0)=0,3,2),2)</f>
        <v>3</v>
      </c>
      <c r="B35" s="52" t="s">
        <v>17</v>
      </c>
      <c r="C35" s="53" t="s">
        <v>0</v>
      </c>
      <c r="D35" s="3"/>
      <c r="E35" s="54">
        <f>SUBTOTAL(9,E36:E38)</f>
        <v>0</v>
      </c>
      <c r="F35" s="54">
        <f>SUBTOTAL(9,F36:F38)</f>
        <v>0</v>
      </c>
      <c r="G35" s="54">
        <f>SUBTOTAL(9,G36:G38)</f>
        <v>0</v>
      </c>
      <c r="H35" s="54">
        <f>SUBTOTAL(9,H36:H38)</f>
        <v>0</v>
      </c>
      <c r="I35" s="54">
        <f>SUBTOTAL(9,I36:I38)</f>
        <v>0</v>
      </c>
    </row>
    <row r="36" spans="1:9" ht="15.75">
      <c r="A36" s="5"/>
      <c r="B36" s="52" t="s">
        <v>86</v>
      </c>
      <c r="C36" s="56" t="s">
        <v>205</v>
      </c>
      <c r="D36" s="3"/>
      <c r="E36" s="55">
        <f aca="true" t="shared" si="4" ref="E36:I38">SUMIF($C$127:$C$747,$C36,E$127:E$747)</f>
        <v>0</v>
      </c>
      <c r="F36" s="55">
        <f t="shared" si="4"/>
        <v>0</v>
      </c>
      <c r="G36" s="55">
        <f t="shared" si="4"/>
        <v>0</v>
      </c>
      <c r="H36" s="55">
        <f t="shared" si="4"/>
        <v>0</v>
      </c>
      <c r="I36" s="55">
        <f t="shared" si="4"/>
        <v>0</v>
      </c>
    </row>
    <row r="37" spans="1:9" ht="15.75">
      <c r="A37" s="5"/>
      <c r="B37" s="52" t="s">
        <v>87</v>
      </c>
      <c r="C37" s="56" t="s">
        <v>206</v>
      </c>
      <c r="D37" s="57" t="s">
        <v>207</v>
      </c>
      <c r="E37" s="55">
        <f t="shared" si="4"/>
        <v>0</v>
      </c>
      <c r="F37" s="55">
        <f t="shared" si="4"/>
        <v>0</v>
      </c>
      <c r="G37" s="55">
        <f t="shared" si="4"/>
        <v>0</v>
      </c>
      <c r="H37" s="55">
        <f t="shared" si="4"/>
        <v>0</v>
      </c>
      <c r="I37" s="55">
        <f t="shared" si="4"/>
        <v>0</v>
      </c>
    </row>
    <row r="38" spans="1:9" ht="15.75">
      <c r="A38" s="5"/>
      <c r="B38" s="52" t="s">
        <v>88</v>
      </c>
      <c r="C38" s="56" t="s">
        <v>89</v>
      </c>
      <c r="D38" s="57" t="s">
        <v>66</v>
      </c>
      <c r="E38" s="55">
        <f t="shared" si="4"/>
        <v>0</v>
      </c>
      <c r="F38" s="55">
        <f t="shared" si="4"/>
        <v>0</v>
      </c>
      <c r="G38" s="55">
        <f t="shared" si="4"/>
        <v>0</v>
      </c>
      <c r="H38" s="55">
        <f t="shared" si="4"/>
        <v>0</v>
      </c>
      <c r="I38" s="55">
        <f t="shared" si="4"/>
        <v>0</v>
      </c>
    </row>
    <row r="39" spans="1:9" ht="15.75">
      <c r="A39" s="5">
        <f>IF(ROUND(MAX(F39:I39),0)=0,IF(ROUND(MIN(F39:I39),0)=0,3,2),2)</f>
        <v>3</v>
      </c>
      <c r="B39" s="52" t="s">
        <v>18</v>
      </c>
      <c r="C39" s="53" t="s">
        <v>6</v>
      </c>
      <c r="D39" s="3"/>
      <c r="E39" s="54">
        <f>SUBTOTAL(9,E40:E52)-E46-E47</f>
        <v>0</v>
      </c>
      <c r="F39" s="54">
        <f>SUBTOTAL(9,F40:F52)-F46-F47</f>
        <v>0</v>
      </c>
      <c r="G39" s="54">
        <f>SUBTOTAL(9,G40:G52)-G46-G47</f>
        <v>0</v>
      </c>
      <c r="H39" s="54">
        <f>SUBTOTAL(9,H40:H52)-H46-H47</f>
        <v>0</v>
      </c>
      <c r="I39" s="54">
        <f>SUBTOTAL(9,I40:I52)-I46-I47</f>
        <v>0</v>
      </c>
    </row>
    <row r="40" spans="1:9" ht="15.75">
      <c r="A40" s="5">
        <f>IF(ROUND(MAX(F40:I40),0)=0,IF(ROUND(MIN(F40:I40),0)=0,3,2),2)</f>
        <v>3</v>
      </c>
      <c r="B40" s="52" t="s">
        <v>49</v>
      </c>
      <c r="C40" s="58" t="s">
        <v>90</v>
      </c>
      <c r="D40" s="3" t="s">
        <v>33</v>
      </c>
      <c r="E40" s="55">
        <f>SUMIF($C$127:$C$747,$C40,E$127:E$747)</f>
        <v>0</v>
      </c>
      <c r="F40" s="55">
        <f>SUMIF($C$127:$C$747,$C40,F$127:F$747)</f>
        <v>0</v>
      </c>
      <c r="G40" s="55">
        <f>SUMIF($C$127:$C$747,$C40,G$127:G$747)</f>
        <v>0</v>
      </c>
      <c r="H40" s="55">
        <f>SUMIF($C$127:$C$747,$C40,H$127:H$747)</f>
        <v>0</v>
      </c>
      <c r="I40" s="55">
        <f>SUMIF($C$127:$C$747,$C40,I$127:I$747)</f>
        <v>0</v>
      </c>
    </row>
    <row r="41" spans="1:9" ht="15.75">
      <c r="A41" s="5">
        <f>IF(ROUND(MAX(F41:I41),0)=0,IF(ROUND(MIN(F41:I41),0)=0,3,2),2)</f>
        <v>3</v>
      </c>
      <c r="B41" s="52" t="s">
        <v>19</v>
      </c>
      <c r="C41" s="58" t="s">
        <v>23</v>
      </c>
      <c r="D41" s="3"/>
      <c r="E41" s="54">
        <f>SUBTOTAL(9,E42:E50)-E46-E47</f>
        <v>0</v>
      </c>
      <c r="F41" s="54">
        <f>SUBTOTAL(9,F42:F50)-F46-F47</f>
        <v>0</v>
      </c>
      <c r="G41" s="54">
        <f>SUBTOTAL(9,G42:G50)-G46-G47</f>
        <v>0</v>
      </c>
      <c r="H41" s="54">
        <f>SUBTOTAL(9,H42:H50)-H46-H47</f>
        <v>0</v>
      </c>
      <c r="I41" s="54">
        <f>SUBTOTAL(9,I42:I50)-I46-I47</f>
        <v>0</v>
      </c>
    </row>
    <row r="42" spans="1:9" ht="16.5" customHeight="1">
      <c r="A42" s="5"/>
      <c r="B42" s="52" t="s">
        <v>91</v>
      </c>
      <c r="C42" s="56" t="s">
        <v>208</v>
      </c>
      <c r="D42" s="3"/>
      <c r="E42" s="55">
        <f aca="true" t="shared" si="5" ref="E42:I55">SUMIF($C$127:$C$747,$C42,E$127:E$747)</f>
        <v>0</v>
      </c>
      <c r="F42" s="55">
        <f t="shared" si="5"/>
        <v>0</v>
      </c>
      <c r="G42" s="55">
        <f t="shared" si="5"/>
        <v>0</v>
      </c>
      <c r="H42" s="55">
        <f t="shared" si="5"/>
        <v>0</v>
      </c>
      <c r="I42" s="55">
        <f t="shared" si="5"/>
        <v>0</v>
      </c>
    </row>
    <row r="43" spans="1:9" ht="14.25" customHeight="1">
      <c r="A43" s="5"/>
      <c r="B43" s="52" t="s">
        <v>92</v>
      </c>
      <c r="C43" s="53" t="s">
        <v>209</v>
      </c>
      <c r="D43" s="3"/>
      <c r="E43" s="55">
        <f t="shared" si="5"/>
        <v>0</v>
      </c>
      <c r="F43" s="55">
        <f t="shared" si="5"/>
        <v>0</v>
      </c>
      <c r="G43" s="55">
        <f t="shared" si="5"/>
        <v>0</v>
      </c>
      <c r="H43" s="55">
        <f t="shared" si="5"/>
        <v>0</v>
      </c>
      <c r="I43" s="55">
        <f t="shared" si="5"/>
        <v>0</v>
      </c>
    </row>
    <row r="44" spans="1:9" ht="15.75">
      <c r="A44" s="5"/>
      <c r="B44" s="52" t="s">
        <v>93</v>
      </c>
      <c r="C44" s="59" t="s">
        <v>210</v>
      </c>
      <c r="D44" s="3"/>
      <c r="E44" s="55">
        <f t="shared" si="5"/>
        <v>0</v>
      </c>
      <c r="F44" s="55">
        <f t="shared" si="5"/>
        <v>0</v>
      </c>
      <c r="G44" s="55">
        <f t="shared" si="5"/>
        <v>0</v>
      </c>
      <c r="H44" s="55">
        <f t="shared" si="5"/>
        <v>0</v>
      </c>
      <c r="I44" s="55">
        <f t="shared" si="5"/>
        <v>0</v>
      </c>
    </row>
    <row r="45" spans="1:9" ht="15.75">
      <c r="A45" s="5"/>
      <c r="B45" s="52" t="s">
        <v>94</v>
      </c>
      <c r="C45" s="59" t="s">
        <v>211</v>
      </c>
      <c r="D45" s="3"/>
      <c r="E45" s="55">
        <f t="shared" si="5"/>
        <v>0</v>
      </c>
      <c r="F45" s="55">
        <f t="shared" si="5"/>
        <v>0</v>
      </c>
      <c r="G45" s="55">
        <f t="shared" si="5"/>
        <v>0</v>
      </c>
      <c r="H45" s="55">
        <f t="shared" si="5"/>
        <v>0</v>
      </c>
      <c r="I45" s="55">
        <f t="shared" si="5"/>
        <v>0</v>
      </c>
    </row>
    <row r="46" spans="1:9" ht="15.75">
      <c r="A46" s="5"/>
      <c r="B46" s="52"/>
      <c r="C46" s="60" t="s">
        <v>95</v>
      </c>
      <c r="D46" s="3"/>
      <c r="E46" s="55">
        <f t="shared" si="5"/>
        <v>0</v>
      </c>
      <c r="F46" s="55">
        <f t="shared" si="5"/>
        <v>0</v>
      </c>
      <c r="G46" s="55">
        <f t="shared" si="5"/>
        <v>0</v>
      </c>
      <c r="H46" s="55">
        <f t="shared" si="5"/>
        <v>0</v>
      </c>
      <c r="I46" s="55">
        <f t="shared" si="5"/>
        <v>0</v>
      </c>
    </row>
    <row r="47" spans="1:9" ht="15.75">
      <c r="A47" s="5"/>
      <c r="B47" s="52"/>
      <c r="C47" s="61" t="s">
        <v>96</v>
      </c>
      <c r="D47" s="57" t="s">
        <v>212</v>
      </c>
      <c r="E47" s="55">
        <f t="shared" si="5"/>
        <v>0</v>
      </c>
      <c r="F47" s="55">
        <f t="shared" si="5"/>
        <v>0</v>
      </c>
      <c r="G47" s="55">
        <f t="shared" si="5"/>
        <v>0</v>
      </c>
      <c r="H47" s="55">
        <f t="shared" si="5"/>
        <v>0</v>
      </c>
      <c r="I47" s="55">
        <f t="shared" si="5"/>
        <v>0</v>
      </c>
    </row>
    <row r="48" spans="1:9" ht="31.5">
      <c r="A48" s="5"/>
      <c r="B48" s="52" t="s">
        <v>97</v>
      </c>
      <c r="C48" s="61" t="s">
        <v>256</v>
      </c>
      <c r="D48" s="3"/>
      <c r="E48" s="55">
        <f t="shared" si="5"/>
        <v>0</v>
      </c>
      <c r="F48" s="55">
        <f t="shared" si="5"/>
        <v>0</v>
      </c>
      <c r="G48" s="55">
        <f t="shared" si="5"/>
        <v>0</v>
      </c>
      <c r="H48" s="55">
        <f t="shared" si="5"/>
        <v>0</v>
      </c>
      <c r="I48" s="55">
        <f t="shared" si="5"/>
        <v>0</v>
      </c>
    </row>
    <row r="49" spans="1:9" ht="15.75">
      <c r="A49" s="5"/>
      <c r="B49" s="52" t="s">
        <v>98</v>
      </c>
      <c r="C49" s="59" t="s">
        <v>213</v>
      </c>
      <c r="D49" s="3"/>
      <c r="E49" s="55">
        <f t="shared" si="5"/>
        <v>0</v>
      </c>
      <c r="F49" s="55">
        <f t="shared" si="5"/>
        <v>0</v>
      </c>
      <c r="G49" s="55">
        <f t="shared" si="5"/>
        <v>0</v>
      </c>
      <c r="H49" s="55">
        <f t="shared" si="5"/>
        <v>0</v>
      </c>
      <c r="I49" s="55">
        <f t="shared" si="5"/>
        <v>0</v>
      </c>
    </row>
    <row r="50" spans="1:9" ht="15.75" customHeight="1">
      <c r="A50" s="5"/>
      <c r="B50" s="52" t="s">
        <v>99</v>
      </c>
      <c r="C50" s="59" t="s">
        <v>214</v>
      </c>
      <c r="D50" s="3"/>
      <c r="E50" s="55">
        <f t="shared" si="5"/>
        <v>0</v>
      </c>
      <c r="F50" s="55">
        <f t="shared" si="5"/>
        <v>0</v>
      </c>
      <c r="G50" s="55">
        <f t="shared" si="5"/>
        <v>0</v>
      </c>
      <c r="H50" s="55">
        <f t="shared" si="5"/>
        <v>0</v>
      </c>
      <c r="I50" s="55">
        <f t="shared" si="5"/>
        <v>0</v>
      </c>
    </row>
    <row r="51" spans="1:9" ht="15.75">
      <c r="A51" s="5">
        <f aca="true" t="shared" si="6" ref="A51:A58">IF(ROUND(MAX(F51:I51),0)=0,IF(ROUND(MIN(F51:I51),0)=0,3,2),2)</f>
        <v>3</v>
      </c>
      <c r="B51" s="52" t="s">
        <v>20</v>
      </c>
      <c r="C51" s="58" t="s">
        <v>100</v>
      </c>
      <c r="D51" s="57" t="s">
        <v>32</v>
      </c>
      <c r="E51" s="55">
        <f t="shared" si="5"/>
        <v>0</v>
      </c>
      <c r="F51" s="55">
        <f t="shared" si="5"/>
        <v>0</v>
      </c>
      <c r="G51" s="55">
        <f t="shared" si="5"/>
        <v>0</v>
      </c>
      <c r="H51" s="55">
        <f t="shared" si="5"/>
        <v>0</v>
      </c>
      <c r="I51" s="55">
        <f t="shared" si="5"/>
        <v>0</v>
      </c>
    </row>
    <row r="52" spans="1:9" ht="15.75">
      <c r="A52" s="5">
        <f t="shared" si="6"/>
        <v>3</v>
      </c>
      <c r="B52" s="52" t="s">
        <v>30</v>
      </c>
      <c r="C52" s="58" t="s">
        <v>215</v>
      </c>
      <c r="D52" s="57" t="s">
        <v>29</v>
      </c>
      <c r="E52" s="55">
        <f t="shared" si="5"/>
        <v>0</v>
      </c>
      <c r="F52" s="55">
        <f t="shared" si="5"/>
        <v>0</v>
      </c>
      <c r="G52" s="55">
        <f t="shared" si="5"/>
        <v>0</v>
      </c>
      <c r="H52" s="55">
        <f t="shared" si="5"/>
        <v>0</v>
      </c>
      <c r="I52" s="55">
        <f t="shared" si="5"/>
        <v>0</v>
      </c>
    </row>
    <row r="53" spans="1:9" ht="15.75">
      <c r="A53" s="5">
        <f t="shared" si="6"/>
        <v>3</v>
      </c>
      <c r="B53" s="62" t="s">
        <v>36</v>
      </c>
      <c r="C53" s="63" t="s">
        <v>216</v>
      </c>
      <c r="D53" s="57"/>
      <c r="E53" s="55">
        <f t="shared" si="5"/>
        <v>0</v>
      </c>
      <c r="F53" s="55">
        <f t="shared" si="5"/>
        <v>0</v>
      </c>
      <c r="G53" s="55">
        <f t="shared" si="5"/>
        <v>0</v>
      </c>
      <c r="H53" s="55">
        <f t="shared" si="5"/>
        <v>0</v>
      </c>
      <c r="I53" s="55">
        <f t="shared" si="5"/>
        <v>0</v>
      </c>
    </row>
    <row r="54" spans="1:9" ht="31.5">
      <c r="A54" s="5">
        <f t="shared" si="6"/>
        <v>3</v>
      </c>
      <c r="B54" s="62" t="s">
        <v>65</v>
      </c>
      <c r="C54" s="63" t="s">
        <v>101</v>
      </c>
      <c r="D54" s="3" t="s">
        <v>102</v>
      </c>
      <c r="E54" s="55">
        <f t="shared" si="5"/>
        <v>0</v>
      </c>
      <c r="F54" s="55">
        <f t="shared" si="5"/>
        <v>0</v>
      </c>
      <c r="G54" s="55">
        <f t="shared" si="5"/>
        <v>0</v>
      </c>
      <c r="H54" s="55">
        <f t="shared" si="5"/>
        <v>0</v>
      </c>
      <c r="I54" s="55">
        <f t="shared" si="5"/>
        <v>0</v>
      </c>
    </row>
    <row r="55" spans="1:9" ht="15.75">
      <c r="A55" s="5">
        <f t="shared" si="6"/>
        <v>3</v>
      </c>
      <c r="B55" s="62" t="s">
        <v>103</v>
      </c>
      <c r="C55" s="64" t="s">
        <v>104</v>
      </c>
      <c r="D55" s="3" t="s">
        <v>34</v>
      </c>
      <c r="E55" s="55">
        <f t="shared" si="5"/>
        <v>0</v>
      </c>
      <c r="F55" s="55">
        <f t="shared" si="5"/>
        <v>0</v>
      </c>
      <c r="G55" s="55">
        <f t="shared" si="5"/>
        <v>0</v>
      </c>
      <c r="H55" s="55">
        <f t="shared" si="5"/>
        <v>0</v>
      </c>
      <c r="I55" s="55">
        <f t="shared" si="5"/>
        <v>0</v>
      </c>
    </row>
    <row r="56" spans="1:9" ht="15.75">
      <c r="A56" s="5">
        <f t="shared" si="6"/>
        <v>3</v>
      </c>
      <c r="B56" s="62" t="s">
        <v>105</v>
      </c>
      <c r="C56" s="64" t="s">
        <v>106</v>
      </c>
      <c r="D56" s="3"/>
      <c r="E56" s="54">
        <f>SUBTOTAL(9,E57:E58)</f>
        <v>0</v>
      </c>
      <c r="F56" s="54">
        <f>SUBTOTAL(9,F57:F58)</f>
        <v>0</v>
      </c>
      <c r="G56" s="54">
        <f>SUBTOTAL(9,G57:G58)</f>
        <v>0</v>
      </c>
      <c r="H56" s="54">
        <f>SUBTOTAL(9,H57:H58)</f>
        <v>0</v>
      </c>
      <c r="I56" s="54">
        <f>SUBTOTAL(9,I57:I58)</f>
        <v>0</v>
      </c>
    </row>
    <row r="57" spans="1:9" ht="15.75">
      <c r="A57" s="5">
        <f t="shared" si="6"/>
        <v>3</v>
      </c>
      <c r="B57" s="52" t="s">
        <v>107</v>
      </c>
      <c r="C57" s="65" t="s">
        <v>108</v>
      </c>
      <c r="D57" s="3"/>
      <c r="E57" s="55">
        <f aca="true" t="shared" si="7" ref="E57:I58">SUMIF($C$127:$C$747,$C57,E$127:E$747)</f>
        <v>0</v>
      </c>
      <c r="F57" s="55">
        <f t="shared" si="7"/>
        <v>0</v>
      </c>
      <c r="G57" s="55">
        <f t="shared" si="7"/>
        <v>0</v>
      </c>
      <c r="H57" s="55">
        <f t="shared" si="7"/>
        <v>0</v>
      </c>
      <c r="I57" s="55">
        <f t="shared" si="7"/>
        <v>0</v>
      </c>
    </row>
    <row r="58" spans="1:9" ht="15.75">
      <c r="A58" s="5">
        <f t="shared" si="6"/>
        <v>3</v>
      </c>
      <c r="B58" s="52" t="s">
        <v>109</v>
      </c>
      <c r="C58" s="65" t="s">
        <v>110</v>
      </c>
      <c r="D58" s="3"/>
      <c r="E58" s="55">
        <f t="shared" si="7"/>
        <v>0</v>
      </c>
      <c r="F58" s="55">
        <f t="shared" si="7"/>
        <v>0</v>
      </c>
      <c r="G58" s="55">
        <f t="shared" si="7"/>
        <v>0</v>
      </c>
      <c r="H58" s="55">
        <f t="shared" si="7"/>
        <v>0</v>
      </c>
      <c r="I58" s="55">
        <f t="shared" si="7"/>
        <v>0</v>
      </c>
    </row>
    <row r="59" spans="1:9" ht="15.75">
      <c r="A59" s="5">
        <v>1</v>
      </c>
      <c r="B59" s="52"/>
      <c r="C59" s="66"/>
      <c r="D59" s="57"/>
      <c r="E59" s="54"/>
      <c r="F59" s="54"/>
      <c r="G59" s="54"/>
      <c r="H59" s="54"/>
      <c r="I59" s="54"/>
    </row>
    <row r="60" spans="1:9" ht="15.75">
      <c r="A60" s="5">
        <v>1</v>
      </c>
      <c r="B60" s="16"/>
      <c r="C60" s="67" t="s">
        <v>24</v>
      </c>
      <c r="D60" s="3"/>
      <c r="E60" s="54"/>
      <c r="F60" s="54"/>
      <c r="G60" s="54"/>
      <c r="H60" s="54"/>
      <c r="I60" s="54"/>
    </row>
    <row r="61" spans="1:9" ht="15.75">
      <c r="A61" s="5">
        <f>IF(ROUND(MAX(F61:I61),0)=0,IF(ROUND(MIN(F61:I61),0)=0,3,2),2)</f>
        <v>3</v>
      </c>
      <c r="B61" s="16"/>
      <c r="C61" s="68" t="s">
        <v>232</v>
      </c>
      <c r="D61" s="69"/>
      <c r="E61" s="55">
        <f aca="true" t="shared" si="8" ref="E61:I62">SUMIF($C$128:$C$746,$C61,E$128:E$746)</f>
        <v>0</v>
      </c>
      <c r="F61" s="55">
        <f t="shared" si="8"/>
        <v>0</v>
      </c>
      <c r="G61" s="55">
        <f t="shared" si="8"/>
        <v>0</v>
      </c>
      <c r="H61" s="55">
        <f t="shared" si="8"/>
        <v>0</v>
      </c>
      <c r="I61" s="55">
        <f t="shared" si="8"/>
        <v>0</v>
      </c>
    </row>
    <row r="62" spans="1:9" ht="15.75">
      <c r="A62" s="5">
        <f>IF(ROUND(MAX(F62:I62),0)=0,IF(ROUND(MIN(F62:I62),0)=0,3,2),2)</f>
        <v>3</v>
      </c>
      <c r="B62" s="16"/>
      <c r="C62" s="70" t="s">
        <v>236</v>
      </c>
      <c r="D62" s="3"/>
      <c r="E62" s="55">
        <f t="shared" si="8"/>
        <v>0</v>
      </c>
      <c r="F62" s="55">
        <f t="shared" si="8"/>
        <v>0</v>
      </c>
      <c r="G62" s="55">
        <f t="shared" si="8"/>
        <v>0</v>
      </c>
      <c r="H62" s="55">
        <f t="shared" si="8"/>
        <v>0</v>
      </c>
      <c r="I62" s="55">
        <f t="shared" si="8"/>
        <v>0</v>
      </c>
    </row>
    <row r="63" spans="1:9" ht="15.75">
      <c r="A63" s="5">
        <f>IF(ROUND(MAX(F63:I63),0)=0,IF(ROUND(MIN(F63:I63),0)=0,3,2),2)</f>
        <v>3</v>
      </c>
      <c r="B63" s="16"/>
      <c r="C63" s="70" t="s">
        <v>257</v>
      </c>
      <c r="D63" s="3"/>
      <c r="E63" s="54">
        <f>IF(E62=0,0,ROUND(E23/E62,0))</f>
        <v>0</v>
      </c>
      <c r="F63" s="54">
        <f>IF(F62=0,0,ROUND(F23/F62,0))</f>
        <v>0</v>
      </c>
      <c r="G63" s="54">
        <f>IF(G62=0,0,ROUND(G23/G62,0))</f>
        <v>0</v>
      </c>
      <c r="H63" s="54">
        <f>IF(H62=0,0,ROUND(H23/H62,0))</f>
        <v>0</v>
      </c>
      <c r="I63" s="54">
        <f>IF(I62=0,0,ROUND(I23/I62,0))</f>
        <v>0</v>
      </c>
    </row>
    <row r="64" spans="1:9" ht="15.75">
      <c r="A64" s="5">
        <v>1</v>
      </c>
      <c r="B64" s="16"/>
      <c r="C64" s="71"/>
      <c r="D64" s="22"/>
      <c r="E64" s="39"/>
      <c r="F64" s="39"/>
      <c r="G64" s="39"/>
      <c r="H64" s="39"/>
      <c r="I64" s="39"/>
    </row>
    <row r="65" spans="1:9" ht="15.75">
      <c r="A65" s="5">
        <v>1</v>
      </c>
      <c r="B65" s="41"/>
      <c r="C65" s="72" t="s">
        <v>111</v>
      </c>
      <c r="D65" s="73" t="s">
        <v>112</v>
      </c>
      <c r="E65" s="44">
        <f>SUBTOTAL(9,E67:E120)</f>
        <v>0</v>
      </c>
      <c r="F65" s="44">
        <f>SUBTOTAL(9,F67:F120)</f>
        <v>0</v>
      </c>
      <c r="G65" s="44">
        <f>SUBTOTAL(9,G67:G120)</f>
        <v>0</v>
      </c>
      <c r="H65" s="44">
        <f>SUBTOTAL(9,H67:H120)</f>
        <v>0</v>
      </c>
      <c r="I65" s="44">
        <f>SUBTOTAL(9,I67:I120)</f>
        <v>0</v>
      </c>
    </row>
    <row r="66" spans="1:9" ht="15.75">
      <c r="A66" s="5">
        <v>1</v>
      </c>
      <c r="B66" s="16"/>
      <c r="C66" s="74"/>
      <c r="D66" s="22"/>
      <c r="E66" s="54"/>
      <c r="F66" s="54"/>
      <c r="G66" s="54"/>
      <c r="H66" s="54"/>
      <c r="I66" s="54"/>
    </row>
    <row r="67" spans="1:9" ht="31.5">
      <c r="A67" s="5">
        <v>1</v>
      </c>
      <c r="B67" s="41"/>
      <c r="C67" s="72" t="s">
        <v>113</v>
      </c>
      <c r="D67" s="73"/>
      <c r="E67" s="44">
        <f>SUBTOTAL(9,E69:E77)</f>
        <v>0</v>
      </c>
      <c r="F67" s="44">
        <f>SUBTOTAL(9,F69:F77)</f>
        <v>0</v>
      </c>
      <c r="G67" s="44">
        <f>SUBTOTAL(9,G69:G77)</f>
        <v>0</v>
      </c>
      <c r="H67" s="44">
        <f>SUBTOTAL(9,H69:H77)</f>
        <v>0</v>
      </c>
      <c r="I67" s="44">
        <f>SUBTOTAL(9,I69:I77)</f>
        <v>0</v>
      </c>
    </row>
    <row r="68" spans="1:9" ht="15.75">
      <c r="A68" s="5">
        <v>1</v>
      </c>
      <c r="B68" s="16"/>
      <c r="C68" s="74"/>
      <c r="D68" s="22"/>
      <c r="E68" s="54"/>
      <c r="F68" s="54"/>
      <c r="G68" s="54"/>
      <c r="H68" s="54"/>
      <c r="I68" s="54"/>
    </row>
    <row r="69" spans="1:9" ht="15.75">
      <c r="A69" s="5">
        <f>IF(ROUND(MAX(F69:I69),0)=0,IF(ROUND(MIN(F69:I69),0)=0,3,2),2)</f>
        <v>3</v>
      </c>
      <c r="B69" s="16"/>
      <c r="C69" s="38" t="s">
        <v>114</v>
      </c>
      <c r="D69" s="75" t="s">
        <v>115</v>
      </c>
      <c r="E69" s="54">
        <f>SUBTOTAL(9,E70:E77)</f>
        <v>0</v>
      </c>
      <c r="F69" s="54">
        <f>SUBTOTAL(9,F70:F77)</f>
        <v>0</v>
      </c>
      <c r="G69" s="54">
        <f>SUBTOTAL(9,G70:G77)</f>
        <v>0</v>
      </c>
      <c r="H69" s="54">
        <f>SUBTOTAL(9,H70:H77)</f>
        <v>0</v>
      </c>
      <c r="I69" s="54">
        <f>SUBTOTAL(9,I70:I77)</f>
        <v>0</v>
      </c>
    </row>
    <row r="70" spans="1:9" ht="15.75" outlineLevel="1">
      <c r="A70" s="5">
        <f>IF(ROUND(MAX(F70:I70),0)=0,IF(ROUND(MIN(F70:I70),0)=0,3,2),2)</f>
        <v>3</v>
      </c>
      <c r="B70" s="16"/>
      <c r="C70" s="46" t="s">
        <v>222</v>
      </c>
      <c r="D70" s="47" t="s">
        <v>116</v>
      </c>
      <c r="E70" s="76"/>
      <c r="F70" s="76"/>
      <c r="G70" s="76"/>
      <c r="H70" s="76"/>
      <c r="I70" s="76"/>
    </row>
    <row r="71" spans="1:9" ht="31.5" outlineLevel="1">
      <c r="A71" s="5"/>
      <c r="B71" s="16"/>
      <c r="C71" s="77" t="s">
        <v>221</v>
      </c>
      <c r="D71" s="22" t="s">
        <v>52</v>
      </c>
      <c r="E71" s="76"/>
      <c r="F71" s="76"/>
      <c r="G71" s="76"/>
      <c r="H71" s="76"/>
      <c r="I71" s="76"/>
    </row>
    <row r="72" spans="1:9" ht="31.5" outlineLevel="1">
      <c r="A72" s="5"/>
      <c r="B72" s="16"/>
      <c r="C72" s="77" t="s">
        <v>223</v>
      </c>
      <c r="D72" s="22" t="s">
        <v>219</v>
      </c>
      <c r="E72" s="76"/>
      <c r="F72" s="76"/>
      <c r="G72" s="76"/>
      <c r="H72" s="76"/>
      <c r="I72" s="76"/>
    </row>
    <row r="73" spans="1:9" ht="31.5" outlineLevel="1">
      <c r="A73" s="5"/>
      <c r="B73" s="16"/>
      <c r="C73" s="77" t="s">
        <v>224</v>
      </c>
      <c r="D73" s="22" t="s">
        <v>51</v>
      </c>
      <c r="E73" s="76"/>
      <c r="F73" s="76"/>
      <c r="G73" s="76"/>
      <c r="H73" s="76"/>
      <c r="I73" s="76"/>
    </row>
    <row r="74" spans="1:9" ht="15.75" outlineLevel="1">
      <c r="A74" s="5"/>
      <c r="B74" s="16"/>
      <c r="C74" s="77" t="s">
        <v>225</v>
      </c>
      <c r="D74" s="22" t="s">
        <v>220</v>
      </c>
      <c r="E74" s="76"/>
      <c r="F74" s="76"/>
      <c r="G74" s="76"/>
      <c r="H74" s="76"/>
      <c r="I74" s="76"/>
    </row>
    <row r="75" spans="1:9" ht="15.75" outlineLevel="1">
      <c r="A75" s="5">
        <f>IF(ROUND(MAX(F75:I75),0)=0,IF(ROUND(MIN(F75:I75),0)=0,3,2),2)</f>
        <v>3</v>
      </c>
      <c r="B75" s="16"/>
      <c r="C75" s="46" t="s">
        <v>226</v>
      </c>
      <c r="D75" s="47" t="s">
        <v>117</v>
      </c>
      <c r="E75" s="76"/>
      <c r="F75" s="76"/>
      <c r="G75" s="76"/>
      <c r="H75" s="76"/>
      <c r="I75" s="76"/>
    </row>
    <row r="76" spans="1:9" ht="15.75" outlineLevel="1">
      <c r="A76" s="5">
        <f>IF(ROUND(MAX(F76:I76),0)=0,IF(ROUND(MIN(F76:I76),0)=0,3,2),2)</f>
        <v>3</v>
      </c>
      <c r="B76" s="16"/>
      <c r="C76" s="46" t="s">
        <v>227</v>
      </c>
      <c r="D76" s="47" t="s">
        <v>118</v>
      </c>
      <c r="E76" s="76"/>
      <c r="F76" s="76"/>
      <c r="G76" s="76"/>
      <c r="H76" s="76"/>
      <c r="I76" s="76"/>
    </row>
    <row r="77" spans="1:9" ht="15.75" outlineLevel="1">
      <c r="A77" s="5">
        <f>IF(ROUND(MAX(F77:I77),0)=0,IF(ROUND(MIN(F77:I77),0)=0,3,2),2)</f>
        <v>3</v>
      </c>
      <c r="B77" s="16"/>
      <c r="C77" s="46" t="s">
        <v>228</v>
      </c>
      <c r="D77" s="47" t="s">
        <v>119</v>
      </c>
      <c r="E77" s="76"/>
      <c r="F77" s="76"/>
      <c r="G77" s="76"/>
      <c r="H77" s="76"/>
      <c r="I77" s="76"/>
    </row>
    <row r="78" spans="1:9" ht="15.75">
      <c r="A78" s="5">
        <v>1</v>
      </c>
      <c r="B78" s="16"/>
      <c r="C78" s="74"/>
      <c r="D78" s="22"/>
      <c r="E78" s="54"/>
      <c r="F78" s="54"/>
      <c r="G78" s="54"/>
      <c r="H78" s="54"/>
      <c r="I78" s="54"/>
    </row>
    <row r="79" spans="1:9" ht="31.5">
      <c r="A79" s="5">
        <v>1</v>
      </c>
      <c r="B79" s="41"/>
      <c r="C79" s="72" t="s">
        <v>120</v>
      </c>
      <c r="D79" s="73"/>
      <c r="E79" s="44">
        <f>SUBTOTAL(9,E81:E97)</f>
        <v>0</v>
      </c>
      <c r="F79" s="44">
        <f>SUBTOTAL(9,F81:F97)</f>
        <v>0</v>
      </c>
      <c r="G79" s="44">
        <f>SUBTOTAL(9,G81:G97)</f>
        <v>0</v>
      </c>
      <c r="H79" s="44">
        <f>SUBTOTAL(9,H81:H97)</f>
        <v>0</v>
      </c>
      <c r="I79" s="44">
        <f>SUBTOTAL(9,I81:I97)</f>
        <v>0</v>
      </c>
    </row>
    <row r="80" spans="1:9" ht="15.75">
      <c r="A80" s="5">
        <v>1</v>
      </c>
      <c r="B80" s="16"/>
      <c r="C80" s="74"/>
      <c r="D80" s="22"/>
      <c r="E80" s="54"/>
      <c r="F80" s="54"/>
      <c r="G80" s="54"/>
      <c r="H80" s="54"/>
      <c r="I80" s="54"/>
    </row>
    <row r="81" spans="1:9" ht="31.5">
      <c r="A81" s="5">
        <f aca="true" t="shared" si="9" ref="A81:A97">IF(ROUND(MAX(F81:I81),0)=0,IF(ROUND(MIN(F81:I81),0)=0,3,2),2)</f>
        <v>3</v>
      </c>
      <c r="B81" s="16"/>
      <c r="C81" s="38" t="s">
        <v>121</v>
      </c>
      <c r="D81" s="75" t="s">
        <v>122</v>
      </c>
      <c r="E81" s="54">
        <f>SUBTOTAL(9,E82:E83)</f>
        <v>0</v>
      </c>
      <c r="F81" s="54">
        <f>SUBTOTAL(9,F82:F83)</f>
        <v>0</v>
      </c>
      <c r="G81" s="54">
        <f>SUBTOTAL(9,G82:G83)</f>
        <v>0</v>
      </c>
      <c r="H81" s="54">
        <f>SUBTOTAL(9,H82:H83)</f>
        <v>0</v>
      </c>
      <c r="I81" s="54">
        <f>SUBTOTAL(9,I82:I83)</f>
        <v>0</v>
      </c>
    </row>
    <row r="82" spans="1:9" ht="15.75" outlineLevel="1">
      <c r="A82" s="5">
        <f t="shared" si="9"/>
        <v>3</v>
      </c>
      <c r="B82" s="16"/>
      <c r="C82" s="46" t="s">
        <v>123</v>
      </c>
      <c r="D82" s="22" t="s">
        <v>124</v>
      </c>
      <c r="E82" s="76"/>
      <c r="F82" s="76"/>
      <c r="G82" s="76"/>
      <c r="H82" s="76"/>
      <c r="I82" s="76"/>
    </row>
    <row r="83" spans="1:9" ht="15.75" outlineLevel="1">
      <c r="A83" s="5">
        <f t="shared" si="9"/>
        <v>3</v>
      </c>
      <c r="B83" s="16"/>
      <c r="C83" s="46" t="s">
        <v>125</v>
      </c>
      <c r="D83" s="22" t="s">
        <v>126</v>
      </c>
      <c r="E83" s="76"/>
      <c r="F83" s="76"/>
      <c r="G83" s="76"/>
      <c r="H83" s="76"/>
      <c r="I83" s="76"/>
    </row>
    <row r="84" spans="1:9" ht="15.75">
      <c r="A84" s="5">
        <f t="shared" si="9"/>
        <v>3</v>
      </c>
      <c r="B84" s="16"/>
      <c r="C84" s="38" t="s">
        <v>127</v>
      </c>
      <c r="D84" s="75" t="s">
        <v>37</v>
      </c>
      <c r="E84" s="39">
        <f>SUBTOTAL(9,E85:E88)</f>
        <v>0</v>
      </c>
      <c r="F84" s="39">
        <f>SUBTOTAL(9,F85:F88)</f>
        <v>0</v>
      </c>
      <c r="G84" s="39">
        <f>SUBTOTAL(9,G85:G88)</f>
        <v>0</v>
      </c>
      <c r="H84" s="39">
        <f>SUBTOTAL(9,H85:H88)</f>
        <v>0</v>
      </c>
      <c r="I84" s="39">
        <f>SUBTOTAL(9,I85:I88)</f>
        <v>0</v>
      </c>
    </row>
    <row r="85" spans="1:9" ht="15.75" outlineLevel="1">
      <c r="A85" s="5">
        <f t="shared" si="9"/>
        <v>3</v>
      </c>
      <c r="B85" s="16"/>
      <c r="C85" s="46" t="s">
        <v>123</v>
      </c>
      <c r="D85" s="22" t="s">
        <v>38</v>
      </c>
      <c r="E85" s="76"/>
      <c r="F85" s="76"/>
      <c r="G85" s="76"/>
      <c r="H85" s="76"/>
      <c r="I85" s="76"/>
    </row>
    <row r="86" spans="1:9" ht="15.75" outlineLevel="1">
      <c r="A86" s="5">
        <f t="shared" si="9"/>
        <v>3</v>
      </c>
      <c r="B86" s="16"/>
      <c r="C86" s="46" t="s">
        <v>125</v>
      </c>
      <c r="D86" s="22" t="s">
        <v>39</v>
      </c>
      <c r="E86" s="76"/>
      <c r="F86" s="76"/>
      <c r="G86" s="76"/>
      <c r="H86" s="76"/>
      <c r="I86" s="76"/>
    </row>
    <row r="87" spans="1:9" ht="15.75" outlineLevel="1">
      <c r="A87" s="5">
        <f t="shared" si="9"/>
        <v>3</v>
      </c>
      <c r="B87" s="16"/>
      <c r="C87" s="78" t="s">
        <v>128</v>
      </c>
      <c r="D87" s="47" t="s">
        <v>129</v>
      </c>
      <c r="E87" s="76"/>
      <c r="F87" s="76"/>
      <c r="G87" s="76"/>
      <c r="H87" s="76"/>
      <c r="I87" s="76"/>
    </row>
    <row r="88" spans="1:9" ht="31.5" outlineLevel="1">
      <c r="A88" s="5">
        <f t="shared" si="9"/>
        <v>3</v>
      </c>
      <c r="B88" s="16"/>
      <c r="C88" s="46" t="s">
        <v>130</v>
      </c>
      <c r="D88" s="47" t="s">
        <v>131</v>
      </c>
      <c r="E88" s="76"/>
      <c r="F88" s="76"/>
      <c r="G88" s="76"/>
      <c r="H88" s="76"/>
      <c r="I88" s="76"/>
    </row>
    <row r="89" spans="1:9" ht="31.5">
      <c r="A89" s="5">
        <f t="shared" si="9"/>
        <v>3</v>
      </c>
      <c r="B89" s="16"/>
      <c r="C89" s="38" t="s">
        <v>132</v>
      </c>
      <c r="D89" s="75" t="s">
        <v>40</v>
      </c>
      <c r="E89" s="39">
        <f>SUBTOTAL(9,E90:E91)</f>
        <v>0</v>
      </c>
      <c r="F89" s="39">
        <f>SUBTOTAL(9,F90:F91)</f>
        <v>0</v>
      </c>
      <c r="G89" s="39">
        <f>SUBTOTAL(9,G90:G91)</f>
        <v>0</v>
      </c>
      <c r="H89" s="39">
        <f>SUBTOTAL(9,H90:H91)</f>
        <v>0</v>
      </c>
      <c r="I89" s="39">
        <f>SUBTOTAL(9,I90:I91)</f>
        <v>0</v>
      </c>
    </row>
    <row r="90" spans="1:9" ht="15.75" outlineLevel="1">
      <c r="A90" s="5">
        <f t="shared" si="9"/>
        <v>3</v>
      </c>
      <c r="B90" s="16"/>
      <c r="C90" s="46" t="s">
        <v>123</v>
      </c>
      <c r="D90" s="22" t="s">
        <v>41</v>
      </c>
      <c r="E90" s="76"/>
      <c r="F90" s="76"/>
      <c r="G90" s="76"/>
      <c r="H90" s="76"/>
      <c r="I90" s="76"/>
    </row>
    <row r="91" spans="1:9" ht="15.75" outlineLevel="1">
      <c r="A91" s="5">
        <f t="shared" si="9"/>
        <v>3</v>
      </c>
      <c r="B91" s="16"/>
      <c r="C91" s="46" t="s">
        <v>125</v>
      </c>
      <c r="D91" s="22" t="s">
        <v>42</v>
      </c>
      <c r="E91" s="76"/>
      <c r="F91" s="76"/>
      <c r="G91" s="76"/>
      <c r="H91" s="76"/>
      <c r="I91" s="76"/>
    </row>
    <row r="92" spans="1:9" ht="31.5">
      <c r="A92" s="5">
        <f t="shared" si="9"/>
        <v>3</v>
      </c>
      <c r="B92" s="16"/>
      <c r="C92" s="38" t="s">
        <v>133</v>
      </c>
      <c r="D92" s="75" t="s">
        <v>43</v>
      </c>
      <c r="E92" s="39">
        <f>SUBTOTAL(9,E93:E94)</f>
        <v>0</v>
      </c>
      <c r="F92" s="39">
        <f>SUBTOTAL(9,F93:F94)</f>
        <v>0</v>
      </c>
      <c r="G92" s="39">
        <f>SUBTOTAL(9,G93:G94)</f>
        <v>0</v>
      </c>
      <c r="H92" s="39">
        <f>SUBTOTAL(9,H93:H94)</f>
        <v>0</v>
      </c>
      <c r="I92" s="39">
        <f>SUBTOTAL(9,I93:I94)</f>
        <v>0</v>
      </c>
    </row>
    <row r="93" spans="1:9" ht="15.75" outlineLevel="1">
      <c r="A93" s="5">
        <f t="shared" si="9"/>
        <v>3</v>
      </c>
      <c r="B93" s="16"/>
      <c r="C93" s="46" t="s">
        <v>123</v>
      </c>
      <c r="D93" s="22" t="s">
        <v>44</v>
      </c>
      <c r="E93" s="76"/>
      <c r="F93" s="76"/>
      <c r="G93" s="76"/>
      <c r="H93" s="76"/>
      <c r="I93" s="76"/>
    </row>
    <row r="94" spans="1:9" ht="15.75" outlineLevel="1">
      <c r="A94" s="5">
        <f t="shared" si="9"/>
        <v>3</v>
      </c>
      <c r="B94" s="16"/>
      <c r="C94" s="46" t="s">
        <v>125</v>
      </c>
      <c r="D94" s="22" t="s">
        <v>45</v>
      </c>
      <c r="E94" s="76"/>
      <c r="F94" s="76"/>
      <c r="G94" s="76"/>
      <c r="H94" s="76"/>
      <c r="I94" s="76"/>
    </row>
    <row r="95" spans="1:9" ht="15.75">
      <c r="A95" s="5">
        <f t="shared" si="9"/>
        <v>3</v>
      </c>
      <c r="B95" s="16"/>
      <c r="C95" s="38" t="s">
        <v>134</v>
      </c>
      <c r="D95" s="79" t="s">
        <v>137</v>
      </c>
      <c r="E95" s="39">
        <f>SUBTOTAL(9,E96:E97)</f>
        <v>0</v>
      </c>
      <c r="F95" s="39">
        <f>SUBTOTAL(9,F96:F97)</f>
        <v>0</v>
      </c>
      <c r="G95" s="39">
        <f>SUBTOTAL(9,G96:G97)</f>
        <v>0</v>
      </c>
      <c r="H95" s="39">
        <f>SUBTOTAL(9,H96:H97)</f>
        <v>0</v>
      </c>
      <c r="I95" s="39">
        <f>SUBTOTAL(9,I96:I97)</f>
        <v>0</v>
      </c>
    </row>
    <row r="96" spans="1:9" ht="31.5" outlineLevel="1">
      <c r="A96" s="5">
        <f t="shared" si="9"/>
        <v>3</v>
      </c>
      <c r="B96" s="16"/>
      <c r="C96" s="46" t="s">
        <v>135</v>
      </c>
      <c r="D96" s="22" t="s">
        <v>138</v>
      </c>
      <c r="E96" s="76"/>
      <c r="F96" s="76"/>
      <c r="G96" s="76"/>
      <c r="H96" s="76"/>
      <c r="I96" s="76"/>
    </row>
    <row r="97" spans="1:9" ht="31.5" outlineLevel="1">
      <c r="A97" s="5">
        <f t="shared" si="9"/>
        <v>3</v>
      </c>
      <c r="B97" s="16"/>
      <c r="C97" s="46" t="s">
        <v>136</v>
      </c>
      <c r="D97" s="22" t="s">
        <v>139</v>
      </c>
      <c r="E97" s="76"/>
      <c r="F97" s="76"/>
      <c r="G97" s="76"/>
      <c r="H97" s="76"/>
      <c r="I97" s="76"/>
    </row>
    <row r="98" spans="1:9" ht="15.75">
      <c r="A98" s="5">
        <v>1</v>
      </c>
      <c r="B98" s="16"/>
      <c r="C98" s="81"/>
      <c r="D98" s="82"/>
      <c r="E98" s="39"/>
      <c r="F98" s="39"/>
      <c r="G98" s="39"/>
      <c r="H98" s="39"/>
      <c r="I98" s="39"/>
    </row>
    <row r="99" spans="1:9" ht="33" customHeight="1">
      <c r="A99" s="5">
        <v>1</v>
      </c>
      <c r="B99" s="41"/>
      <c r="C99" s="72" t="s">
        <v>140</v>
      </c>
      <c r="D99" s="73"/>
      <c r="E99" s="44">
        <f>SUBTOTAL(9,E101:E120)</f>
        <v>0</v>
      </c>
      <c r="F99" s="44">
        <f>SUBTOTAL(9,F101:F120)</f>
        <v>0</v>
      </c>
      <c r="G99" s="44">
        <f>SUBTOTAL(9,G101:G120)</f>
        <v>0</v>
      </c>
      <c r="H99" s="44">
        <f>SUBTOTAL(9,H101:H120)</f>
        <v>0</v>
      </c>
      <c r="I99" s="44">
        <f>SUBTOTAL(9,I101:I120)</f>
        <v>0</v>
      </c>
    </row>
    <row r="100" spans="1:9" ht="15.75">
      <c r="A100" s="5">
        <v>1</v>
      </c>
      <c r="B100" s="16"/>
      <c r="C100" s="83"/>
      <c r="D100" s="22"/>
      <c r="E100" s="54"/>
      <c r="F100" s="54"/>
      <c r="G100" s="54"/>
      <c r="H100" s="54"/>
      <c r="I100" s="54"/>
    </row>
    <row r="101" spans="1:9" ht="15" customHeight="1">
      <c r="A101" s="5">
        <f aca="true" t="shared" si="10" ref="A101:A120">IF(ROUND(MAX(F101:I101),0)=0,IF(ROUND(MIN(F101:I101),0)=0,3,2),2)</f>
        <v>3</v>
      </c>
      <c r="B101" s="16"/>
      <c r="C101" s="38" t="s">
        <v>141</v>
      </c>
      <c r="D101" s="75" t="s">
        <v>142</v>
      </c>
      <c r="E101" s="39">
        <f>SUBTOTAL(9,E102:E105)</f>
        <v>0</v>
      </c>
      <c r="F101" s="39">
        <f>SUBTOTAL(9,F102:F105)</f>
        <v>0</v>
      </c>
      <c r="G101" s="39">
        <f>SUBTOTAL(9,G102:G105)</f>
        <v>0</v>
      </c>
      <c r="H101" s="39">
        <f>SUBTOTAL(9,H102:H105)</f>
        <v>0</v>
      </c>
      <c r="I101" s="39">
        <f>SUBTOTAL(9,I102:I105)</f>
        <v>0</v>
      </c>
    </row>
    <row r="102" spans="1:9" ht="15.75" outlineLevel="1">
      <c r="A102" s="5">
        <f t="shared" si="10"/>
        <v>3</v>
      </c>
      <c r="B102" s="16"/>
      <c r="C102" s="46" t="s">
        <v>143</v>
      </c>
      <c r="D102" s="80" t="s">
        <v>144</v>
      </c>
      <c r="E102" s="76"/>
      <c r="F102" s="76"/>
      <c r="G102" s="76"/>
      <c r="H102" s="76"/>
      <c r="I102" s="76"/>
    </row>
    <row r="103" spans="1:9" ht="15.75" outlineLevel="1">
      <c r="A103" s="5">
        <f t="shared" si="10"/>
        <v>3</v>
      </c>
      <c r="B103" s="16"/>
      <c r="C103" s="46" t="s">
        <v>145</v>
      </c>
      <c r="D103" s="80" t="s">
        <v>146</v>
      </c>
      <c r="E103" s="76"/>
      <c r="F103" s="76"/>
      <c r="G103" s="76"/>
      <c r="H103" s="76"/>
      <c r="I103" s="76"/>
    </row>
    <row r="104" spans="1:9" ht="15.75" outlineLevel="1">
      <c r="A104" s="5">
        <f t="shared" si="10"/>
        <v>3</v>
      </c>
      <c r="B104" s="16"/>
      <c r="C104" s="46" t="s">
        <v>147</v>
      </c>
      <c r="D104" s="82" t="s">
        <v>148</v>
      </c>
      <c r="E104" s="76"/>
      <c r="F104" s="76"/>
      <c r="G104" s="76"/>
      <c r="H104" s="76"/>
      <c r="I104" s="76"/>
    </row>
    <row r="105" spans="1:9" ht="15.75" outlineLevel="1">
      <c r="A105" s="5">
        <f t="shared" si="10"/>
        <v>3</v>
      </c>
      <c r="B105" s="16"/>
      <c r="C105" s="46" t="s">
        <v>149</v>
      </c>
      <c r="D105" s="82" t="s">
        <v>150</v>
      </c>
      <c r="E105" s="76"/>
      <c r="F105" s="76"/>
      <c r="G105" s="76"/>
      <c r="H105" s="76"/>
      <c r="I105" s="76"/>
    </row>
    <row r="106" spans="1:9" ht="15.75">
      <c r="A106" s="5">
        <f t="shared" si="10"/>
        <v>3</v>
      </c>
      <c r="B106" s="16"/>
      <c r="C106" s="38" t="s">
        <v>151</v>
      </c>
      <c r="D106" s="75" t="s">
        <v>152</v>
      </c>
      <c r="E106" s="39">
        <f>SUBTOTAL(9,E107:E110)</f>
        <v>0</v>
      </c>
      <c r="F106" s="39">
        <f>SUBTOTAL(9,F107:F110)</f>
        <v>0</v>
      </c>
      <c r="G106" s="39">
        <f>SUBTOTAL(9,G107:G110)</f>
        <v>0</v>
      </c>
      <c r="H106" s="39">
        <f>SUBTOTAL(9,H107:H110)</f>
        <v>0</v>
      </c>
      <c r="I106" s="39">
        <f>SUBTOTAL(9,I107:I110)</f>
        <v>0</v>
      </c>
    </row>
    <row r="107" spans="1:9" ht="15.75" outlineLevel="1">
      <c r="A107" s="5">
        <f t="shared" si="10"/>
        <v>3</v>
      </c>
      <c r="B107" s="16"/>
      <c r="C107" s="46" t="s">
        <v>143</v>
      </c>
      <c r="D107" s="80" t="s">
        <v>153</v>
      </c>
      <c r="E107" s="76"/>
      <c r="F107" s="76"/>
      <c r="G107" s="76"/>
      <c r="H107" s="76"/>
      <c r="I107" s="76"/>
    </row>
    <row r="108" spans="1:9" ht="15.75" outlineLevel="1">
      <c r="A108" s="5">
        <f t="shared" si="10"/>
        <v>3</v>
      </c>
      <c r="B108" s="16"/>
      <c r="C108" s="46" t="s">
        <v>145</v>
      </c>
      <c r="D108" s="80" t="s">
        <v>154</v>
      </c>
      <c r="E108" s="76"/>
      <c r="F108" s="76"/>
      <c r="G108" s="76"/>
      <c r="H108" s="76"/>
      <c r="I108" s="76"/>
    </row>
    <row r="109" spans="1:9" ht="15.75" outlineLevel="1">
      <c r="A109" s="5">
        <f t="shared" si="10"/>
        <v>3</v>
      </c>
      <c r="B109" s="16"/>
      <c r="C109" s="46" t="s">
        <v>147</v>
      </c>
      <c r="D109" s="80" t="s">
        <v>155</v>
      </c>
      <c r="E109" s="76"/>
      <c r="F109" s="76"/>
      <c r="G109" s="76"/>
      <c r="H109" s="76"/>
      <c r="I109" s="76"/>
    </row>
    <row r="110" spans="1:9" ht="15.75" outlineLevel="1">
      <c r="A110" s="5">
        <f t="shared" si="10"/>
        <v>3</v>
      </c>
      <c r="B110" s="16"/>
      <c r="C110" s="46" t="s">
        <v>149</v>
      </c>
      <c r="D110" s="80" t="s">
        <v>156</v>
      </c>
      <c r="E110" s="76"/>
      <c r="F110" s="76"/>
      <c r="G110" s="76"/>
      <c r="H110" s="76"/>
      <c r="I110" s="76"/>
    </row>
    <row r="111" spans="1:9" ht="31.5">
      <c r="A111" s="5">
        <f t="shared" si="10"/>
        <v>3</v>
      </c>
      <c r="B111" s="16"/>
      <c r="C111" s="38" t="s">
        <v>157</v>
      </c>
      <c r="D111" s="75" t="s">
        <v>158</v>
      </c>
      <c r="E111" s="39">
        <f>SUBTOTAL(9,E112:E115)</f>
        <v>0</v>
      </c>
      <c r="F111" s="39">
        <f>SUBTOTAL(9,F112:F115)</f>
        <v>0</v>
      </c>
      <c r="G111" s="39">
        <f>SUBTOTAL(9,G112:G115)</f>
        <v>0</v>
      </c>
      <c r="H111" s="39">
        <f>SUBTOTAL(9,H112:H115)</f>
        <v>0</v>
      </c>
      <c r="I111" s="39">
        <f>SUBTOTAL(9,I112:I115)</f>
        <v>0</v>
      </c>
    </row>
    <row r="112" spans="1:9" ht="15.75" outlineLevel="1">
      <c r="A112" s="5">
        <f t="shared" si="10"/>
        <v>3</v>
      </c>
      <c r="B112" s="16"/>
      <c r="C112" s="46" t="s">
        <v>143</v>
      </c>
      <c r="D112" s="80" t="s">
        <v>159</v>
      </c>
      <c r="E112" s="76"/>
      <c r="F112" s="76"/>
      <c r="G112" s="76"/>
      <c r="H112" s="76"/>
      <c r="I112" s="76"/>
    </row>
    <row r="113" spans="1:9" ht="15.75" outlineLevel="1">
      <c r="A113" s="5">
        <f t="shared" si="10"/>
        <v>3</v>
      </c>
      <c r="B113" s="16"/>
      <c r="C113" s="46" t="s">
        <v>145</v>
      </c>
      <c r="D113" s="80" t="s">
        <v>160</v>
      </c>
      <c r="E113" s="76"/>
      <c r="F113" s="76"/>
      <c r="G113" s="76"/>
      <c r="H113" s="76"/>
      <c r="I113" s="76"/>
    </row>
    <row r="114" spans="1:9" ht="15.75" outlineLevel="1">
      <c r="A114" s="5">
        <f t="shared" si="10"/>
        <v>3</v>
      </c>
      <c r="B114" s="16"/>
      <c r="C114" s="46" t="s">
        <v>147</v>
      </c>
      <c r="D114" s="82" t="s">
        <v>161</v>
      </c>
      <c r="E114" s="76"/>
      <c r="F114" s="76"/>
      <c r="G114" s="76"/>
      <c r="H114" s="76"/>
      <c r="I114" s="76"/>
    </row>
    <row r="115" spans="1:9" ht="15.75" outlineLevel="1">
      <c r="A115" s="5">
        <f t="shared" si="10"/>
        <v>3</v>
      </c>
      <c r="B115" s="16"/>
      <c r="C115" s="46" t="s">
        <v>149</v>
      </c>
      <c r="D115" s="80" t="s">
        <v>162</v>
      </c>
      <c r="E115" s="76"/>
      <c r="F115" s="76"/>
      <c r="G115" s="76"/>
      <c r="H115" s="76"/>
      <c r="I115" s="76"/>
    </row>
    <row r="116" spans="1:9" ht="31.5">
      <c r="A116" s="5">
        <f t="shared" si="10"/>
        <v>3</v>
      </c>
      <c r="B116" s="16"/>
      <c r="C116" s="38" t="s">
        <v>163</v>
      </c>
      <c r="D116" s="75" t="s">
        <v>164</v>
      </c>
      <c r="E116" s="39">
        <f>SUBTOTAL(9,E117:E120)</f>
        <v>0</v>
      </c>
      <c r="F116" s="39">
        <f>SUBTOTAL(9,F117:F120)</f>
        <v>0</v>
      </c>
      <c r="G116" s="39">
        <f>SUBTOTAL(9,G117:G120)</f>
        <v>0</v>
      </c>
      <c r="H116" s="39">
        <f>SUBTOTAL(9,H117:H120)</f>
        <v>0</v>
      </c>
      <c r="I116" s="39">
        <f>SUBTOTAL(9,I117:I120)</f>
        <v>0</v>
      </c>
    </row>
    <row r="117" spans="1:9" ht="15.75" outlineLevel="1">
      <c r="A117" s="5">
        <f t="shared" si="10"/>
        <v>3</v>
      </c>
      <c r="B117" s="16"/>
      <c r="C117" s="46" t="s">
        <v>143</v>
      </c>
      <c r="D117" s="80" t="s">
        <v>165</v>
      </c>
      <c r="E117" s="76"/>
      <c r="F117" s="76"/>
      <c r="G117" s="76"/>
      <c r="H117" s="76"/>
      <c r="I117" s="76"/>
    </row>
    <row r="118" spans="1:9" ht="15.75" outlineLevel="1">
      <c r="A118" s="5">
        <f t="shared" si="10"/>
        <v>3</v>
      </c>
      <c r="B118" s="16"/>
      <c r="C118" s="46" t="s">
        <v>145</v>
      </c>
      <c r="D118" s="80" t="s">
        <v>166</v>
      </c>
      <c r="E118" s="76"/>
      <c r="F118" s="76"/>
      <c r="G118" s="76"/>
      <c r="H118" s="76"/>
      <c r="I118" s="76"/>
    </row>
    <row r="119" spans="1:9" ht="15.75" outlineLevel="1">
      <c r="A119" s="5">
        <f t="shared" si="10"/>
        <v>3</v>
      </c>
      <c r="B119" s="16"/>
      <c r="C119" s="46" t="s">
        <v>147</v>
      </c>
      <c r="D119" s="80" t="s">
        <v>167</v>
      </c>
      <c r="E119" s="76"/>
      <c r="F119" s="76"/>
      <c r="G119" s="76"/>
      <c r="H119" s="76"/>
      <c r="I119" s="76"/>
    </row>
    <row r="120" spans="1:9" ht="15.75" outlineLevel="1">
      <c r="A120" s="5">
        <f t="shared" si="10"/>
        <v>3</v>
      </c>
      <c r="B120" s="16"/>
      <c r="C120" s="46" t="s">
        <v>149</v>
      </c>
      <c r="D120" s="80" t="s">
        <v>168</v>
      </c>
      <c r="E120" s="76"/>
      <c r="F120" s="76"/>
      <c r="G120" s="76"/>
      <c r="H120" s="76"/>
      <c r="I120" s="76"/>
    </row>
    <row r="121" spans="1:9" ht="15.75">
      <c r="A121" s="5">
        <v>1</v>
      </c>
      <c r="B121" s="16"/>
      <c r="C121" s="81"/>
      <c r="D121" s="82"/>
      <c r="E121" s="39"/>
      <c r="F121" s="39"/>
      <c r="G121" s="39"/>
      <c r="H121" s="39"/>
      <c r="I121" s="39"/>
    </row>
    <row r="122" spans="1:9" ht="15.75">
      <c r="A122" s="5">
        <v>1</v>
      </c>
      <c r="B122" s="84"/>
      <c r="C122" s="84"/>
      <c r="D122" s="85"/>
      <c r="E122" s="86">
        <f>E18-E123</f>
        <v>0</v>
      </c>
      <c r="F122" s="86">
        <f>F18-F123</f>
        <v>0</v>
      </c>
      <c r="G122" s="86">
        <f>G18-G123</f>
        <v>0</v>
      </c>
      <c r="H122" s="86">
        <f>H18-H123</f>
        <v>0</v>
      </c>
      <c r="I122" s="86">
        <f>I18-I123</f>
        <v>0</v>
      </c>
    </row>
    <row r="123" spans="1:9" ht="15.75">
      <c r="A123" s="5">
        <v>1</v>
      </c>
      <c r="B123" s="87"/>
      <c r="C123" s="88" t="s">
        <v>5</v>
      </c>
      <c r="D123" s="89"/>
      <c r="E123" s="90">
        <f>E125+E203+E315+E348+E380+E432+E484+E614+E742</f>
        <v>0</v>
      </c>
      <c r="F123" s="90">
        <f>F125+F203+F315+F348+F380+F432+F484+F614+F742</f>
        <v>0</v>
      </c>
      <c r="G123" s="90">
        <f>G125+G203+G315+G348+G380+G432+G484+G614+G742</f>
        <v>0</v>
      </c>
      <c r="H123" s="90">
        <f>H125+H203+H315+H348+H380+H432+H484+H614+H742</f>
        <v>0</v>
      </c>
      <c r="I123" s="90">
        <f>I125+I203+I315+I348+I380+I432+I484+I614+I742</f>
        <v>0</v>
      </c>
    </row>
    <row r="124" spans="1:9" ht="15.75">
      <c r="A124" s="91">
        <f>A125</f>
        <v>3</v>
      </c>
      <c r="B124" s="92"/>
      <c r="C124" s="93"/>
      <c r="D124" s="94"/>
      <c r="E124" s="95"/>
      <c r="F124" s="95"/>
      <c r="G124" s="95"/>
      <c r="H124" s="95"/>
      <c r="I124" s="95"/>
    </row>
    <row r="125" spans="1:9" ht="18" customHeight="1">
      <c r="A125" s="5">
        <f>IF(ROUND(MAX(F125:I125),0)=0,IF(ROUND(MIN(F125:I125),0)=0,3,2),2)</f>
        <v>3</v>
      </c>
      <c r="B125" s="96"/>
      <c r="C125" s="97" t="s">
        <v>169</v>
      </c>
      <c r="D125" s="98"/>
      <c r="E125" s="54">
        <f>E128+E153+E179</f>
        <v>0</v>
      </c>
      <c r="F125" s="54">
        <f>F128+F153+F179</f>
        <v>0</v>
      </c>
      <c r="G125" s="54">
        <f>G128+G153+G179</f>
        <v>0</v>
      </c>
      <c r="H125" s="54">
        <f>H128+H153+H179</f>
        <v>0</v>
      </c>
      <c r="I125" s="54">
        <f>I128+I153+I179</f>
        <v>0</v>
      </c>
    </row>
    <row r="126" spans="1:9" ht="18" customHeight="1">
      <c r="A126" s="91">
        <f>A127</f>
        <v>3</v>
      </c>
      <c r="B126" s="96"/>
      <c r="C126" s="99"/>
      <c r="D126" s="57"/>
      <c r="E126" s="54"/>
      <c r="F126" s="54"/>
      <c r="G126" s="54"/>
      <c r="H126" s="54"/>
      <c r="I126" s="54"/>
    </row>
    <row r="127" spans="1:9" ht="18" customHeight="1">
      <c r="A127" s="91">
        <f>A128</f>
        <v>3</v>
      </c>
      <c r="B127" s="100"/>
      <c r="C127" s="101" t="s">
        <v>170</v>
      </c>
      <c r="D127" s="102"/>
      <c r="E127" s="54"/>
      <c r="F127" s="54"/>
      <c r="G127" s="54"/>
      <c r="H127" s="54"/>
      <c r="I127" s="54"/>
    </row>
    <row r="128" spans="1:9" ht="18" customHeight="1">
      <c r="A128" s="5">
        <f aca="true" t="shared" si="11" ref="A128:A133">IF(ROUND(MAX(F128:I128),0)=0,IF(ROUND(MIN(F128:I128),0)=0,3,2),2)</f>
        <v>3</v>
      </c>
      <c r="B128" s="62"/>
      <c r="C128" s="63" t="s">
        <v>22</v>
      </c>
      <c r="D128" s="3"/>
      <c r="E128" s="54">
        <f>SUBTOTAL(9,E129:E145)</f>
        <v>0</v>
      </c>
      <c r="F128" s="54">
        <f>SUBTOTAL(9,F129:F145)</f>
        <v>0</v>
      </c>
      <c r="G128" s="54">
        <f>SUBTOTAL(9,G129:G145)</f>
        <v>0</v>
      </c>
      <c r="H128" s="54">
        <f>SUBTOTAL(9,H129:H145)</f>
        <v>0</v>
      </c>
      <c r="I128" s="54">
        <f>SUBTOTAL(9,I129:I145)</f>
        <v>0</v>
      </c>
    </row>
    <row r="129" spans="1:9" s="5" customFormat="1" ht="18" customHeight="1">
      <c r="A129" s="5">
        <f t="shared" si="11"/>
        <v>3</v>
      </c>
      <c r="B129" s="62" t="s">
        <v>8</v>
      </c>
      <c r="C129" s="63" t="s">
        <v>7</v>
      </c>
      <c r="D129" s="3"/>
      <c r="E129" s="54">
        <f>SUBTOTAL(9,E130:E142)</f>
        <v>0</v>
      </c>
      <c r="F129" s="54">
        <f>SUBTOTAL(9,F130:F142)</f>
        <v>0</v>
      </c>
      <c r="G129" s="54">
        <f>SUBTOTAL(9,G130:G142)</f>
        <v>0</v>
      </c>
      <c r="H129" s="54">
        <f>SUBTOTAL(9,H130:H142)</f>
        <v>0</v>
      </c>
      <c r="I129" s="54">
        <f>SUBTOTAL(9,I130:I142)</f>
        <v>0</v>
      </c>
    </row>
    <row r="130" spans="1:9" ht="18" customHeight="1">
      <c r="A130" s="5">
        <f t="shared" si="11"/>
        <v>3</v>
      </c>
      <c r="B130" s="52" t="s">
        <v>9</v>
      </c>
      <c r="C130" s="53" t="s">
        <v>3</v>
      </c>
      <c r="D130" s="3"/>
      <c r="E130" s="54">
        <f>SUBTOTAL(9,E131:E132)</f>
        <v>0</v>
      </c>
      <c r="F130" s="54">
        <f>SUBTOTAL(9,F131:F132)</f>
        <v>0</v>
      </c>
      <c r="G130" s="54">
        <f>SUBTOTAL(9,G131:G132)</f>
        <v>0</v>
      </c>
      <c r="H130" s="54">
        <f>SUBTOTAL(9,H131:H132)</f>
        <v>0</v>
      </c>
      <c r="I130" s="54">
        <f>SUBTOTAL(9,I131:I132)</f>
        <v>0</v>
      </c>
    </row>
    <row r="131" spans="1:9" ht="18" customHeight="1">
      <c r="A131" s="5">
        <f t="shared" si="11"/>
        <v>3</v>
      </c>
      <c r="B131" s="52" t="s">
        <v>10</v>
      </c>
      <c r="C131" s="53" t="s">
        <v>35</v>
      </c>
      <c r="D131" s="3" t="s">
        <v>28</v>
      </c>
      <c r="E131" s="103"/>
      <c r="F131" s="103"/>
      <c r="G131" s="103"/>
      <c r="H131" s="103"/>
      <c r="I131" s="103"/>
    </row>
    <row r="132" spans="1:9" ht="18" customHeight="1">
      <c r="A132" s="5">
        <f t="shared" si="11"/>
        <v>3</v>
      </c>
      <c r="B132" s="52" t="s">
        <v>11</v>
      </c>
      <c r="C132" s="53" t="s">
        <v>21</v>
      </c>
      <c r="D132" s="3" t="s">
        <v>31</v>
      </c>
      <c r="E132" s="103"/>
      <c r="F132" s="103"/>
      <c r="G132" s="103"/>
      <c r="H132" s="103"/>
      <c r="I132" s="103"/>
    </row>
    <row r="133" spans="1:9" s="5" customFormat="1" ht="18" customHeight="1">
      <c r="A133" s="5">
        <f t="shared" si="11"/>
        <v>3</v>
      </c>
      <c r="B133" s="52" t="s">
        <v>12</v>
      </c>
      <c r="C133" s="53" t="s">
        <v>2</v>
      </c>
      <c r="D133" s="3"/>
      <c r="E133" s="54">
        <f>SUBTOTAL(9,E134:E137)</f>
        <v>0</v>
      </c>
      <c r="F133" s="54">
        <f>SUBTOTAL(9,F134:F137)</f>
        <v>0</v>
      </c>
      <c r="G133" s="54">
        <f>SUBTOTAL(9,G134:G137)</f>
        <v>0</v>
      </c>
      <c r="H133" s="54">
        <f>SUBTOTAL(9,H134:H137)</f>
        <v>0</v>
      </c>
      <c r="I133" s="54">
        <f>SUBTOTAL(9,I134:I137)</f>
        <v>0</v>
      </c>
    </row>
    <row r="134" spans="2:9" s="5" customFormat="1" ht="15.75">
      <c r="B134" s="52" t="s">
        <v>72</v>
      </c>
      <c r="C134" s="53" t="s">
        <v>73</v>
      </c>
      <c r="D134" s="57" t="s">
        <v>202</v>
      </c>
      <c r="E134" s="103"/>
      <c r="F134" s="103"/>
      <c r="G134" s="103"/>
      <c r="H134" s="103"/>
      <c r="I134" s="103"/>
    </row>
    <row r="135" spans="2:9" s="5" customFormat="1" ht="15.75">
      <c r="B135" s="52" t="s">
        <v>76</v>
      </c>
      <c r="C135" s="53" t="s">
        <v>77</v>
      </c>
      <c r="D135" s="3" t="s">
        <v>203</v>
      </c>
      <c r="E135" s="103"/>
      <c r="F135" s="103"/>
      <c r="G135" s="103"/>
      <c r="H135" s="103"/>
      <c r="I135" s="103"/>
    </row>
    <row r="136" spans="2:9" s="5" customFormat="1" ht="15.75">
      <c r="B136" s="52" t="s">
        <v>78</v>
      </c>
      <c r="C136" s="53" t="s">
        <v>79</v>
      </c>
      <c r="D136" s="3" t="s">
        <v>204</v>
      </c>
      <c r="E136" s="103"/>
      <c r="F136" s="103"/>
      <c r="G136" s="103"/>
      <c r="H136" s="103"/>
      <c r="I136" s="103"/>
    </row>
    <row r="137" spans="2:9" s="5" customFormat="1" ht="15.75">
      <c r="B137" s="52" t="s">
        <v>80</v>
      </c>
      <c r="C137" s="53" t="s">
        <v>81</v>
      </c>
      <c r="D137" s="3" t="s">
        <v>63</v>
      </c>
      <c r="E137" s="103"/>
      <c r="F137" s="103"/>
      <c r="G137" s="103"/>
      <c r="H137" s="103"/>
      <c r="I137" s="103"/>
    </row>
    <row r="138" spans="1:9" s="5" customFormat="1" ht="15.75">
      <c r="A138" s="5">
        <f>IF(ROUND(MAX(F138:I138),0)=0,IF(ROUND(MIN(F138:I138),0)=0,3,2),2)</f>
        <v>3</v>
      </c>
      <c r="B138" s="52" t="s">
        <v>13</v>
      </c>
      <c r="C138" s="53" t="s">
        <v>1</v>
      </c>
      <c r="D138" s="3"/>
      <c r="E138" s="54">
        <f>SUBTOTAL(9,E139:E141)</f>
        <v>0</v>
      </c>
      <c r="F138" s="54">
        <f>SUBTOTAL(9,F139:F141)</f>
        <v>0</v>
      </c>
      <c r="G138" s="54">
        <f>SUBTOTAL(9,G139:G141)</f>
        <v>0</v>
      </c>
      <c r="H138" s="54">
        <f>SUBTOTAL(9,H139:H141)</f>
        <v>0</v>
      </c>
      <c r="I138" s="54">
        <f>SUBTOTAL(9,I139:I141)</f>
        <v>0</v>
      </c>
    </row>
    <row r="139" spans="1:9" s="5" customFormat="1" ht="15.75">
      <c r="A139" s="5">
        <f>IF(ROUND(MAX(F139:I139),0)=0,IF(ROUND(MIN(F139:I139),0)=0,3,2),2)</f>
        <v>3</v>
      </c>
      <c r="B139" s="52" t="s">
        <v>14</v>
      </c>
      <c r="C139" s="53" t="s">
        <v>82</v>
      </c>
      <c r="D139" s="3" t="s">
        <v>27</v>
      </c>
      <c r="E139" s="103"/>
      <c r="F139" s="103"/>
      <c r="G139" s="103"/>
      <c r="H139" s="103"/>
      <c r="I139" s="103"/>
    </row>
    <row r="140" spans="1:9" s="5" customFormat="1" ht="31.5">
      <c r="A140" s="5">
        <f>IF(ROUND(MAX(F140:I140),0)=0,IF(ROUND(MIN(F140:I140),0)=0,3,2),2)</f>
        <v>3</v>
      </c>
      <c r="B140" s="52" t="s">
        <v>15</v>
      </c>
      <c r="C140" s="53" t="s">
        <v>83</v>
      </c>
      <c r="D140" s="3" t="s">
        <v>84</v>
      </c>
      <c r="E140" s="103"/>
      <c r="F140" s="103"/>
      <c r="G140" s="103"/>
      <c r="H140" s="103"/>
      <c r="I140" s="103"/>
    </row>
    <row r="141" spans="1:9" s="5" customFormat="1" ht="15.75">
      <c r="A141" s="5">
        <f>IF(ROUND(MAX(F141:I141),0)=0,IF(ROUND(MIN(F141:I141),0)=0,3,2),2)</f>
        <v>3</v>
      </c>
      <c r="B141" s="52" t="s">
        <v>16</v>
      </c>
      <c r="C141" s="53" t="s">
        <v>85</v>
      </c>
      <c r="D141" s="3" t="s">
        <v>64</v>
      </c>
      <c r="E141" s="103"/>
      <c r="F141" s="103"/>
      <c r="G141" s="103"/>
      <c r="H141" s="103"/>
      <c r="I141" s="103"/>
    </row>
    <row r="142" spans="1:9" s="5" customFormat="1" ht="15.75">
      <c r="A142" s="5">
        <f>IF(ROUND(MAX(F142:I142),0)=0,IF(ROUND(MIN(F142:I142),0)=0,3,2),2)</f>
        <v>3</v>
      </c>
      <c r="B142" s="52" t="s">
        <v>17</v>
      </c>
      <c r="C142" s="53" t="s">
        <v>0</v>
      </c>
      <c r="D142" s="3"/>
      <c r="E142" s="54">
        <f>SUBTOTAL(9,E143:E144)</f>
        <v>0</v>
      </c>
      <c r="F142" s="54">
        <f>SUBTOTAL(9,F143:F144)</f>
        <v>0</v>
      </c>
      <c r="G142" s="54">
        <f>SUBTOTAL(9,G143:G144)</f>
        <v>0</v>
      </c>
      <c r="H142" s="54">
        <f>SUBTOTAL(9,H143:H144)</f>
        <v>0</v>
      </c>
      <c r="I142" s="54">
        <f>SUBTOTAL(9,I143:I144)</f>
        <v>0</v>
      </c>
    </row>
    <row r="143" spans="2:9" s="5" customFormat="1" ht="15.75">
      <c r="B143" s="52" t="s">
        <v>86</v>
      </c>
      <c r="C143" s="56" t="s">
        <v>205</v>
      </c>
      <c r="D143" s="3"/>
      <c r="E143" s="103"/>
      <c r="F143" s="103"/>
      <c r="G143" s="103"/>
      <c r="H143" s="103"/>
      <c r="I143" s="103"/>
    </row>
    <row r="144" spans="2:9" s="5" customFormat="1" ht="15.75">
      <c r="B144" s="52" t="s">
        <v>88</v>
      </c>
      <c r="C144" s="56" t="s">
        <v>89</v>
      </c>
      <c r="D144" s="57" t="s">
        <v>66</v>
      </c>
      <c r="E144" s="103"/>
      <c r="F144" s="103"/>
      <c r="G144" s="103"/>
      <c r="H144" s="103"/>
      <c r="I144" s="103"/>
    </row>
    <row r="145" spans="1:9" s="5" customFormat="1" ht="15.75">
      <c r="A145" s="5">
        <f>IF(ROUND(MAX(F145:I145),0)=0,IF(ROUND(MIN(F145:I145),0)=0,3,2),2)</f>
        <v>3</v>
      </c>
      <c r="B145" s="62" t="s">
        <v>36</v>
      </c>
      <c r="C145" s="63" t="s">
        <v>216</v>
      </c>
      <c r="D145" s="3"/>
      <c r="E145" s="103"/>
      <c r="F145" s="103"/>
      <c r="G145" s="103"/>
      <c r="H145" s="103"/>
      <c r="I145" s="103"/>
    </row>
    <row r="146" spans="1:9" s="5" customFormat="1" ht="15.75">
      <c r="A146" s="91">
        <f>A147</f>
        <v>3</v>
      </c>
      <c r="B146" s="62"/>
      <c r="C146" s="66"/>
      <c r="D146" s="57"/>
      <c r="E146" s="54"/>
      <c r="F146" s="54"/>
      <c r="G146" s="54"/>
      <c r="H146" s="54"/>
      <c r="I146" s="54"/>
    </row>
    <row r="147" spans="1:9" s="5" customFormat="1" ht="15.75">
      <c r="A147" s="91">
        <f>A148</f>
        <v>3</v>
      </c>
      <c r="B147" s="62"/>
      <c r="C147" s="67" t="s">
        <v>24</v>
      </c>
      <c r="D147" s="3"/>
      <c r="E147" s="54"/>
      <c r="F147" s="54"/>
      <c r="G147" s="54"/>
      <c r="H147" s="54"/>
      <c r="I147" s="54"/>
    </row>
    <row r="148" spans="1:9" s="5" customFormat="1" ht="15.75">
      <c r="A148" s="5">
        <f>IF(ROUND(MAX(F148:I148),0)=0,IF(ROUND(MIN(F148:I148),0)=0,3,2),2)</f>
        <v>3</v>
      </c>
      <c r="B148" s="62"/>
      <c r="C148" s="68" t="s">
        <v>232</v>
      </c>
      <c r="D148" s="69" t="s">
        <v>28</v>
      </c>
      <c r="E148" s="103"/>
      <c r="F148" s="103"/>
      <c r="G148" s="103"/>
      <c r="H148" s="103"/>
      <c r="I148" s="103"/>
    </row>
    <row r="149" spans="1:9" s="5" customFormat="1" ht="15.75">
      <c r="A149" s="5">
        <f>IF(ROUND(MAX(F149:I149),0)=0,IF(ROUND(MIN(F149:I149),0)=0,3,2),2)</f>
        <v>3</v>
      </c>
      <c r="B149" s="62"/>
      <c r="C149" s="70" t="s">
        <v>236</v>
      </c>
      <c r="D149" s="3"/>
      <c r="E149" s="103"/>
      <c r="F149" s="103"/>
      <c r="G149" s="103"/>
      <c r="H149" s="103"/>
      <c r="I149" s="103"/>
    </row>
    <row r="150" spans="1:9" s="5" customFormat="1" ht="15.75">
      <c r="A150" s="5">
        <f>IF(ROUND(MAX(F150:I150),0)=0,IF(ROUND(MIN(F150:I150),0)=0,3,2),2)</f>
        <v>3</v>
      </c>
      <c r="B150" s="16"/>
      <c r="C150" s="70" t="s">
        <v>257</v>
      </c>
      <c r="D150" s="3"/>
      <c r="E150" s="54">
        <f>IF(E149=0,0,ROUND(E131/E149,0))</f>
        <v>0</v>
      </c>
      <c r="F150" s="54">
        <f>IF(F149=0,0,ROUND(F131/F149,0))</f>
        <v>0</v>
      </c>
      <c r="G150" s="54">
        <f>IF(G149=0,0,ROUND(G131/G149,0))</f>
        <v>0</v>
      </c>
      <c r="H150" s="54">
        <f>IF(H149=0,0,ROUND(H131/H149,0))</f>
        <v>0</v>
      </c>
      <c r="I150" s="54">
        <f>IF(I149=0,0,ROUND(I131/I149,0))</f>
        <v>0</v>
      </c>
    </row>
    <row r="151" spans="1:9" s="5" customFormat="1" ht="15.75">
      <c r="A151" s="91">
        <f>A152</f>
        <v>3</v>
      </c>
      <c r="B151" s="16"/>
      <c r="C151" s="65"/>
      <c r="D151" s="3"/>
      <c r="E151" s="54"/>
      <c r="F151" s="54"/>
      <c r="G151" s="54"/>
      <c r="H151" s="54"/>
      <c r="I151" s="54"/>
    </row>
    <row r="152" spans="1:9" s="5" customFormat="1" ht="15.75">
      <c r="A152" s="91">
        <f>A153</f>
        <v>3</v>
      </c>
      <c r="B152" s="100"/>
      <c r="C152" s="101" t="s">
        <v>171</v>
      </c>
      <c r="D152" s="102"/>
      <c r="E152" s="54"/>
      <c r="F152" s="54"/>
      <c r="G152" s="54"/>
      <c r="H152" s="54"/>
      <c r="I152" s="54"/>
    </row>
    <row r="153" spans="1:9" s="5" customFormat="1" ht="15.75">
      <c r="A153" s="5">
        <f aca="true" t="shared" si="12" ref="A153:A158">IF(ROUND(MAX(F153:I153),0)=0,IF(ROUND(MIN(F153:I153),0)=0,3,2),2)</f>
        <v>3</v>
      </c>
      <c r="B153" s="62"/>
      <c r="C153" s="63" t="s">
        <v>22</v>
      </c>
      <c r="D153" s="3"/>
      <c r="E153" s="54">
        <f>SUBTOTAL(9,E154:E171)</f>
        <v>0</v>
      </c>
      <c r="F153" s="54">
        <f>SUBTOTAL(9,F154:F171)</f>
        <v>0</v>
      </c>
      <c r="G153" s="54">
        <f>SUBTOTAL(9,G154:G171)</f>
        <v>0</v>
      </c>
      <c r="H153" s="54">
        <f>SUBTOTAL(9,H154:H171)</f>
        <v>0</v>
      </c>
      <c r="I153" s="54">
        <f>SUBTOTAL(9,I154:I171)</f>
        <v>0</v>
      </c>
    </row>
    <row r="154" spans="1:9" ht="15.75">
      <c r="A154" s="5">
        <f t="shared" si="12"/>
        <v>3</v>
      </c>
      <c r="B154" s="62" t="s">
        <v>8</v>
      </c>
      <c r="C154" s="63" t="s">
        <v>7</v>
      </c>
      <c r="D154" s="3"/>
      <c r="E154" s="54">
        <f>SUBTOTAL(9,E155:E167)</f>
        <v>0</v>
      </c>
      <c r="F154" s="54">
        <f>SUBTOTAL(9,F155:F167)</f>
        <v>0</v>
      </c>
      <c r="G154" s="54">
        <f>SUBTOTAL(9,G155:G167)</f>
        <v>0</v>
      </c>
      <c r="H154" s="54">
        <f>SUBTOTAL(9,H155:H167)</f>
        <v>0</v>
      </c>
      <c r="I154" s="54">
        <f>SUBTOTAL(9,I155:I167)</f>
        <v>0</v>
      </c>
    </row>
    <row r="155" spans="1:9" ht="15.75">
      <c r="A155" s="5">
        <f t="shared" si="12"/>
        <v>3</v>
      </c>
      <c r="B155" s="52" t="s">
        <v>9</v>
      </c>
      <c r="C155" s="53" t="s">
        <v>3</v>
      </c>
      <c r="D155" s="3"/>
      <c r="E155" s="54">
        <f>SUBTOTAL(9,E156:E157)</f>
        <v>0</v>
      </c>
      <c r="F155" s="54">
        <f>SUBTOTAL(9,F156:F157)</f>
        <v>0</v>
      </c>
      <c r="G155" s="54">
        <f>SUBTOTAL(9,G156:G157)</f>
        <v>0</v>
      </c>
      <c r="H155" s="54">
        <f>SUBTOTAL(9,H156:H157)</f>
        <v>0</v>
      </c>
      <c r="I155" s="54">
        <f>SUBTOTAL(9,I156:I157)</f>
        <v>0</v>
      </c>
    </row>
    <row r="156" spans="1:9" s="5" customFormat="1" ht="15.75">
      <c r="A156" s="5">
        <f t="shared" si="12"/>
        <v>3</v>
      </c>
      <c r="B156" s="52" t="s">
        <v>10</v>
      </c>
      <c r="C156" s="53" t="s">
        <v>35</v>
      </c>
      <c r="D156" s="3" t="s">
        <v>28</v>
      </c>
      <c r="E156" s="103"/>
      <c r="F156" s="103"/>
      <c r="G156" s="103"/>
      <c r="H156" s="103"/>
      <c r="I156" s="103"/>
    </row>
    <row r="157" spans="1:9" s="5" customFormat="1" ht="15.75">
      <c r="A157" s="5">
        <f t="shared" si="12"/>
        <v>3</v>
      </c>
      <c r="B157" s="52" t="s">
        <v>11</v>
      </c>
      <c r="C157" s="53" t="s">
        <v>21</v>
      </c>
      <c r="D157" s="3" t="s">
        <v>31</v>
      </c>
      <c r="E157" s="103"/>
      <c r="F157" s="103"/>
      <c r="G157" s="103"/>
      <c r="H157" s="103"/>
      <c r="I157" s="103"/>
    </row>
    <row r="158" spans="1:9" s="5" customFormat="1" ht="15.75">
      <c r="A158" s="5">
        <f t="shared" si="12"/>
        <v>3</v>
      </c>
      <c r="B158" s="52" t="s">
        <v>12</v>
      </c>
      <c r="C158" s="53" t="s">
        <v>2</v>
      </c>
      <c r="D158" s="3"/>
      <c r="E158" s="54">
        <f>SUBTOTAL(9,E159:E162)</f>
        <v>0</v>
      </c>
      <c r="F158" s="54">
        <f>SUBTOTAL(9,F159:F162)</f>
        <v>0</v>
      </c>
      <c r="G158" s="54">
        <f>SUBTOTAL(9,G159:G162)</f>
        <v>0</v>
      </c>
      <c r="H158" s="54">
        <f>SUBTOTAL(9,H159:H162)</f>
        <v>0</v>
      </c>
      <c r="I158" s="54">
        <f>SUBTOTAL(9,I159:I162)</f>
        <v>0</v>
      </c>
    </row>
    <row r="159" spans="2:9" s="5" customFormat="1" ht="15.75">
      <c r="B159" s="52" t="s">
        <v>72</v>
      </c>
      <c r="C159" s="53" t="s">
        <v>73</v>
      </c>
      <c r="D159" s="57" t="s">
        <v>202</v>
      </c>
      <c r="E159" s="103"/>
      <c r="F159" s="103"/>
      <c r="G159" s="103"/>
      <c r="H159" s="103"/>
      <c r="I159" s="103"/>
    </row>
    <row r="160" spans="2:9" s="5" customFormat="1" ht="15.75">
      <c r="B160" s="52" t="s">
        <v>76</v>
      </c>
      <c r="C160" s="53" t="s">
        <v>77</v>
      </c>
      <c r="D160" s="3" t="s">
        <v>203</v>
      </c>
      <c r="E160" s="103"/>
      <c r="F160" s="103"/>
      <c r="G160" s="103"/>
      <c r="H160" s="103"/>
      <c r="I160" s="103"/>
    </row>
    <row r="161" spans="2:9" s="5" customFormat="1" ht="15.75">
      <c r="B161" s="52" t="s">
        <v>78</v>
      </c>
      <c r="C161" s="53" t="s">
        <v>79</v>
      </c>
      <c r="D161" s="3" t="s">
        <v>204</v>
      </c>
      <c r="E161" s="103"/>
      <c r="F161" s="103"/>
      <c r="G161" s="103"/>
      <c r="H161" s="103"/>
      <c r="I161" s="103"/>
    </row>
    <row r="162" spans="2:9" s="5" customFormat="1" ht="15.75">
      <c r="B162" s="52" t="s">
        <v>80</v>
      </c>
      <c r="C162" s="53" t="s">
        <v>81</v>
      </c>
      <c r="D162" s="3" t="s">
        <v>63</v>
      </c>
      <c r="E162" s="103"/>
      <c r="F162" s="103"/>
      <c r="G162" s="103"/>
      <c r="H162" s="103"/>
      <c r="I162" s="103"/>
    </row>
    <row r="163" spans="1:9" s="5" customFormat="1" ht="15.75">
      <c r="A163" s="5">
        <f>IF(ROUND(MAX(F163:I163),0)=0,IF(ROUND(MIN(F163:I163),0)=0,3,2),2)</f>
        <v>3</v>
      </c>
      <c r="B163" s="52" t="s">
        <v>13</v>
      </c>
      <c r="C163" s="53" t="s">
        <v>1</v>
      </c>
      <c r="D163" s="3"/>
      <c r="E163" s="54">
        <f>SUBTOTAL(9,E164:E166)</f>
        <v>0</v>
      </c>
      <c r="F163" s="54">
        <f>SUBTOTAL(9,F164:F166)</f>
        <v>0</v>
      </c>
      <c r="G163" s="54">
        <f>SUBTOTAL(9,G164:G166)</f>
        <v>0</v>
      </c>
      <c r="H163" s="54">
        <f>SUBTOTAL(9,H164:H166)</f>
        <v>0</v>
      </c>
      <c r="I163" s="54">
        <f>SUBTOTAL(9,I164:I166)</f>
        <v>0</v>
      </c>
    </row>
    <row r="164" spans="1:9" s="5" customFormat="1" ht="15.75">
      <c r="A164" s="5">
        <f>IF(ROUND(MAX(F164:I164),0)=0,IF(ROUND(MIN(F164:I164),0)=0,3,2),2)</f>
        <v>3</v>
      </c>
      <c r="B164" s="52" t="s">
        <v>14</v>
      </c>
      <c r="C164" s="53" t="s">
        <v>82</v>
      </c>
      <c r="D164" s="3" t="s">
        <v>27</v>
      </c>
      <c r="E164" s="103"/>
      <c r="F164" s="103"/>
      <c r="G164" s="103"/>
      <c r="H164" s="103"/>
      <c r="I164" s="103"/>
    </row>
    <row r="165" spans="1:9" s="5" customFormat="1" ht="31.5">
      <c r="A165" s="5">
        <f>IF(ROUND(MAX(F165:I165),0)=0,IF(ROUND(MIN(F165:I165),0)=0,3,2),2)</f>
        <v>3</v>
      </c>
      <c r="B165" s="52" t="s">
        <v>15</v>
      </c>
      <c r="C165" s="53" t="s">
        <v>83</v>
      </c>
      <c r="D165" s="3" t="s">
        <v>84</v>
      </c>
      <c r="E165" s="103"/>
      <c r="F165" s="103"/>
      <c r="G165" s="103"/>
      <c r="H165" s="103"/>
      <c r="I165" s="103"/>
    </row>
    <row r="166" spans="1:9" s="5" customFormat="1" ht="15.75">
      <c r="A166" s="5">
        <f>IF(ROUND(MAX(F166:I166),0)=0,IF(ROUND(MIN(F166:I166),0)=0,3,2),2)</f>
        <v>3</v>
      </c>
      <c r="B166" s="52" t="s">
        <v>16</v>
      </c>
      <c r="C166" s="53" t="s">
        <v>85</v>
      </c>
      <c r="D166" s="3" t="s">
        <v>64</v>
      </c>
      <c r="E166" s="103"/>
      <c r="F166" s="103"/>
      <c r="G166" s="103"/>
      <c r="H166" s="103"/>
      <c r="I166" s="103"/>
    </row>
    <row r="167" spans="1:9" s="5" customFormat="1" ht="15.75">
      <c r="A167" s="5">
        <f>IF(ROUND(MAX(F167:I167),0)=0,IF(ROUND(MIN(F167:I167),0)=0,3,2),2)</f>
        <v>3</v>
      </c>
      <c r="B167" s="52" t="s">
        <v>17</v>
      </c>
      <c r="C167" s="53" t="s">
        <v>0</v>
      </c>
      <c r="D167" s="3"/>
      <c r="E167" s="54">
        <f>SUBTOTAL(9,E168:E169)</f>
        <v>0</v>
      </c>
      <c r="F167" s="54">
        <f>SUBTOTAL(9,F168:F169)</f>
        <v>0</v>
      </c>
      <c r="G167" s="54">
        <f>SUBTOTAL(9,G168:G169)</f>
        <v>0</v>
      </c>
      <c r="H167" s="54">
        <f>SUBTOTAL(9,H168:H169)</f>
        <v>0</v>
      </c>
      <c r="I167" s="54">
        <f>SUBTOTAL(9,I168:I169)</f>
        <v>0</v>
      </c>
    </row>
    <row r="168" spans="2:9" s="5" customFormat="1" ht="15.75">
      <c r="B168" s="52" t="s">
        <v>86</v>
      </c>
      <c r="C168" s="56" t="s">
        <v>205</v>
      </c>
      <c r="D168" s="3"/>
      <c r="E168" s="103"/>
      <c r="F168" s="103"/>
      <c r="G168" s="103"/>
      <c r="H168" s="103"/>
      <c r="I168" s="103"/>
    </row>
    <row r="169" spans="2:9" s="5" customFormat="1" ht="15.75">
      <c r="B169" s="52" t="s">
        <v>88</v>
      </c>
      <c r="C169" s="56" t="s">
        <v>89</v>
      </c>
      <c r="D169" s="57" t="s">
        <v>66</v>
      </c>
      <c r="E169" s="103"/>
      <c r="F169" s="103"/>
      <c r="G169" s="103"/>
      <c r="H169" s="103"/>
      <c r="I169" s="103"/>
    </row>
    <row r="170" spans="1:9" s="5" customFormat="1" ht="15.75">
      <c r="A170" s="5">
        <f>IF(ROUND(MAX(F170:I170),0)=0,IF(ROUND(MIN(F170:I170),0)=0,3,2),2)</f>
        <v>3</v>
      </c>
      <c r="B170" s="62" t="s">
        <v>36</v>
      </c>
      <c r="C170" s="63" t="s">
        <v>216</v>
      </c>
      <c r="D170" s="3"/>
      <c r="E170" s="103"/>
      <c r="F170" s="103"/>
      <c r="G170" s="103"/>
      <c r="H170" s="103"/>
      <c r="I170" s="103"/>
    </row>
    <row r="171" spans="1:9" s="5" customFormat="1" ht="31.5">
      <c r="A171" s="5">
        <f>IF(ROUND(MAX(F171:I171),0)=0,IF(ROUND(MIN(F171:I171),0)=0,3,2),2)</f>
        <v>3</v>
      </c>
      <c r="B171" s="62" t="s">
        <v>65</v>
      </c>
      <c r="C171" s="63" t="s">
        <v>101</v>
      </c>
      <c r="D171" s="3" t="s">
        <v>102</v>
      </c>
      <c r="E171" s="103"/>
      <c r="F171" s="103"/>
      <c r="G171" s="103"/>
      <c r="H171" s="103"/>
      <c r="I171" s="103"/>
    </row>
    <row r="172" spans="1:9" s="5" customFormat="1" ht="15.75">
      <c r="A172" s="91">
        <f>A173</f>
        <v>3</v>
      </c>
      <c r="B172" s="52"/>
      <c r="C172" s="66"/>
      <c r="D172" s="57"/>
      <c r="E172" s="95"/>
      <c r="F172" s="95"/>
      <c r="G172" s="95"/>
      <c r="H172" s="95"/>
      <c r="I172" s="95"/>
    </row>
    <row r="173" spans="1:9" s="5" customFormat="1" ht="15.75">
      <c r="A173" s="91">
        <f>A174</f>
        <v>3</v>
      </c>
      <c r="B173" s="16"/>
      <c r="C173" s="67" t="s">
        <v>24</v>
      </c>
      <c r="D173" s="3"/>
      <c r="E173" s="54"/>
      <c r="F173" s="54"/>
      <c r="G173" s="54"/>
      <c r="H173" s="54"/>
      <c r="I173" s="54"/>
    </row>
    <row r="174" spans="1:9" s="5" customFormat="1" ht="15.75">
      <c r="A174" s="5">
        <f>IF(ROUND(MAX(F174:I174),0)=0,IF(ROUND(MIN(F174:I174),0)=0,3,2),2)</f>
        <v>3</v>
      </c>
      <c r="B174" s="62"/>
      <c r="C174" s="68" t="s">
        <v>232</v>
      </c>
      <c r="D174" s="69"/>
      <c r="E174" s="103"/>
      <c r="F174" s="103"/>
      <c r="G174" s="103"/>
      <c r="H174" s="103"/>
      <c r="I174" s="103"/>
    </row>
    <row r="175" spans="1:9" s="5" customFormat="1" ht="15.75">
      <c r="A175" s="5">
        <f>IF(ROUND(MAX(F175:I175),0)=0,IF(ROUND(MIN(F175:I175),0)=0,3,2),2)</f>
        <v>3</v>
      </c>
      <c r="B175" s="16"/>
      <c r="C175" s="70" t="s">
        <v>236</v>
      </c>
      <c r="D175" s="3"/>
      <c r="E175" s="103"/>
      <c r="F175" s="103"/>
      <c r="G175" s="103"/>
      <c r="H175" s="103"/>
      <c r="I175" s="103"/>
    </row>
    <row r="176" spans="1:9" s="5" customFormat="1" ht="15.75">
      <c r="A176" s="5">
        <f>IF(ROUND(MAX(F176:I176),0)=0,IF(ROUND(MIN(F176:I176),0)=0,3,2),2)</f>
        <v>3</v>
      </c>
      <c r="B176" s="16"/>
      <c r="C176" s="70" t="s">
        <v>257</v>
      </c>
      <c r="D176" s="3"/>
      <c r="E176" s="54">
        <f>IF(E175=0,0,ROUND(E156/E175,0))</f>
        <v>0</v>
      </c>
      <c r="F176" s="54">
        <f>IF(F175=0,0,ROUND(F156/F175,0))</f>
        <v>0</v>
      </c>
      <c r="G176" s="54">
        <f>IF(G175=0,0,ROUND(G156/G175,0))</f>
        <v>0</v>
      </c>
      <c r="H176" s="54">
        <f>IF(H175=0,0,ROUND(H156/H175,0))</f>
        <v>0</v>
      </c>
      <c r="I176" s="54">
        <f>IF(I175=0,0,ROUND(I156/I175,0))</f>
        <v>0</v>
      </c>
    </row>
    <row r="177" spans="1:9" ht="15.75">
      <c r="A177" s="91">
        <f>A178</f>
        <v>3</v>
      </c>
      <c r="B177" s="16"/>
      <c r="C177" s="65"/>
      <c r="D177" s="3"/>
      <c r="E177" s="54"/>
      <c r="F177" s="54"/>
      <c r="G177" s="54"/>
      <c r="H177" s="54"/>
      <c r="I177" s="54"/>
    </row>
    <row r="178" spans="1:9" ht="15.75">
      <c r="A178" s="91">
        <f>A179</f>
        <v>3</v>
      </c>
      <c r="B178" s="100"/>
      <c r="C178" s="101" t="s">
        <v>172</v>
      </c>
      <c r="D178" s="102"/>
      <c r="E178" s="54"/>
      <c r="F178" s="54"/>
      <c r="G178" s="54"/>
      <c r="H178" s="54"/>
      <c r="I178" s="54"/>
    </row>
    <row r="179" spans="1:9" s="5" customFormat="1" ht="15.75">
      <c r="A179" s="5">
        <f aca="true" t="shared" si="13" ref="A179:A184">IF(ROUND(MAX(F179:I179),0)=0,IF(ROUND(MIN(F179:I179),0)=0,3,2),2)</f>
        <v>3</v>
      </c>
      <c r="B179" s="62"/>
      <c r="C179" s="63" t="s">
        <v>22</v>
      </c>
      <c r="D179" s="3"/>
      <c r="E179" s="54">
        <f>SUBTOTAL(9,E180:E196)</f>
        <v>0</v>
      </c>
      <c r="F179" s="54">
        <f>SUBTOTAL(9,F180:F196)</f>
        <v>0</v>
      </c>
      <c r="G179" s="54">
        <f>SUBTOTAL(9,G180:G196)</f>
        <v>0</v>
      </c>
      <c r="H179" s="54">
        <f>SUBTOTAL(9,H180:H196)</f>
        <v>0</v>
      </c>
      <c r="I179" s="54">
        <f>SUBTOTAL(9,I180:I196)</f>
        <v>0</v>
      </c>
    </row>
    <row r="180" spans="1:9" s="5" customFormat="1" ht="15.75">
      <c r="A180" s="5">
        <f t="shared" si="13"/>
        <v>3</v>
      </c>
      <c r="B180" s="62" t="s">
        <v>8</v>
      </c>
      <c r="C180" s="63" t="s">
        <v>7</v>
      </c>
      <c r="D180" s="3"/>
      <c r="E180" s="54">
        <f>SUBTOTAL(9,E181:E193)</f>
        <v>0</v>
      </c>
      <c r="F180" s="54">
        <f>SUBTOTAL(9,F181:F193)</f>
        <v>0</v>
      </c>
      <c r="G180" s="54">
        <f>SUBTOTAL(9,G181:G193)</f>
        <v>0</v>
      </c>
      <c r="H180" s="54">
        <f>SUBTOTAL(9,H181:H193)</f>
        <v>0</v>
      </c>
      <c r="I180" s="54">
        <f>SUBTOTAL(9,I181:I193)</f>
        <v>0</v>
      </c>
    </row>
    <row r="181" spans="1:9" s="5" customFormat="1" ht="15.75">
      <c r="A181" s="5">
        <f t="shared" si="13"/>
        <v>3</v>
      </c>
      <c r="B181" s="52" t="s">
        <v>9</v>
      </c>
      <c r="C181" s="53" t="s">
        <v>3</v>
      </c>
      <c r="D181" s="3"/>
      <c r="E181" s="54">
        <f>SUBTOTAL(9,E182:E183)</f>
        <v>0</v>
      </c>
      <c r="F181" s="54">
        <f>SUBTOTAL(9,F182:F183)</f>
        <v>0</v>
      </c>
      <c r="G181" s="54">
        <f>SUBTOTAL(9,G182:G183)</f>
        <v>0</v>
      </c>
      <c r="H181" s="54">
        <f>SUBTOTAL(9,H182:H183)</f>
        <v>0</v>
      </c>
      <c r="I181" s="54">
        <f>SUBTOTAL(9,I182:I183)</f>
        <v>0</v>
      </c>
    </row>
    <row r="182" spans="1:9" s="5" customFormat="1" ht="15.75">
      <c r="A182" s="5">
        <f t="shared" si="13"/>
        <v>3</v>
      </c>
      <c r="B182" s="52" t="s">
        <v>10</v>
      </c>
      <c r="C182" s="53" t="s">
        <v>35</v>
      </c>
      <c r="D182" s="3" t="s">
        <v>28</v>
      </c>
      <c r="E182" s="103"/>
      <c r="F182" s="103"/>
      <c r="G182" s="103"/>
      <c r="H182" s="103"/>
      <c r="I182" s="103"/>
    </row>
    <row r="183" spans="1:9" s="5" customFormat="1" ht="15.75">
      <c r="A183" s="5">
        <f t="shared" si="13"/>
        <v>3</v>
      </c>
      <c r="B183" s="52" t="s">
        <v>11</v>
      </c>
      <c r="C183" s="53" t="s">
        <v>21</v>
      </c>
      <c r="D183" s="3" t="s">
        <v>31</v>
      </c>
      <c r="E183" s="103"/>
      <c r="F183" s="103"/>
      <c r="G183" s="103"/>
      <c r="H183" s="103"/>
      <c r="I183" s="103"/>
    </row>
    <row r="184" spans="1:9" s="5" customFormat="1" ht="15.75">
      <c r="A184" s="5">
        <f t="shared" si="13"/>
        <v>3</v>
      </c>
      <c r="B184" s="52" t="s">
        <v>12</v>
      </c>
      <c r="C184" s="53" t="s">
        <v>2</v>
      </c>
      <c r="D184" s="3"/>
      <c r="E184" s="54">
        <f>SUBTOTAL(9,E185:E188)</f>
        <v>0</v>
      </c>
      <c r="F184" s="54">
        <f>SUBTOTAL(9,F185:F188)</f>
        <v>0</v>
      </c>
      <c r="G184" s="54">
        <f>SUBTOTAL(9,G185:G188)</f>
        <v>0</v>
      </c>
      <c r="H184" s="54">
        <f>SUBTOTAL(9,H185:H188)</f>
        <v>0</v>
      </c>
      <c r="I184" s="54">
        <f>SUBTOTAL(9,I185:I188)</f>
        <v>0</v>
      </c>
    </row>
    <row r="185" spans="2:9" s="5" customFormat="1" ht="15.75">
      <c r="B185" s="52" t="s">
        <v>72</v>
      </c>
      <c r="C185" s="53" t="s">
        <v>73</v>
      </c>
      <c r="D185" s="57" t="s">
        <v>202</v>
      </c>
      <c r="E185" s="103"/>
      <c r="F185" s="103"/>
      <c r="G185" s="103"/>
      <c r="H185" s="103"/>
      <c r="I185" s="103"/>
    </row>
    <row r="186" spans="2:9" s="5" customFormat="1" ht="15.75">
      <c r="B186" s="52" t="s">
        <v>76</v>
      </c>
      <c r="C186" s="53" t="s">
        <v>77</v>
      </c>
      <c r="D186" s="3" t="s">
        <v>203</v>
      </c>
      <c r="E186" s="103"/>
      <c r="F186" s="103"/>
      <c r="G186" s="103"/>
      <c r="H186" s="103"/>
      <c r="I186" s="103"/>
    </row>
    <row r="187" spans="2:9" s="5" customFormat="1" ht="15.75">
      <c r="B187" s="52" t="s">
        <v>78</v>
      </c>
      <c r="C187" s="53" t="s">
        <v>79</v>
      </c>
      <c r="D187" s="3" t="s">
        <v>204</v>
      </c>
      <c r="E187" s="103"/>
      <c r="F187" s="103"/>
      <c r="G187" s="103"/>
      <c r="H187" s="103"/>
      <c r="I187" s="103"/>
    </row>
    <row r="188" spans="2:9" s="5" customFormat="1" ht="15.75">
      <c r="B188" s="52" t="s">
        <v>80</v>
      </c>
      <c r="C188" s="53" t="s">
        <v>81</v>
      </c>
      <c r="D188" s="3" t="s">
        <v>63</v>
      </c>
      <c r="E188" s="103"/>
      <c r="F188" s="103"/>
      <c r="G188" s="103"/>
      <c r="H188" s="103"/>
      <c r="I188" s="103"/>
    </row>
    <row r="189" spans="1:9" s="5" customFormat="1" ht="15.75">
      <c r="A189" s="5">
        <f>IF(ROUND(MAX(F189:I189),0)=0,IF(ROUND(MIN(F189:I189),0)=0,3,2),2)</f>
        <v>3</v>
      </c>
      <c r="B189" s="52" t="s">
        <v>13</v>
      </c>
      <c r="C189" s="53" t="s">
        <v>1</v>
      </c>
      <c r="D189" s="3"/>
      <c r="E189" s="54">
        <f>SUBTOTAL(9,E190:E192)</f>
        <v>0</v>
      </c>
      <c r="F189" s="54">
        <f>SUBTOTAL(9,F190:F192)</f>
        <v>0</v>
      </c>
      <c r="G189" s="54">
        <f>SUBTOTAL(9,G190:G192)</f>
        <v>0</v>
      </c>
      <c r="H189" s="54">
        <f>SUBTOTAL(9,H190:H192)</f>
        <v>0</v>
      </c>
      <c r="I189" s="54">
        <f>SUBTOTAL(9,I190:I192)</f>
        <v>0</v>
      </c>
    </row>
    <row r="190" spans="1:9" s="5" customFormat="1" ht="15.75">
      <c r="A190" s="5">
        <f>IF(ROUND(MAX(F190:I190),0)=0,IF(ROUND(MIN(F190:I190),0)=0,3,2),2)</f>
        <v>3</v>
      </c>
      <c r="B190" s="52" t="s">
        <v>14</v>
      </c>
      <c r="C190" s="53" t="s">
        <v>82</v>
      </c>
      <c r="D190" s="3" t="s">
        <v>27</v>
      </c>
      <c r="E190" s="103"/>
      <c r="F190" s="103"/>
      <c r="G190" s="103"/>
      <c r="H190" s="103"/>
      <c r="I190" s="103"/>
    </row>
    <row r="191" spans="1:9" s="5" customFormat="1" ht="31.5">
      <c r="A191" s="5">
        <f>IF(ROUND(MAX(F191:I191),0)=0,IF(ROUND(MIN(F191:I191),0)=0,3,2),2)</f>
        <v>3</v>
      </c>
      <c r="B191" s="52" t="s">
        <v>15</v>
      </c>
      <c r="C191" s="53" t="s">
        <v>83</v>
      </c>
      <c r="D191" s="3" t="s">
        <v>84</v>
      </c>
      <c r="E191" s="103"/>
      <c r="F191" s="103"/>
      <c r="G191" s="103"/>
      <c r="H191" s="103"/>
      <c r="I191" s="103"/>
    </row>
    <row r="192" spans="1:9" s="5" customFormat="1" ht="15.75">
      <c r="A192" s="5">
        <f>IF(ROUND(MAX(F192:I192),0)=0,IF(ROUND(MIN(F192:I192),0)=0,3,2),2)</f>
        <v>3</v>
      </c>
      <c r="B192" s="52" t="s">
        <v>16</v>
      </c>
      <c r="C192" s="53" t="s">
        <v>85</v>
      </c>
      <c r="D192" s="3" t="s">
        <v>64</v>
      </c>
      <c r="E192" s="103"/>
      <c r="F192" s="103"/>
      <c r="G192" s="103"/>
      <c r="H192" s="103"/>
      <c r="I192" s="103"/>
    </row>
    <row r="193" spans="1:9" s="5" customFormat="1" ht="15.75">
      <c r="A193" s="5">
        <f>IF(ROUND(MAX(F193:I193),0)=0,IF(ROUND(MIN(F193:I193),0)=0,3,2),2)</f>
        <v>3</v>
      </c>
      <c r="B193" s="52" t="s">
        <v>17</v>
      </c>
      <c r="C193" s="53" t="s">
        <v>0</v>
      </c>
      <c r="D193" s="3"/>
      <c r="E193" s="54">
        <f>SUBTOTAL(9,E194:E195)</f>
        <v>0</v>
      </c>
      <c r="F193" s="54">
        <f>SUBTOTAL(9,F194:F195)</f>
        <v>0</v>
      </c>
      <c r="G193" s="54">
        <f>SUBTOTAL(9,G194:G195)</f>
        <v>0</v>
      </c>
      <c r="H193" s="54">
        <f>SUBTOTAL(9,H194:H195)</f>
        <v>0</v>
      </c>
      <c r="I193" s="54">
        <f>SUBTOTAL(9,I194:I195)</f>
        <v>0</v>
      </c>
    </row>
    <row r="194" spans="2:9" s="5" customFormat="1" ht="15.75">
      <c r="B194" s="52" t="s">
        <v>86</v>
      </c>
      <c r="C194" s="56" t="s">
        <v>205</v>
      </c>
      <c r="D194" s="3"/>
      <c r="E194" s="103"/>
      <c r="F194" s="103"/>
      <c r="G194" s="103"/>
      <c r="H194" s="103"/>
      <c r="I194" s="103"/>
    </row>
    <row r="195" spans="2:9" s="5" customFormat="1" ht="15.75">
      <c r="B195" s="52" t="s">
        <v>88</v>
      </c>
      <c r="C195" s="56" t="s">
        <v>89</v>
      </c>
      <c r="D195" s="57" t="s">
        <v>66</v>
      </c>
      <c r="E195" s="103"/>
      <c r="F195" s="103"/>
      <c r="G195" s="103"/>
      <c r="H195" s="103"/>
      <c r="I195" s="103"/>
    </row>
    <row r="196" spans="1:9" s="5" customFormat="1" ht="15.75">
      <c r="A196" s="5">
        <f>IF(ROUND(MAX(F196:I196),0)=0,IF(ROUND(MIN(F196:I196),0)=0,3,2),2)</f>
        <v>3</v>
      </c>
      <c r="B196" s="62" t="s">
        <v>36</v>
      </c>
      <c r="C196" s="63" t="s">
        <v>216</v>
      </c>
      <c r="D196" s="3"/>
      <c r="E196" s="103"/>
      <c r="F196" s="103"/>
      <c r="G196" s="103"/>
      <c r="H196" s="103"/>
      <c r="I196" s="103"/>
    </row>
    <row r="197" spans="1:9" s="5" customFormat="1" ht="15.75">
      <c r="A197" s="91">
        <f>A198</f>
        <v>3</v>
      </c>
      <c r="B197" s="52"/>
      <c r="C197" s="66"/>
      <c r="D197" s="57"/>
      <c r="E197" s="54"/>
      <c r="F197" s="54"/>
      <c r="G197" s="54"/>
      <c r="H197" s="54"/>
      <c r="I197" s="54"/>
    </row>
    <row r="198" spans="1:9" s="5" customFormat="1" ht="15.75">
      <c r="A198" s="91">
        <f>A199</f>
        <v>3</v>
      </c>
      <c r="B198" s="16"/>
      <c r="C198" s="67" t="s">
        <v>24</v>
      </c>
      <c r="D198" s="3"/>
      <c r="E198" s="54"/>
      <c r="F198" s="54"/>
      <c r="G198" s="54"/>
      <c r="H198" s="54"/>
      <c r="I198" s="54"/>
    </row>
    <row r="199" spans="1:9" s="5" customFormat="1" ht="15.75">
      <c r="A199" s="5">
        <f>IF(ROUND(MAX(F199:I199),0)=0,IF(ROUND(MIN(F199:I199),0)=0,3,2),2)</f>
        <v>3</v>
      </c>
      <c r="B199" s="62"/>
      <c r="C199" s="68" t="s">
        <v>232</v>
      </c>
      <c r="D199" s="69"/>
      <c r="E199" s="103"/>
      <c r="F199" s="103"/>
      <c r="G199" s="103"/>
      <c r="H199" s="103"/>
      <c r="I199" s="103"/>
    </row>
    <row r="200" spans="1:9" s="5" customFormat="1" ht="15.75">
      <c r="A200" s="5">
        <f>IF(ROUND(MAX(F200:I200),0)=0,IF(ROUND(MIN(F200:I200),0)=0,3,2),2)</f>
        <v>3</v>
      </c>
      <c r="B200" s="16"/>
      <c r="C200" s="70" t="s">
        <v>236</v>
      </c>
      <c r="D200" s="3"/>
      <c r="E200" s="103"/>
      <c r="F200" s="103"/>
      <c r="G200" s="103"/>
      <c r="H200" s="103"/>
      <c r="I200" s="103"/>
    </row>
    <row r="201" spans="1:9" ht="15.75">
      <c r="A201" s="5">
        <f>IF(ROUND(MAX(F201:I201),0)=0,IF(ROUND(MIN(F201:I201),0)=0,3,2),2)</f>
        <v>3</v>
      </c>
      <c r="B201" s="16"/>
      <c r="C201" s="70" t="s">
        <v>257</v>
      </c>
      <c r="D201" s="3"/>
      <c r="E201" s="54">
        <f>IF(E200=0,0,ROUND(E182/E200,0))</f>
        <v>0</v>
      </c>
      <c r="F201" s="54">
        <f>IF(F200=0,0,ROUND(F182/F200,0))</f>
        <v>0</v>
      </c>
      <c r="G201" s="54">
        <f>IF(G200=0,0,ROUND(G182/G200,0))</f>
        <v>0</v>
      </c>
      <c r="H201" s="54">
        <f>IF(H200=0,0,ROUND(H182/H200,0))</f>
        <v>0</v>
      </c>
      <c r="I201" s="54">
        <f>IF(I200=0,0,ROUND(I182/I200,0))</f>
        <v>0</v>
      </c>
    </row>
    <row r="202" spans="1:9" ht="15.75">
      <c r="A202" s="91">
        <f>A203</f>
        <v>3</v>
      </c>
      <c r="B202" s="16"/>
      <c r="C202" s="65"/>
      <c r="D202" s="3"/>
      <c r="E202" s="54"/>
      <c r="F202" s="54"/>
      <c r="G202" s="54"/>
      <c r="H202" s="54"/>
      <c r="I202" s="54"/>
    </row>
    <row r="203" spans="1:9" ht="15.75">
      <c r="A203" s="5">
        <f>IF(ROUND(MAX(F203:I203),0)=0,IF(ROUND(MIN(F203:I203),0)=0,3,2),2)</f>
        <v>3</v>
      </c>
      <c r="B203" s="100"/>
      <c r="C203" s="104" t="s">
        <v>173</v>
      </c>
      <c r="D203" s="105"/>
      <c r="E203" s="54">
        <f>E206+E236+E265+E290</f>
        <v>0</v>
      </c>
      <c r="F203" s="54">
        <f>F206+F236+F265+F290</f>
        <v>0</v>
      </c>
      <c r="G203" s="54">
        <f>G206+G236+G265+G290</f>
        <v>0</v>
      </c>
      <c r="H203" s="54">
        <f>H206+H236+H265+H290</f>
        <v>0</v>
      </c>
      <c r="I203" s="54">
        <f>I206+I236+I265+I290</f>
        <v>0</v>
      </c>
    </row>
    <row r="204" spans="1:9" s="5" customFormat="1" ht="15.75">
      <c r="A204" s="91">
        <f>A205</f>
        <v>3</v>
      </c>
      <c r="B204" s="96"/>
      <c r="C204" s="99"/>
      <c r="D204" s="57"/>
      <c r="E204" s="54"/>
      <c r="F204" s="54"/>
      <c r="G204" s="54"/>
      <c r="H204" s="54"/>
      <c r="I204" s="54"/>
    </row>
    <row r="205" spans="1:9" s="5" customFormat="1" ht="15.75">
      <c r="A205" s="91">
        <f>A206</f>
        <v>3</v>
      </c>
      <c r="B205" s="100"/>
      <c r="C205" s="101" t="s">
        <v>174</v>
      </c>
      <c r="D205" s="102"/>
      <c r="E205" s="54"/>
      <c r="F205" s="54"/>
      <c r="G205" s="54"/>
      <c r="H205" s="54"/>
      <c r="I205" s="54"/>
    </row>
    <row r="206" spans="1:9" s="5" customFormat="1" ht="15.75">
      <c r="A206" s="5">
        <f aca="true" t="shared" si="14" ref="A206:A211">IF(ROUND(MAX(F206:I206),0)=0,IF(ROUND(MIN(F206:I206),0)=0,3,2),2)</f>
        <v>3</v>
      </c>
      <c r="B206" s="62"/>
      <c r="C206" s="63" t="s">
        <v>22</v>
      </c>
      <c r="D206" s="3"/>
      <c r="E206" s="54">
        <f>SUBTOTAL(9,E207:E223)</f>
        <v>0</v>
      </c>
      <c r="F206" s="54">
        <f>SUBTOTAL(9,F207:F223)</f>
        <v>0</v>
      </c>
      <c r="G206" s="54">
        <f>SUBTOTAL(9,G207:G223)</f>
        <v>0</v>
      </c>
      <c r="H206" s="54">
        <f>SUBTOTAL(9,H207:H223)</f>
        <v>0</v>
      </c>
      <c r="I206" s="54">
        <f>SUBTOTAL(9,I207:I223)</f>
        <v>0</v>
      </c>
    </row>
    <row r="207" spans="1:9" s="5" customFormat="1" ht="15.75">
      <c r="A207" s="5">
        <f t="shared" si="14"/>
        <v>3</v>
      </c>
      <c r="B207" s="62" t="s">
        <v>8</v>
      </c>
      <c r="C207" s="63" t="s">
        <v>7</v>
      </c>
      <c r="D207" s="3"/>
      <c r="E207" s="54">
        <f>SUBTOTAL(9,E208:E220)</f>
        <v>0</v>
      </c>
      <c r="F207" s="54">
        <f>SUBTOTAL(9,F208:F220)</f>
        <v>0</v>
      </c>
      <c r="G207" s="54">
        <f>SUBTOTAL(9,G208:G220)</f>
        <v>0</v>
      </c>
      <c r="H207" s="54">
        <f>SUBTOTAL(9,H208:H220)</f>
        <v>0</v>
      </c>
      <c r="I207" s="54">
        <f>SUBTOTAL(9,I208:I220)</f>
        <v>0</v>
      </c>
    </row>
    <row r="208" spans="1:9" s="5" customFormat="1" ht="15.75">
      <c r="A208" s="5">
        <f t="shared" si="14"/>
        <v>3</v>
      </c>
      <c r="B208" s="52" t="s">
        <v>9</v>
      </c>
      <c r="C208" s="53" t="s">
        <v>3</v>
      </c>
      <c r="D208" s="3"/>
      <c r="E208" s="54">
        <f>SUBTOTAL(9,E209:E210)</f>
        <v>0</v>
      </c>
      <c r="F208" s="54">
        <f>SUBTOTAL(9,F209:F210)</f>
        <v>0</v>
      </c>
      <c r="G208" s="54">
        <f>SUBTOTAL(9,G209:G210)</f>
        <v>0</v>
      </c>
      <c r="H208" s="54">
        <f>SUBTOTAL(9,H209:H210)</f>
        <v>0</v>
      </c>
      <c r="I208" s="54">
        <f>SUBTOTAL(9,I209:I210)</f>
        <v>0</v>
      </c>
    </row>
    <row r="209" spans="1:9" s="5" customFormat="1" ht="15.75">
      <c r="A209" s="5">
        <f t="shared" si="14"/>
        <v>3</v>
      </c>
      <c r="B209" s="52" t="s">
        <v>10</v>
      </c>
      <c r="C209" s="53" t="s">
        <v>35</v>
      </c>
      <c r="D209" s="3" t="s">
        <v>28</v>
      </c>
      <c r="E209" s="103"/>
      <c r="F209" s="103"/>
      <c r="G209" s="103"/>
      <c r="H209" s="103"/>
      <c r="I209" s="103"/>
    </row>
    <row r="210" spans="1:9" s="5" customFormat="1" ht="15.75">
      <c r="A210" s="5">
        <f t="shared" si="14"/>
        <v>3</v>
      </c>
      <c r="B210" s="52" t="s">
        <v>11</v>
      </c>
      <c r="C210" s="53" t="s">
        <v>21</v>
      </c>
      <c r="D210" s="3" t="s">
        <v>31</v>
      </c>
      <c r="E210" s="103"/>
      <c r="F210" s="103"/>
      <c r="G210" s="103"/>
      <c r="H210" s="103"/>
      <c r="I210" s="103"/>
    </row>
    <row r="211" spans="1:9" s="5" customFormat="1" ht="15.75">
      <c r="A211" s="5">
        <f t="shared" si="14"/>
        <v>3</v>
      </c>
      <c r="B211" s="52" t="s">
        <v>12</v>
      </c>
      <c r="C211" s="53" t="s">
        <v>2</v>
      </c>
      <c r="D211" s="3"/>
      <c r="E211" s="54">
        <f>SUBTOTAL(9,E212:E215)</f>
        <v>0</v>
      </c>
      <c r="F211" s="54">
        <f>SUBTOTAL(9,F212:F215)</f>
        <v>0</v>
      </c>
      <c r="G211" s="54">
        <f>SUBTOTAL(9,G212:G215)</f>
        <v>0</v>
      </c>
      <c r="H211" s="54">
        <f>SUBTOTAL(9,H212:H215)</f>
        <v>0</v>
      </c>
      <c r="I211" s="54">
        <f>SUBTOTAL(9,I212:I215)</f>
        <v>0</v>
      </c>
    </row>
    <row r="212" spans="2:9" s="5" customFormat="1" ht="15.75">
      <c r="B212" s="52" t="s">
        <v>72</v>
      </c>
      <c r="C212" s="53" t="s">
        <v>73</v>
      </c>
      <c r="D212" s="57" t="s">
        <v>202</v>
      </c>
      <c r="E212" s="103"/>
      <c r="F212" s="103"/>
      <c r="G212" s="103"/>
      <c r="H212" s="103"/>
      <c r="I212" s="103"/>
    </row>
    <row r="213" spans="2:9" s="5" customFormat="1" ht="15.75">
      <c r="B213" s="52" t="s">
        <v>76</v>
      </c>
      <c r="C213" s="53" t="s">
        <v>77</v>
      </c>
      <c r="D213" s="3" t="s">
        <v>203</v>
      </c>
      <c r="E213" s="103"/>
      <c r="F213" s="103"/>
      <c r="G213" s="103"/>
      <c r="H213" s="103"/>
      <c r="I213" s="103"/>
    </row>
    <row r="214" spans="2:9" s="5" customFormat="1" ht="15.75">
      <c r="B214" s="52" t="s">
        <v>78</v>
      </c>
      <c r="C214" s="53" t="s">
        <v>79</v>
      </c>
      <c r="D214" s="3" t="s">
        <v>204</v>
      </c>
      <c r="E214" s="103"/>
      <c r="F214" s="103"/>
      <c r="G214" s="103"/>
      <c r="H214" s="103"/>
      <c r="I214" s="103"/>
    </row>
    <row r="215" spans="2:9" s="5" customFormat="1" ht="15.75">
      <c r="B215" s="52" t="s">
        <v>80</v>
      </c>
      <c r="C215" s="53" t="s">
        <v>81</v>
      </c>
      <c r="D215" s="3" t="s">
        <v>63</v>
      </c>
      <c r="E215" s="103"/>
      <c r="F215" s="103"/>
      <c r="G215" s="103"/>
      <c r="H215" s="103"/>
      <c r="I215" s="103"/>
    </row>
    <row r="216" spans="1:9" s="5" customFormat="1" ht="15.75">
      <c r="A216" s="5">
        <f>IF(ROUND(MAX(F216:I216),0)=0,IF(ROUND(MIN(F216:I216),0)=0,3,2),2)</f>
        <v>3</v>
      </c>
      <c r="B216" s="52" t="s">
        <v>13</v>
      </c>
      <c r="C216" s="53" t="s">
        <v>1</v>
      </c>
      <c r="D216" s="3"/>
      <c r="E216" s="54">
        <f>SUBTOTAL(9,E217:E219)</f>
        <v>0</v>
      </c>
      <c r="F216" s="54">
        <f>SUBTOTAL(9,F217:F219)</f>
        <v>0</v>
      </c>
      <c r="G216" s="54">
        <f>SUBTOTAL(9,G217:G219)</f>
        <v>0</v>
      </c>
      <c r="H216" s="54">
        <f>SUBTOTAL(9,H217:H219)</f>
        <v>0</v>
      </c>
      <c r="I216" s="54">
        <f>SUBTOTAL(9,I217:I219)</f>
        <v>0</v>
      </c>
    </row>
    <row r="217" spans="1:9" s="5" customFormat="1" ht="15.75">
      <c r="A217" s="5">
        <f>IF(ROUND(MAX(F217:I217),0)=0,IF(ROUND(MIN(F217:I217),0)=0,3,2),2)</f>
        <v>3</v>
      </c>
      <c r="B217" s="52" t="s">
        <v>14</v>
      </c>
      <c r="C217" s="53" t="s">
        <v>82</v>
      </c>
      <c r="D217" s="3" t="s">
        <v>27</v>
      </c>
      <c r="E217" s="103"/>
      <c r="F217" s="103"/>
      <c r="G217" s="103"/>
      <c r="H217" s="103"/>
      <c r="I217" s="103"/>
    </row>
    <row r="218" spans="1:9" s="5" customFormat="1" ht="31.5">
      <c r="A218" s="5">
        <f>IF(ROUND(MAX(F218:I218),0)=0,IF(ROUND(MIN(F218:I218),0)=0,3,2),2)</f>
        <v>3</v>
      </c>
      <c r="B218" s="52" t="s">
        <v>15</v>
      </c>
      <c r="C218" s="53" t="s">
        <v>83</v>
      </c>
      <c r="D218" s="3" t="s">
        <v>84</v>
      </c>
      <c r="E218" s="103"/>
      <c r="F218" s="103"/>
      <c r="G218" s="103"/>
      <c r="H218" s="103"/>
      <c r="I218" s="103"/>
    </row>
    <row r="219" spans="1:9" s="5" customFormat="1" ht="15.75">
      <c r="A219" s="5">
        <f>IF(ROUND(MAX(F219:I219),0)=0,IF(ROUND(MIN(F219:I219),0)=0,3,2),2)</f>
        <v>3</v>
      </c>
      <c r="B219" s="52" t="s">
        <v>16</v>
      </c>
      <c r="C219" s="53" t="s">
        <v>85</v>
      </c>
      <c r="D219" s="3" t="s">
        <v>64</v>
      </c>
      <c r="E219" s="103"/>
      <c r="F219" s="103"/>
      <c r="G219" s="103"/>
      <c r="H219" s="103"/>
      <c r="I219" s="103"/>
    </row>
    <row r="220" spans="1:9" s="5" customFormat="1" ht="15.75">
      <c r="A220" s="5">
        <f>IF(ROUND(MAX(F220:I220),0)=0,IF(ROUND(MIN(F220:I220),0)=0,3,2),2)</f>
        <v>3</v>
      </c>
      <c r="B220" s="52" t="s">
        <v>17</v>
      </c>
      <c r="C220" s="53" t="s">
        <v>0</v>
      </c>
      <c r="D220" s="3"/>
      <c r="E220" s="54">
        <f>SUBTOTAL(9,E221:E222)</f>
        <v>0</v>
      </c>
      <c r="F220" s="54">
        <f>SUBTOTAL(9,F221:F222)</f>
        <v>0</v>
      </c>
      <c r="G220" s="54">
        <f>SUBTOTAL(9,G221:G222)</f>
        <v>0</v>
      </c>
      <c r="H220" s="54">
        <f>SUBTOTAL(9,H221:H222)</f>
        <v>0</v>
      </c>
      <c r="I220" s="54">
        <f>SUBTOTAL(9,I221:I222)</f>
        <v>0</v>
      </c>
    </row>
    <row r="221" spans="2:9" s="5" customFormat="1" ht="15.75">
      <c r="B221" s="52" t="s">
        <v>86</v>
      </c>
      <c r="C221" s="56" t="s">
        <v>205</v>
      </c>
      <c r="D221" s="3"/>
      <c r="E221" s="103"/>
      <c r="F221" s="103"/>
      <c r="G221" s="103"/>
      <c r="H221" s="103"/>
      <c r="I221" s="103"/>
    </row>
    <row r="222" spans="2:9" s="5" customFormat="1" ht="15.75">
      <c r="B222" s="52" t="s">
        <v>88</v>
      </c>
      <c r="C222" s="56" t="s">
        <v>89</v>
      </c>
      <c r="D222" s="57" t="s">
        <v>66</v>
      </c>
      <c r="E222" s="103"/>
      <c r="F222" s="103"/>
      <c r="G222" s="103"/>
      <c r="H222" s="103"/>
      <c r="I222" s="103"/>
    </row>
    <row r="223" spans="1:9" s="5" customFormat="1" ht="15.75">
      <c r="A223" s="5">
        <f>IF(ROUND(MAX(F223:I223),0)=0,IF(ROUND(MIN(F223:I223),0)=0,3,2),2)</f>
        <v>3</v>
      </c>
      <c r="B223" s="62" t="s">
        <v>36</v>
      </c>
      <c r="C223" s="63" t="s">
        <v>216</v>
      </c>
      <c r="D223" s="3"/>
      <c r="E223" s="103"/>
      <c r="F223" s="103"/>
      <c r="G223" s="103"/>
      <c r="H223" s="103"/>
      <c r="I223" s="103"/>
    </row>
    <row r="224" spans="1:9" s="5" customFormat="1" ht="15.75">
      <c r="A224" s="91">
        <f>A225</f>
        <v>3</v>
      </c>
      <c r="B224" s="52"/>
      <c r="C224" s="66"/>
      <c r="D224" s="57"/>
      <c r="E224" s="54"/>
      <c r="F224" s="54"/>
      <c r="G224" s="54"/>
      <c r="H224" s="54"/>
      <c r="I224" s="54"/>
    </row>
    <row r="225" spans="1:9" ht="15.75">
      <c r="A225" s="91">
        <f>A226</f>
        <v>3</v>
      </c>
      <c r="B225" s="16"/>
      <c r="C225" s="67" t="s">
        <v>24</v>
      </c>
      <c r="D225" s="3"/>
      <c r="E225" s="54"/>
      <c r="F225" s="54"/>
      <c r="G225" s="54"/>
      <c r="H225" s="54"/>
      <c r="I225" s="54"/>
    </row>
    <row r="226" spans="1:9" ht="15.75">
      <c r="A226" s="5">
        <f>IF(ROUND(MAX(F226:I226),0)=0,IF(ROUND(MIN(F226:I226),0)=0,3,2),2)</f>
        <v>3</v>
      </c>
      <c r="B226" s="62"/>
      <c r="C226" s="68" t="s">
        <v>232</v>
      </c>
      <c r="D226" s="69"/>
      <c r="E226" s="103"/>
      <c r="F226" s="103"/>
      <c r="G226" s="103"/>
      <c r="H226" s="103"/>
      <c r="I226" s="103"/>
    </row>
    <row r="227" spans="1:9" s="5" customFormat="1" ht="15.75">
      <c r="A227" s="5">
        <f>IF(ROUND(MAX(F227:I227),0)=0,IF(ROUND(MIN(F227:I227),0)=0,3,2),2)</f>
        <v>3</v>
      </c>
      <c r="B227" s="16"/>
      <c r="C227" s="70" t="s">
        <v>236</v>
      </c>
      <c r="D227" s="3"/>
      <c r="E227" s="103"/>
      <c r="F227" s="103"/>
      <c r="G227" s="103"/>
      <c r="H227" s="103"/>
      <c r="I227" s="103"/>
    </row>
    <row r="228" spans="1:9" s="5" customFormat="1" ht="15.75">
      <c r="A228" s="5">
        <f>IF(ROUND(MAX(F228:I228),0)=0,IF(ROUND(MIN(F228:I228),0)=0,3,2),2)</f>
        <v>3</v>
      </c>
      <c r="B228" s="16"/>
      <c r="C228" s="70" t="s">
        <v>257</v>
      </c>
      <c r="D228" s="3"/>
      <c r="E228" s="54">
        <f>IF(E227=0,0,ROUND(E209/E227,0))</f>
        <v>0</v>
      </c>
      <c r="F228" s="54">
        <f>IF(F227=0,0,ROUND(F209/F227,0))</f>
        <v>0</v>
      </c>
      <c r="G228" s="54">
        <f>IF(G227=0,0,ROUND(G209/G227,0))</f>
        <v>0</v>
      </c>
      <c r="H228" s="54">
        <f>IF(H227=0,0,ROUND(H209/H227,0))</f>
        <v>0</v>
      </c>
      <c r="I228" s="54">
        <f>IF(I227=0,0,ROUND(I209/I227,0))</f>
        <v>0</v>
      </c>
    </row>
    <row r="229" spans="2:9" s="5" customFormat="1" ht="15.75">
      <c r="B229" s="16"/>
      <c r="C229" s="106" t="s">
        <v>241</v>
      </c>
      <c r="D229" s="57"/>
      <c r="E229" s="54"/>
      <c r="F229" s="54"/>
      <c r="G229" s="54"/>
      <c r="H229" s="54"/>
      <c r="I229" s="54"/>
    </row>
    <row r="230" spans="2:9" s="5" customFormat="1" ht="15.75">
      <c r="B230" s="16"/>
      <c r="C230" s="106" t="s">
        <v>243</v>
      </c>
      <c r="D230" s="57"/>
      <c r="E230" s="54"/>
      <c r="F230" s="54"/>
      <c r="G230" s="54"/>
      <c r="H230" s="54"/>
      <c r="I230" s="54"/>
    </row>
    <row r="231" spans="2:9" s="5" customFormat="1" ht="15.75">
      <c r="B231" s="16"/>
      <c r="C231" s="106" t="s">
        <v>244</v>
      </c>
      <c r="D231" s="57"/>
      <c r="E231" s="54"/>
      <c r="F231" s="54"/>
      <c r="G231" s="54"/>
      <c r="H231" s="54"/>
      <c r="I231" s="54"/>
    </row>
    <row r="232" spans="2:9" s="5" customFormat="1" ht="15.75">
      <c r="B232" s="16"/>
      <c r="C232" s="106" t="s">
        <v>242</v>
      </c>
      <c r="D232" s="57"/>
      <c r="E232" s="54"/>
      <c r="F232" s="54"/>
      <c r="G232" s="54"/>
      <c r="H232" s="54"/>
      <c r="I232" s="54"/>
    </row>
    <row r="233" spans="2:9" s="5" customFormat="1" ht="15.75">
      <c r="B233" s="16"/>
      <c r="C233" s="70"/>
      <c r="D233" s="3"/>
      <c r="E233" s="54"/>
      <c r="F233" s="54"/>
      <c r="G233" s="54"/>
      <c r="H233" s="54"/>
      <c r="I233" s="54"/>
    </row>
    <row r="234" spans="1:9" s="5" customFormat="1" ht="15.75">
      <c r="A234" s="91">
        <f>A235</f>
        <v>3</v>
      </c>
      <c r="B234" s="16"/>
      <c r="C234" s="65"/>
      <c r="D234" s="3"/>
      <c r="E234" s="54"/>
      <c r="F234" s="54"/>
      <c r="G234" s="54"/>
      <c r="H234" s="54"/>
      <c r="I234" s="54"/>
    </row>
    <row r="235" spans="1:9" s="5" customFormat="1" ht="15.75">
      <c r="A235" s="91">
        <f>A236</f>
        <v>3</v>
      </c>
      <c r="B235" s="107"/>
      <c r="C235" s="101" t="s">
        <v>175</v>
      </c>
      <c r="D235" s="102"/>
      <c r="E235" s="54"/>
      <c r="F235" s="54"/>
      <c r="G235" s="54"/>
      <c r="H235" s="54"/>
      <c r="I235" s="54"/>
    </row>
    <row r="236" spans="1:9" s="5" customFormat="1" ht="15.75">
      <c r="A236" s="5">
        <f aca="true" t="shared" si="15" ref="A236:A241">IF(ROUND(MAX(F236:I236),0)=0,IF(ROUND(MIN(F236:I236),0)=0,3,2),2)</f>
        <v>3</v>
      </c>
      <c r="B236" s="62"/>
      <c r="C236" s="63" t="s">
        <v>22</v>
      </c>
      <c r="D236" s="3"/>
      <c r="E236" s="54">
        <f>SUBTOTAL(9,E237:E253)</f>
        <v>0</v>
      </c>
      <c r="F236" s="54">
        <f>SUBTOTAL(9,F237:F253)</f>
        <v>0</v>
      </c>
      <c r="G236" s="54">
        <f>SUBTOTAL(9,G237:G253)</f>
        <v>0</v>
      </c>
      <c r="H236" s="54">
        <f>SUBTOTAL(9,H237:H253)</f>
        <v>0</v>
      </c>
      <c r="I236" s="54">
        <f>SUBTOTAL(9,I237:I253)</f>
        <v>0</v>
      </c>
    </row>
    <row r="237" spans="1:9" s="5" customFormat="1" ht="15.75">
      <c r="A237" s="5">
        <f t="shared" si="15"/>
        <v>3</v>
      </c>
      <c r="B237" s="62" t="s">
        <v>8</v>
      </c>
      <c r="C237" s="63" t="s">
        <v>7</v>
      </c>
      <c r="D237" s="3"/>
      <c r="E237" s="54">
        <f>SUBTOTAL(9,E238:E250)</f>
        <v>0</v>
      </c>
      <c r="F237" s="54">
        <f>SUBTOTAL(9,F238:F250)</f>
        <v>0</v>
      </c>
      <c r="G237" s="54">
        <f>SUBTOTAL(9,G238:G250)</f>
        <v>0</v>
      </c>
      <c r="H237" s="54">
        <f>SUBTOTAL(9,H238:H250)</f>
        <v>0</v>
      </c>
      <c r="I237" s="54">
        <f>SUBTOTAL(9,I238:I250)</f>
        <v>0</v>
      </c>
    </row>
    <row r="238" spans="1:9" s="5" customFormat="1" ht="15.75">
      <c r="A238" s="5">
        <f t="shared" si="15"/>
        <v>3</v>
      </c>
      <c r="B238" s="52" t="s">
        <v>9</v>
      </c>
      <c r="C238" s="53" t="s">
        <v>3</v>
      </c>
      <c r="D238" s="3"/>
      <c r="E238" s="54">
        <f>SUBTOTAL(9,E239:E240)</f>
        <v>0</v>
      </c>
      <c r="F238" s="54">
        <f>SUBTOTAL(9,F239:F240)</f>
        <v>0</v>
      </c>
      <c r="G238" s="54">
        <f>SUBTOTAL(9,G239:G240)</f>
        <v>0</v>
      </c>
      <c r="H238" s="54">
        <f>SUBTOTAL(9,H239:H240)</f>
        <v>0</v>
      </c>
      <c r="I238" s="54">
        <f>SUBTOTAL(9,I239:I240)</f>
        <v>0</v>
      </c>
    </row>
    <row r="239" spans="1:9" s="5" customFormat="1" ht="15.75">
      <c r="A239" s="5">
        <f t="shared" si="15"/>
        <v>3</v>
      </c>
      <c r="B239" s="52" t="s">
        <v>10</v>
      </c>
      <c r="C239" s="53" t="s">
        <v>35</v>
      </c>
      <c r="D239" s="3" t="s">
        <v>28</v>
      </c>
      <c r="E239" s="103"/>
      <c r="F239" s="103"/>
      <c r="G239" s="103"/>
      <c r="H239" s="103"/>
      <c r="I239" s="103"/>
    </row>
    <row r="240" spans="1:9" s="5" customFormat="1" ht="15.75">
      <c r="A240" s="5">
        <f t="shared" si="15"/>
        <v>3</v>
      </c>
      <c r="B240" s="52" t="s">
        <v>11</v>
      </c>
      <c r="C240" s="53" t="s">
        <v>21</v>
      </c>
      <c r="D240" s="3" t="s">
        <v>31</v>
      </c>
      <c r="E240" s="103"/>
      <c r="F240" s="103"/>
      <c r="G240" s="103"/>
      <c r="H240" s="103"/>
      <c r="I240" s="103"/>
    </row>
    <row r="241" spans="1:9" s="5" customFormat="1" ht="15.75">
      <c r="A241" s="5">
        <f t="shared" si="15"/>
        <v>3</v>
      </c>
      <c r="B241" s="52" t="s">
        <v>12</v>
      </c>
      <c r="C241" s="53" t="s">
        <v>2</v>
      </c>
      <c r="D241" s="3"/>
      <c r="E241" s="54">
        <f>SUBTOTAL(9,E242:E245)</f>
        <v>0</v>
      </c>
      <c r="F241" s="54">
        <f>SUBTOTAL(9,F242:F245)</f>
        <v>0</v>
      </c>
      <c r="G241" s="54">
        <f>SUBTOTAL(9,G242:G245)</f>
        <v>0</v>
      </c>
      <c r="H241" s="54">
        <f>SUBTOTAL(9,H242:H245)</f>
        <v>0</v>
      </c>
      <c r="I241" s="54">
        <f>SUBTOTAL(9,I242:I245)</f>
        <v>0</v>
      </c>
    </row>
    <row r="242" spans="2:9" s="5" customFormat="1" ht="15.75">
      <c r="B242" s="52" t="s">
        <v>72</v>
      </c>
      <c r="C242" s="53" t="s">
        <v>73</v>
      </c>
      <c r="D242" s="57" t="s">
        <v>202</v>
      </c>
      <c r="E242" s="103"/>
      <c r="F242" s="103"/>
      <c r="G242" s="103"/>
      <c r="H242" s="103"/>
      <c r="I242" s="103"/>
    </row>
    <row r="243" spans="2:9" s="5" customFormat="1" ht="15.75">
      <c r="B243" s="52" t="s">
        <v>76</v>
      </c>
      <c r="C243" s="53" t="s">
        <v>77</v>
      </c>
      <c r="D243" s="3" t="s">
        <v>203</v>
      </c>
      <c r="E243" s="103"/>
      <c r="F243" s="103"/>
      <c r="G243" s="103"/>
      <c r="H243" s="103"/>
      <c r="I243" s="103"/>
    </row>
    <row r="244" spans="2:9" s="5" customFormat="1" ht="15.75">
      <c r="B244" s="52" t="s">
        <v>78</v>
      </c>
      <c r="C244" s="53" t="s">
        <v>79</v>
      </c>
      <c r="D244" s="3" t="s">
        <v>204</v>
      </c>
      <c r="E244" s="103"/>
      <c r="F244" s="103"/>
      <c r="G244" s="103"/>
      <c r="H244" s="103"/>
      <c r="I244" s="103"/>
    </row>
    <row r="245" spans="2:9" s="5" customFormat="1" ht="15.75">
      <c r="B245" s="52" t="s">
        <v>80</v>
      </c>
      <c r="C245" s="53" t="s">
        <v>81</v>
      </c>
      <c r="D245" s="3" t="s">
        <v>63</v>
      </c>
      <c r="E245" s="103"/>
      <c r="F245" s="103"/>
      <c r="G245" s="103"/>
      <c r="H245" s="103"/>
      <c r="I245" s="103"/>
    </row>
    <row r="246" spans="1:9" s="5" customFormat="1" ht="15.75">
      <c r="A246" s="5">
        <f>IF(ROUND(MAX(F246:I246),0)=0,IF(ROUND(MIN(F246:I246),0)=0,3,2),2)</f>
        <v>3</v>
      </c>
      <c r="B246" s="52" t="s">
        <v>13</v>
      </c>
      <c r="C246" s="53" t="s">
        <v>1</v>
      </c>
      <c r="D246" s="3"/>
      <c r="E246" s="54">
        <f>SUBTOTAL(9,E247:E249)</f>
        <v>0</v>
      </c>
      <c r="F246" s="54">
        <f>SUBTOTAL(9,F247:F249)</f>
        <v>0</v>
      </c>
      <c r="G246" s="54">
        <f>SUBTOTAL(9,G247:G249)</f>
        <v>0</v>
      </c>
      <c r="H246" s="54">
        <f>SUBTOTAL(9,H247:H249)</f>
        <v>0</v>
      </c>
      <c r="I246" s="54">
        <f>SUBTOTAL(9,I247:I249)</f>
        <v>0</v>
      </c>
    </row>
    <row r="247" spans="1:9" s="5" customFormat="1" ht="15.75">
      <c r="A247" s="5">
        <f>IF(ROUND(MAX(F247:I247),0)=0,IF(ROUND(MIN(F247:I247),0)=0,3,2),2)</f>
        <v>3</v>
      </c>
      <c r="B247" s="52" t="s">
        <v>14</v>
      </c>
      <c r="C247" s="53" t="s">
        <v>82</v>
      </c>
      <c r="D247" s="3" t="s">
        <v>27</v>
      </c>
      <c r="E247" s="103"/>
      <c r="F247" s="103"/>
      <c r="G247" s="103"/>
      <c r="H247" s="103"/>
      <c r="I247" s="103"/>
    </row>
    <row r="248" spans="1:9" s="5" customFormat="1" ht="31.5">
      <c r="A248" s="5">
        <f>IF(ROUND(MAX(F248:I248),0)=0,IF(ROUND(MIN(F248:I248),0)=0,3,2),2)</f>
        <v>3</v>
      </c>
      <c r="B248" s="52" t="s">
        <v>15</v>
      </c>
      <c r="C248" s="53" t="s">
        <v>83</v>
      </c>
      <c r="D248" s="3" t="s">
        <v>84</v>
      </c>
      <c r="E248" s="103"/>
      <c r="F248" s="103"/>
      <c r="G248" s="103"/>
      <c r="H248" s="103"/>
      <c r="I248" s="103"/>
    </row>
    <row r="249" spans="1:9" s="5" customFormat="1" ht="15.75">
      <c r="A249" s="5">
        <f>IF(ROUND(MAX(F249:I249),0)=0,IF(ROUND(MIN(F249:I249),0)=0,3,2),2)</f>
        <v>3</v>
      </c>
      <c r="B249" s="52" t="s">
        <v>16</v>
      </c>
      <c r="C249" s="53" t="s">
        <v>85</v>
      </c>
      <c r="D249" s="3" t="s">
        <v>64</v>
      </c>
      <c r="E249" s="103"/>
      <c r="F249" s="103"/>
      <c r="G249" s="103"/>
      <c r="H249" s="103"/>
      <c r="I249" s="103"/>
    </row>
    <row r="250" spans="1:9" s="5" customFormat="1" ht="15.75">
      <c r="A250" s="5">
        <f>IF(ROUND(MAX(F250:I250),0)=0,IF(ROUND(MIN(F250:I250),0)=0,3,2),2)</f>
        <v>3</v>
      </c>
      <c r="B250" s="52" t="s">
        <v>17</v>
      </c>
      <c r="C250" s="53" t="s">
        <v>0</v>
      </c>
      <c r="D250" s="3"/>
      <c r="E250" s="54">
        <f>SUBTOTAL(9,E251:E252)</f>
        <v>0</v>
      </c>
      <c r="F250" s="54">
        <f>SUBTOTAL(9,F251:F252)</f>
        <v>0</v>
      </c>
      <c r="G250" s="54">
        <f>SUBTOTAL(9,G251:G252)</f>
        <v>0</v>
      </c>
      <c r="H250" s="54">
        <f>SUBTOTAL(9,H251:H252)</f>
        <v>0</v>
      </c>
      <c r="I250" s="54">
        <f>SUBTOTAL(9,I251:I252)</f>
        <v>0</v>
      </c>
    </row>
    <row r="251" spans="2:9" s="5" customFormat="1" ht="15.75">
      <c r="B251" s="52" t="s">
        <v>86</v>
      </c>
      <c r="C251" s="56" t="s">
        <v>205</v>
      </c>
      <c r="D251" s="3"/>
      <c r="E251" s="103"/>
      <c r="F251" s="103"/>
      <c r="G251" s="103"/>
      <c r="H251" s="103"/>
      <c r="I251" s="103"/>
    </row>
    <row r="252" spans="2:9" s="5" customFormat="1" ht="15.75">
      <c r="B252" s="52" t="s">
        <v>88</v>
      </c>
      <c r="C252" s="56" t="s">
        <v>89</v>
      </c>
      <c r="D252" s="57" t="s">
        <v>66</v>
      </c>
      <c r="E252" s="103"/>
      <c r="F252" s="103"/>
      <c r="G252" s="103"/>
      <c r="H252" s="103"/>
      <c r="I252" s="103"/>
    </row>
    <row r="253" spans="1:9" ht="15.75">
      <c r="A253" s="5">
        <f>IF(ROUND(MAX(F253:I253),0)=0,IF(ROUND(MIN(F253:I253),0)=0,3,2),2)</f>
        <v>3</v>
      </c>
      <c r="B253" s="62" t="s">
        <v>36</v>
      </c>
      <c r="C253" s="63" t="s">
        <v>216</v>
      </c>
      <c r="D253" s="3"/>
      <c r="E253" s="103"/>
      <c r="F253" s="103"/>
      <c r="G253" s="103"/>
      <c r="H253" s="103"/>
      <c r="I253" s="103"/>
    </row>
    <row r="254" spans="1:9" ht="15.75">
      <c r="A254" s="91">
        <f>A255</f>
        <v>3</v>
      </c>
      <c r="B254" s="52"/>
      <c r="C254" s="66"/>
      <c r="D254" s="57"/>
      <c r="E254" s="54"/>
      <c r="F254" s="54"/>
      <c r="G254" s="54"/>
      <c r="H254" s="54"/>
      <c r="I254" s="54"/>
    </row>
    <row r="255" spans="1:9" s="5" customFormat="1" ht="15.75">
      <c r="A255" s="91">
        <f>A256</f>
        <v>3</v>
      </c>
      <c r="B255" s="16"/>
      <c r="C255" s="67" t="s">
        <v>24</v>
      </c>
      <c r="D255" s="3"/>
      <c r="E255" s="54"/>
      <c r="F255" s="54"/>
      <c r="G255" s="54"/>
      <c r="H255" s="54"/>
      <c r="I255" s="54"/>
    </row>
    <row r="256" spans="1:9" s="5" customFormat="1" ht="15.75">
      <c r="A256" s="5">
        <f>IF(ROUND(MAX(F256:I256),0)=0,IF(ROUND(MIN(F256:I256),0)=0,3,2),2)</f>
        <v>3</v>
      </c>
      <c r="B256" s="62"/>
      <c r="C256" s="68" t="s">
        <v>232</v>
      </c>
      <c r="D256" s="69"/>
      <c r="E256" s="103"/>
      <c r="F256" s="103"/>
      <c r="G256" s="103"/>
      <c r="H256" s="103"/>
      <c r="I256" s="103"/>
    </row>
    <row r="257" spans="1:9" s="5" customFormat="1" ht="15.75">
      <c r="A257" s="5">
        <f>IF(ROUND(MAX(F257:I257),0)=0,IF(ROUND(MIN(F257:I257),0)=0,3,2),2)</f>
        <v>3</v>
      </c>
      <c r="B257" s="16"/>
      <c r="C257" s="70" t="s">
        <v>236</v>
      </c>
      <c r="D257" s="3"/>
      <c r="E257" s="103"/>
      <c r="F257" s="103"/>
      <c r="G257" s="103"/>
      <c r="H257" s="103"/>
      <c r="I257" s="103"/>
    </row>
    <row r="258" spans="1:9" s="5" customFormat="1" ht="15.75">
      <c r="A258" s="5">
        <f>IF(ROUND(MAX(F258:I258),0)=0,IF(ROUND(MIN(F258:I258),0)=0,3,2),2)</f>
        <v>3</v>
      </c>
      <c r="B258" s="16"/>
      <c r="C258" s="70" t="s">
        <v>257</v>
      </c>
      <c r="D258" s="3"/>
      <c r="E258" s="54">
        <f>IF(E257=0,0,ROUND(E239/E257,0))</f>
        <v>0</v>
      </c>
      <c r="F258" s="54">
        <f>IF(F257=0,0,ROUND(F239/F257,0))</f>
        <v>0</v>
      </c>
      <c r="G258" s="54">
        <f>IF(G257=0,0,ROUND(G239/G257,0))</f>
        <v>0</v>
      </c>
      <c r="H258" s="54">
        <f>IF(H257=0,0,ROUND(H239/H257,0))</f>
        <v>0</v>
      </c>
      <c r="I258" s="54">
        <f>IF(I257=0,0,ROUND(I239/I257,0))</f>
        <v>0</v>
      </c>
    </row>
    <row r="259" spans="2:9" s="5" customFormat="1" ht="15.75">
      <c r="B259" s="16"/>
      <c r="C259" s="108" t="s">
        <v>239</v>
      </c>
      <c r="D259" s="57"/>
      <c r="E259" s="54"/>
      <c r="F259" s="54"/>
      <c r="G259" s="54"/>
      <c r="H259" s="54"/>
      <c r="I259" s="54"/>
    </row>
    <row r="260" spans="2:9" s="5" customFormat="1" ht="15.75">
      <c r="B260" s="16"/>
      <c r="C260" s="108" t="s">
        <v>240</v>
      </c>
      <c r="D260" s="57"/>
      <c r="E260" s="54"/>
      <c r="F260" s="54"/>
      <c r="G260" s="54"/>
      <c r="H260" s="54"/>
      <c r="I260" s="54"/>
    </row>
    <row r="261" spans="2:9" s="5" customFormat="1" ht="15.75">
      <c r="B261" s="16"/>
      <c r="C261" s="108" t="s">
        <v>234</v>
      </c>
      <c r="D261" s="57"/>
      <c r="E261" s="54"/>
      <c r="F261" s="54"/>
      <c r="G261" s="54"/>
      <c r="H261" s="54"/>
      <c r="I261" s="54"/>
    </row>
    <row r="262" spans="2:9" s="5" customFormat="1" ht="15.75">
      <c r="B262" s="16"/>
      <c r="D262" s="3"/>
      <c r="E262" s="54"/>
      <c r="F262" s="54"/>
      <c r="G262" s="54"/>
      <c r="H262" s="54"/>
      <c r="I262" s="54"/>
    </row>
    <row r="263" spans="2:9" s="5" customFormat="1" ht="15.75">
      <c r="B263" s="16"/>
      <c r="D263" s="3"/>
      <c r="E263" s="54"/>
      <c r="F263" s="54"/>
      <c r="G263" s="54"/>
      <c r="H263" s="54"/>
      <c r="I263" s="54"/>
    </row>
    <row r="264" spans="1:9" s="5" customFormat="1" ht="15.75">
      <c r="A264" s="91">
        <f>A265</f>
        <v>3</v>
      </c>
      <c r="B264" s="100"/>
      <c r="C264" s="101" t="s">
        <v>176</v>
      </c>
      <c r="D264" s="102"/>
      <c r="E264" s="54"/>
      <c r="F264" s="54"/>
      <c r="G264" s="54"/>
      <c r="H264" s="54"/>
      <c r="I264" s="54"/>
    </row>
    <row r="265" spans="1:9" s="5" customFormat="1" ht="15.75">
      <c r="A265" s="5">
        <f aca="true" t="shared" si="16" ref="A265:A270">IF(ROUND(MAX(F265:I265),0)=0,IF(ROUND(MIN(F265:I265),0)=0,3,2),2)</f>
        <v>3</v>
      </c>
      <c r="B265" s="62"/>
      <c r="C265" s="63" t="s">
        <v>22</v>
      </c>
      <c r="D265" s="3"/>
      <c r="E265" s="54">
        <f>SUBTOTAL(9,E266:E282)</f>
        <v>0</v>
      </c>
      <c r="F265" s="54">
        <f>SUBTOTAL(9,F266:F282)</f>
        <v>0</v>
      </c>
      <c r="G265" s="54">
        <f>SUBTOTAL(9,G266:G282)</f>
        <v>0</v>
      </c>
      <c r="H265" s="54">
        <f>SUBTOTAL(9,H266:H282)</f>
        <v>0</v>
      </c>
      <c r="I265" s="54">
        <f>SUBTOTAL(9,I266:I282)</f>
        <v>0</v>
      </c>
    </row>
    <row r="266" spans="1:9" s="5" customFormat="1" ht="15.75">
      <c r="A266" s="5">
        <f t="shared" si="16"/>
        <v>3</v>
      </c>
      <c r="B266" s="62" t="s">
        <v>8</v>
      </c>
      <c r="C266" s="63" t="s">
        <v>7</v>
      </c>
      <c r="D266" s="3"/>
      <c r="E266" s="54">
        <f>SUBTOTAL(9,E267:E279)</f>
        <v>0</v>
      </c>
      <c r="F266" s="54">
        <f>SUBTOTAL(9,F267:F279)</f>
        <v>0</v>
      </c>
      <c r="G266" s="54">
        <f>SUBTOTAL(9,G267:G279)</f>
        <v>0</v>
      </c>
      <c r="H266" s="54">
        <f>SUBTOTAL(9,H267:H279)</f>
        <v>0</v>
      </c>
      <c r="I266" s="54">
        <f>SUBTOTAL(9,I267:I279)</f>
        <v>0</v>
      </c>
    </row>
    <row r="267" spans="1:9" s="5" customFormat="1" ht="15.75">
      <c r="A267" s="5">
        <f t="shared" si="16"/>
        <v>3</v>
      </c>
      <c r="B267" s="52" t="s">
        <v>9</v>
      </c>
      <c r="C267" s="53" t="s">
        <v>3</v>
      </c>
      <c r="D267" s="3"/>
      <c r="E267" s="54">
        <f>SUBTOTAL(9,E268:E269)</f>
        <v>0</v>
      </c>
      <c r="F267" s="54">
        <f>SUBTOTAL(9,F268:F269)</f>
        <v>0</v>
      </c>
      <c r="G267" s="54">
        <f>SUBTOTAL(9,G268:G269)</f>
        <v>0</v>
      </c>
      <c r="H267" s="54">
        <f>SUBTOTAL(9,H268:H269)</f>
        <v>0</v>
      </c>
      <c r="I267" s="54">
        <f>SUBTOTAL(9,I268:I269)</f>
        <v>0</v>
      </c>
    </row>
    <row r="268" spans="1:9" s="5" customFormat="1" ht="15.75">
      <c r="A268" s="5">
        <f t="shared" si="16"/>
        <v>3</v>
      </c>
      <c r="B268" s="52" t="s">
        <v>10</v>
      </c>
      <c r="C268" s="53" t="s">
        <v>35</v>
      </c>
      <c r="D268" s="3" t="s">
        <v>28</v>
      </c>
      <c r="E268" s="103"/>
      <c r="F268" s="103"/>
      <c r="G268" s="103"/>
      <c r="H268" s="103"/>
      <c r="I268" s="103"/>
    </row>
    <row r="269" spans="1:9" s="5" customFormat="1" ht="15.75">
      <c r="A269" s="5">
        <f t="shared" si="16"/>
        <v>3</v>
      </c>
      <c r="B269" s="52" t="s">
        <v>11</v>
      </c>
      <c r="C269" s="53" t="s">
        <v>21</v>
      </c>
      <c r="D269" s="3" t="s">
        <v>31</v>
      </c>
      <c r="E269" s="103"/>
      <c r="F269" s="103"/>
      <c r="G269" s="103"/>
      <c r="H269" s="103"/>
      <c r="I269" s="103"/>
    </row>
    <row r="270" spans="1:9" s="5" customFormat="1" ht="15.75">
      <c r="A270" s="5">
        <f t="shared" si="16"/>
        <v>3</v>
      </c>
      <c r="B270" s="52" t="s">
        <v>12</v>
      </c>
      <c r="C270" s="53" t="s">
        <v>2</v>
      </c>
      <c r="D270" s="3"/>
      <c r="E270" s="54">
        <f>SUBTOTAL(9,E271:E274)</f>
        <v>0</v>
      </c>
      <c r="F270" s="54">
        <f>SUBTOTAL(9,F271:F274)</f>
        <v>0</v>
      </c>
      <c r="G270" s="54">
        <f>SUBTOTAL(9,G271:G274)</f>
        <v>0</v>
      </c>
      <c r="H270" s="54">
        <f>SUBTOTAL(9,H271:H274)</f>
        <v>0</v>
      </c>
      <c r="I270" s="54">
        <f>SUBTOTAL(9,I271:I274)</f>
        <v>0</v>
      </c>
    </row>
    <row r="271" spans="2:9" s="5" customFormat="1" ht="15.75">
      <c r="B271" s="52" t="s">
        <v>72</v>
      </c>
      <c r="C271" s="53" t="s">
        <v>73</v>
      </c>
      <c r="D271" s="57" t="s">
        <v>202</v>
      </c>
      <c r="E271" s="103"/>
      <c r="F271" s="103"/>
      <c r="G271" s="103"/>
      <c r="H271" s="103"/>
      <c r="I271" s="103"/>
    </row>
    <row r="272" spans="2:9" s="5" customFormat="1" ht="15.75">
      <c r="B272" s="52" t="s">
        <v>76</v>
      </c>
      <c r="C272" s="53" t="s">
        <v>77</v>
      </c>
      <c r="D272" s="3" t="s">
        <v>203</v>
      </c>
      <c r="E272" s="103"/>
      <c r="F272" s="103"/>
      <c r="G272" s="103"/>
      <c r="H272" s="103"/>
      <c r="I272" s="103"/>
    </row>
    <row r="273" spans="2:9" s="5" customFormat="1" ht="15.75">
      <c r="B273" s="52" t="s">
        <v>78</v>
      </c>
      <c r="C273" s="53" t="s">
        <v>79</v>
      </c>
      <c r="D273" s="3" t="s">
        <v>204</v>
      </c>
      <c r="E273" s="103"/>
      <c r="F273" s="103"/>
      <c r="G273" s="103"/>
      <c r="H273" s="103"/>
      <c r="I273" s="103"/>
    </row>
    <row r="274" spans="2:9" s="5" customFormat="1" ht="15.75">
      <c r="B274" s="52" t="s">
        <v>80</v>
      </c>
      <c r="C274" s="53" t="s">
        <v>81</v>
      </c>
      <c r="D274" s="3" t="s">
        <v>63</v>
      </c>
      <c r="E274" s="103"/>
      <c r="F274" s="103"/>
      <c r="G274" s="103"/>
      <c r="H274" s="103"/>
      <c r="I274" s="103"/>
    </row>
    <row r="275" spans="1:9" s="5" customFormat="1" ht="15.75">
      <c r="A275" s="5">
        <f>IF(ROUND(MAX(F275:I275),0)=0,IF(ROUND(MIN(F275:I275),0)=0,3,2),2)</f>
        <v>3</v>
      </c>
      <c r="B275" s="52" t="s">
        <v>13</v>
      </c>
      <c r="C275" s="53" t="s">
        <v>1</v>
      </c>
      <c r="D275" s="3"/>
      <c r="E275" s="54">
        <f>SUBTOTAL(9,E276:E278)</f>
        <v>0</v>
      </c>
      <c r="F275" s="54">
        <f>SUBTOTAL(9,F276:F278)</f>
        <v>0</v>
      </c>
      <c r="G275" s="54">
        <f>SUBTOTAL(9,G276:G278)</f>
        <v>0</v>
      </c>
      <c r="H275" s="54">
        <f>SUBTOTAL(9,H276:H278)</f>
        <v>0</v>
      </c>
      <c r="I275" s="54">
        <f>SUBTOTAL(9,I276:I278)</f>
        <v>0</v>
      </c>
    </row>
    <row r="276" spans="1:9" s="5" customFormat="1" ht="15.75">
      <c r="A276" s="5">
        <f>IF(ROUND(MAX(F276:I276),0)=0,IF(ROUND(MIN(F276:I276),0)=0,3,2),2)</f>
        <v>3</v>
      </c>
      <c r="B276" s="52" t="s">
        <v>14</v>
      </c>
      <c r="C276" s="53" t="s">
        <v>82</v>
      </c>
      <c r="D276" s="3" t="s">
        <v>27</v>
      </c>
      <c r="E276" s="103"/>
      <c r="F276" s="103"/>
      <c r="G276" s="103"/>
      <c r="H276" s="103"/>
      <c r="I276" s="103"/>
    </row>
    <row r="277" spans="1:9" ht="31.5">
      <c r="A277" s="5">
        <f>IF(ROUND(MAX(F277:I277),0)=0,IF(ROUND(MIN(F277:I277),0)=0,3,2),2)</f>
        <v>3</v>
      </c>
      <c r="B277" s="52" t="s">
        <v>15</v>
      </c>
      <c r="C277" s="53" t="s">
        <v>83</v>
      </c>
      <c r="D277" s="3" t="s">
        <v>84</v>
      </c>
      <c r="E277" s="103"/>
      <c r="F277" s="103"/>
      <c r="G277" s="103"/>
      <c r="H277" s="103"/>
      <c r="I277" s="103"/>
    </row>
    <row r="278" spans="1:9" s="5" customFormat="1" ht="15.75">
      <c r="A278" s="5">
        <f>IF(ROUND(MAX(F278:I278),0)=0,IF(ROUND(MIN(F278:I278),0)=0,3,2),2)</f>
        <v>3</v>
      </c>
      <c r="B278" s="52" t="s">
        <v>16</v>
      </c>
      <c r="C278" s="53" t="s">
        <v>85</v>
      </c>
      <c r="D278" s="3" t="s">
        <v>64</v>
      </c>
      <c r="E278" s="103"/>
      <c r="F278" s="103"/>
      <c r="G278" s="103"/>
      <c r="H278" s="103"/>
      <c r="I278" s="103"/>
    </row>
    <row r="279" spans="1:9" ht="15.75">
      <c r="A279" s="5">
        <f>IF(ROUND(MAX(F279:I279),0)=0,IF(ROUND(MIN(F279:I279),0)=0,3,2),2)</f>
        <v>3</v>
      </c>
      <c r="B279" s="52" t="s">
        <v>17</v>
      </c>
      <c r="C279" s="53" t="s">
        <v>0</v>
      </c>
      <c r="D279" s="3"/>
      <c r="E279" s="54">
        <f>SUBTOTAL(9,E280:E281)</f>
        <v>0</v>
      </c>
      <c r="F279" s="54">
        <f>SUBTOTAL(9,F280:F281)</f>
        <v>0</v>
      </c>
      <c r="G279" s="54">
        <f>SUBTOTAL(9,G280:G281)</f>
        <v>0</v>
      </c>
      <c r="H279" s="54">
        <f>SUBTOTAL(9,H280:H281)</f>
        <v>0</v>
      </c>
      <c r="I279" s="54">
        <f>SUBTOTAL(9,I280:I281)</f>
        <v>0</v>
      </c>
    </row>
    <row r="280" spans="2:9" s="5" customFormat="1" ht="15.75">
      <c r="B280" s="52" t="s">
        <v>86</v>
      </c>
      <c r="C280" s="56" t="s">
        <v>205</v>
      </c>
      <c r="D280" s="3"/>
      <c r="E280" s="103"/>
      <c r="F280" s="103"/>
      <c r="G280" s="103"/>
      <c r="H280" s="103"/>
      <c r="I280" s="103"/>
    </row>
    <row r="281" spans="2:9" s="5" customFormat="1" ht="15.75">
      <c r="B281" s="52" t="s">
        <v>88</v>
      </c>
      <c r="C281" s="56" t="s">
        <v>89</v>
      </c>
      <c r="D281" s="57" t="s">
        <v>66</v>
      </c>
      <c r="E281" s="103"/>
      <c r="F281" s="103"/>
      <c r="G281" s="103"/>
      <c r="H281" s="103"/>
      <c r="I281" s="103"/>
    </row>
    <row r="282" spans="1:9" s="5" customFormat="1" ht="15.75">
      <c r="A282" s="5">
        <f>IF(ROUND(MAX(F282:I282),0)=0,IF(ROUND(MIN(F282:I282),0)=0,3,2),2)</f>
        <v>3</v>
      </c>
      <c r="B282" s="62" t="s">
        <v>36</v>
      </c>
      <c r="C282" s="63" t="s">
        <v>216</v>
      </c>
      <c r="D282" s="3"/>
      <c r="E282" s="103"/>
      <c r="F282" s="103"/>
      <c r="G282" s="103"/>
      <c r="H282" s="103"/>
      <c r="I282" s="103"/>
    </row>
    <row r="283" spans="1:9" s="5" customFormat="1" ht="15.75">
      <c r="A283" s="91">
        <f>A284</f>
        <v>3</v>
      </c>
      <c r="B283" s="52"/>
      <c r="C283" s="66"/>
      <c r="D283" s="57"/>
      <c r="E283" s="54"/>
      <c r="F283" s="54"/>
      <c r="G283" s="54"/>
      <c r="H283" s="54"/>
      <c r="I283" s="54"/>
    </row>
    <row r="284" spans="1:9" s="5" customFormat="1" ht="15.75">
      <c r="A284" s="91">
        <f>A285</f>
        <v>3</v>
      </c>
      <c r="B284" s="16"/>
      <c r="C284" s="67" t="s">
        <v>24</v>
      </c>
      <c r="D284" s="3"/>
      <c r="E284" s="54"/>
      <c r="F284" s="54"/>
      <c r="G284" s="54"/>
      <c r="H284" s="54"/>
      <c r="I284" s="54"/>
    </row>
    <row r="285" spans="1:9" s="5" customFormat="1" ht="15.75">
      <c r="A285" s="5">
        <f>IF(ROUND(MAX(F285:I285),0)=0,IF(ROUND(MIN(F285:I285),0)=0,3,2),2)</f>
        <v>3</v>
      </c>
      <c r="B285" s="62"/>
      <c r="C285" s="68" t="s">
        <v>232</v>
      </c>
      <c r="D285" s="69"/>
      <c r="E285" s="103"/>
      <c r="F285" s="103"/>
      <c r="G285" s="103"/>
      <c r="H285" s="103"/>
      <c r="I285" s="103"/>
    </row>
    <row r="286" spans="1:9" s="5" customFormat="1" ht="15.75">
      <c r="A286" s="5">
        <f>IF(ROUND(MAX(F286:I286),0)=0,IF(ROUND(MIN(F286:I286),0)=0,3,2),2)</f>
        <v>3</v>
      </c>
      <c r="B286" s="16"/>
      <c r="C286" s="70" t="s">
        <v>236</v>
      </c>
      <c r="D286" s="3"/>
      <c r="E286" s="103"/>
      <c r="F286" s="103"/>
      <c r="G286" s="103"/>
      <c r="H286" s="103"/>
      <c r="I286" s="103"/>
    </row>
    <row r="287" spans="1:9" s="5" customFormat="1" ht="15.75">
      <c r="A287" s="5">
        <f>IF(ROUND(MAX(F287:I287),0)=0,IF(ROUND(MIN(F287:I287),0)=0,3,2),2)</f>
        <v>3</v>
      </c>
      <c r="B287" s="16"/>
      <c r="C287" s="70" t="s">
        <v>257</v>
      </c>
      <c r="D287" s="3"/>
      <c r="E287" s="54">
        <f>IF(E286=0,0,ROUND(E268/E286,0))</f>
        <v>0</v>
      </c>
      <c r="F287" s="54">
        <f>IF(F286=0,0,ROUND(F268/F286,0))</f>
        <v>0</v>
      </c>
      <c r="G287" s="54">
        <f>IF(G286=0,0,ROUND(G268/G286,0))</f>
        <v>0</v>
      </c>
      <c r="H287" s="54">
        <f>IF(H286=0,0,ROUND(H268/H286,0))</f>
        <v>0</v>
      </c>
      <c r="I287" s="54">
        <f>IF(I286=0,0,ROUND(I268/I286,0))</f>
        <v>0</v>
      </c>
    </row>
    <row r="288" spans="1:9" s="5" customFormat="1" ht="15.75">
      <c r="A288" s="91">
        <f>A289</f>
        <v>3</v>
      </c>
      <c r="B288" s="16"/>
      <c r="C288" s="65"/>
      <c r="D288" s="3"/>
      <c r="E288" s="54"/>
      <c r="F288" s="54"/>
      <c r="G288" s="54"/>
      <c r="H288" s="54"/>
      <c r="I288" s="54"/>
    </row>
    <row r="289" spans="1:9" s="5" customFormat="1" ht="15.75">
      <c r="A289" s="91">
        <f>A290</f>
        <v>3</v>
      </c>
      <c r="B289" s="100"/>
      <c r="C289" s="101" t="s">
        <v>177</v>
      </c>
      <c r="D289" s="102"/>
      <c r="E289" s="54"/>
      <c r="F289" s="54"/>
      <c r="G289" s="54"/>
      <c r="H289" s="54"/>
      <c r="I289" s="54"/>
    </row>
    <row r="290" spans="1:9" s="5" customFormat="1" ht="15.75">
      <c r="A290" s="5">
        <f aca="true" t="shared" si="17" ref="A290:A295">IF(ROUND(MAX(F290:I290),0)=0,IF(ROUND(MIN(F290:I290),0)=0,3,2),2)</f>
        <v>3</v>
      </c>
      <c r="B290" s="62"/>
      <c r="C290" s="63" t="s">
        <v>22</v>
      </c>
      <c r="D290" s="3"/>
      <c r="E290" s="54">
        <f>SUBTOTAL(9,E291:E307)</f>
        <v>0</v>
      </c>
      <c r="F290" s="54">
        <f>SUBTOTAL(9,F291:F307)</f>
        <v>0</v>
      </c>
      <c r="G290" s="54">
        <f>SUBTOTAL(9,G291:G307)</f>
        <v>0</v>
      </c>
      <c r="H290" s="54">
        <f>SUBTOTAL(9,H291:H307)</f>
        <v>0</v>
      </c>
      <c r="I290" s="54">
        <f>SUBTOTAL(9,I291:I307)</f>
        <v>0</v>
      </c>
    </row>
    <row r="291" spans="1:9" s="5" customFormat="1" ht="15.75">
      <c r="A291" s="5">
        <f t="shared" si="17"/>
        <v>3</v>
      </c>
      <c r="B291" s="62" t="s">
        <v>8</v>
      </c>
      <c r="C291" s="63" t="s">
        <v>7</v>
      </c>
      <c r="D291" s="3"/>
      <c r="E291" s="54">
        <f>SUBTOTAL(9,E292:E304)</f>
        <v>0</v>
      </c>
      <c r="F291" s="54">
        <f>SUBTOTAL(9,F292:F304)</f>
        <v>0</v>
      </c>
      <c r="G291" s="54">
        <f>SUBTOTAL(9,G292:G304)</f>
        <v>0</v>
      </c>
      <c r="H291" s="54">
        <f>SUBTOTAL(9,H292:H304)</f>
        <v>0</v>
      </c>
      <c r="I291" s="54">
        <f>SUBTOTAL(9,I292:I304)</f>
        <v>0</v>
      </c>
    </row>
    <row r="292" spans="1:9" s="5" customFormat="1" ht="15.75">
      <c r="A292" s="5">
        <f t="shared" si="17"/>
        <v>3</v>
      </c>
      <c r="B292" s="52" t="s">
        <v>9</v>
      </c>
      <c r="C292" s="53" t="s">
        <v>3</v>
      </c>
      <c r="D292" s="3"/>
      <c r="E292" s="54">
        <f>SUBTOTAL(9,E293:E294)</f>
        <v>0</v>
      </c>
      <c r="F292" s="54">
        <f>SUBTOTAL(9,F293:F294)</f>
        <v>0</v>
      </c>
      <c r="G292" s="54">
        <f>SUBTOTAL(9,G293:G294)</f>
        <v>0</v>
      </c>
      <c r="H292" s="54">
        <f>SUBTOTAL(9,H293:H294)</f>
        <v>0</v>
      </c>
      <c r="I292" s="54">
        <f>SUBTOTAL(9,I293:I294)</f>
        <v>0</v>
      </c>
    </row>
    <row r="293" spans="1:9" s="5" customFormat="1" ht="15.75">
      <c r="A293" s="5">
        <f t="shared" si="17"/>
        <v>3</v>
      </c>
      <c r="B293" s="52" t="s">
        <v>10</v>
      </c>
      <c r="C293" s="53" t="s">
        <v>35</v>
      </c>
      <c r="D293" s="3" t="s">
        <v>28</v>
      </c>
      <c r="E293" s="103"/>
      <c r="F293" s="103"/>
      <c r="G293" s="103"/>
      <c r="H293" s="103"/>
      <c r="I293" s="103"/>
    </row>
    <row r="294" spans="1:9" s="5" customFormat="1" ht="15.75">
      <c r="A294" s="5">
        <f t="shared" si="17"/>
        <v>3</v>
      </c>
      <c r="B294" s="52" t="s">
        <v>11</v>
      </c>
      <c r="C294" s="53" t="s">
        <v>21</v>
      </c>
      <c r="D294" s="3" t="s">
        <v>31</v>
      </c>
      <c r="E294" s="103"/>
      <c r="F294" s="103"/>
      <c r="G294" s="103"/>
      <c r="H294" s="103"/>
      <c r="I294" s="103"/>
    </row>
    <row r="295" spans="1:9" s="5" customFormat="1" ht="15.75">
      <c r="A295" s="5">
        <f t="shared" si="17"/>
        <v>3</v>
      </c>
      <c r="B295" s="52" t="s">
        <v>12</v>
      </c>
      <c r="C295" s="53" t="s">
        <v>2</v>
      </c>
      <c r="D295" s="3"/>
      <c r="E295" s="54">
        <f>SUBTOTAL(9,E296:E299)</f>
        <v>0</v>
      </c>
      <c r="F295" s="54">
        <f>SUBTOTAL(9,F296:F299)</f>
        <v>0</v>
      </c>
      <c r="G295" s="54">
        <f>SUBTOTAL(9,G296:G299)</f>
        <v>0</v>
      </c>
      <c r="H295" s="54">
        <f>SUBTOTAL(9,H296:H299)</f>
        <v>0</v>
      </c>
      <c r="I295" s="54">
        <f>SUBTOTAL(9,I296:I299)</f>
        <v>0</v>
      </c>
    </row>
    <row r="296" spans="2:9" s="5" customFormat="1" ht="15.75">
      <c r="B296" s="52" t="s">
        <v>72</v>
      </c>
      <c r="C296" s="53" t="s">
        <v>73</v>
      </c>
      <c r="D296" s="57" t="s">
        <v>202</v>
      </c>
      <c r="E296" s="103"/>
      <c r="F296" s="103"/>
      <c r="G296" s="103"/>
      <c r="H296" s="103"/>
      <c r="I296" s="103"/>
    </row>
    <row r="297" spans="2:9" s="5" customFormat="1" ht="15.75">
      <c r="B297" s="52" t="s">
        <v>76</v>
      </c>
      <c r="C297" s="53" t="s">
        <v>77</v>
      </c>
      <c r="D297" s="3" t="s">
        <v>203</v>
      </c>
      <c r="E297" s="103"/>
      <c r="F297" s="103"/>
      <c r="G297" s="103"/>
      <c r="H297" s="103"/>
      <c r="I297" s="103"/>
    </row>
    <row r="298" spans="2:9" s="5" customFormat="1" ht="15.75">
      <c r="B298" s="52" t="s">
        <v>78</v>
      </c>
      <c r="C298" s="53" t="s">
        <v>79</v>
      </c>
      <c r="D298" s="3" t="s">
        <v>204</v>
      </c>
      <c r="E298" s="103"/>
      <c r="F298" s="103"/>
      <c r="G298" s="103"/>
      <c r="H298" s="103"/>
      <c r="I298" s="103"/>
    </row>
    <row r="299" spans="2:9" s="5" customFormat="1" ht="15.75">
      <c r="B299" s="52" t="s">
        <v>80</v>
      </c>
      <c r="C299" s="53" t="s">
        <v>81</v>
      </c>
      <c r="D299" s="3" t="s">
        <v>63</v>
      </c>
      <c r="E299" s="103"/>
      <c r="F299" s="103"/>
      <c r="G299" s="103"/>
      <c r="H299" s="103"/>
      <c r="I299" s="103"/>
    </row>
    <row r="300" spans="1:9" s="5" customFormat="1" ht="15.75">
      <c r="A300" s="5">
        <f>IF(ROUND(MAX(F300:I300),0)=0,IF(ROUND(MIN(F300:I300),0)=0,3,2),2)</f>
        <v>3</v>
      </c>
      <c r="B300" s="52" t="s">
        <v>13</v>
      </c>
      <c r="C300" s="53" t="s">
        <v>1</v>
      </c>
      <c r="D300" s="3"/>
      <c r="E300" s="54">
        <f>SUBTOTAL(9,E301:E303)</f>
        <v>0</v>
      </c>
      <c r="F300" s="54">
        <f>SUBTOTAL(9,F301:F303)</f>
        <v>0</v>
      </c>
      <c r="G300" s="54">
        <f>SUBTOTAL(9,G301:G303)</f>
        <v>0</v>
      </c>
      <c r="H300" s="54">
        <f>SUBTOTAL(9,H301:H303)</f>
        <v>0</v>
      </c>
      <c r="I300" s="54">
        <f>SUBTOTAL(9,I301:I303)</f>
        <v>0</v>
      </c>
    </row>
    <row r="301" spans="1:9" s="5" customFormat="1" ht="15.75">
      <c r="A301" s="5">
        <f>IF(ROUND(MAX(F301:I301),0)=0,IF(ROUND(MIN(F301:I301),0)=0,3,2),2)</f>
        <v>3</v>
      </c>
      <c r="B301" s="52" t="s">
        <v>14</v>
      </c>
      <c r="C301" s="53" t="s">
        <v>82</v>
      </c>
      <c r="D301" s="3" t="s">
        <v>27</v>
      </c>
      <c r="E301" s="103"/>
      <c r="F301" s="103"/>
      <c r="G301" s="103"/>
      <c r="H301" s="103"/>
      <c r="I301" s="103"/>
    </row>
    <row r="302" spans="1:9" s="5" customFormat="1" ht="31.5">
      <c r="A302" s="5">
        <f>IF(ROUND(MAX(F302:I302),0)=0,IF(ROUND(MIN(F302:I302),0)=0,3,2),2)</f>
        <v>3</v>
      </c>
      <c r="B302" s="52" t="s">
        <v>15</v>
      </c>
      <c r="C302" s="53" t="s">
        <v>83</v>
      </c>
      <c r="D302" s="3" t="s">
        <v>84</v>
      </c>
      <c r="E302" s="103"/>
      <c r="F302" s="103"/>
      <c r="G302" s="103"/>
      <c r="H302" s="103"/>
      <c r="I302" s="103"/>
    </row>
    <row r="303" spans="1:9" ht="15.75">
      <c r="A303" s="5">
        <f>IF(ROUND(MAX(F303:I303),0)=0,IF(ROUND(MIN(F303:I303),0)=0,3,2),2)</f>
        <v>3</v>
      </c>
      <c r="B303" s="52" t="s">
        <v>16</v>
      </c>
      <c r="C303" s="53" t="s">
        <v>85</v>
      </c>
      <c r="D303" s="3" t="s">
        <v>64</v>
      </c>
      <c r="E303" s="103"/>
      <c r="F303" s="103"/>
      <c r="G303" s="103"/>
      <c r="H303" s="103"/>
      <c r="I303" s="103"/>
    </row>
    <row r="304" spans="1:9" s="5" customFormat="1" ht="15.75">
      <c r="A304" s="5">
        <f>IF(ROUND(MAX(F304:I304),0)=0,IF(ROUND(MIN(F304:I304),0)=0,3,2),2)</f>
        <v>3</v>
      </c>
      <c r="B304" s="52" t="s">
        <v>17</v>
      </c>
      <c r="C304" s="53" t="s">
        <v>0</v>
      </c>
      <c r="D304" s="3"/>
      <c r="E304" s="54">
        <f>SUBTOTAL(9,E305:E306)</f>
        <v>0</v>
      </c>
      <c r="F304" s="54">
        <f>SUBTOTAL(9,F305:F306)</f>
        <v>0</v>
      </c>
      <c r="G304" s="54">
        <f>SUBTOTAL(9,G305:G306)</f>
        <v>0</v>
      </c>
      <c r="H304" s="54">
        <f>SUBTOTAL(9,H305:H306)</f>
        <v>0</v>
      </c>
      <c r="I304" s="54">
        <f>SUBTOTAL(9,I305:I306)</f>
        <v>0</v>
      </c>
    </row>
    <row r="305" spans="2:9" s="5" customFormat="1" ht="15.75">
      <c r="B305" s="52" t="s">
        <v>86</v>
      </c>
      <c r="C305" s="56" t="s">
        <v>205</v>
      </c>
      <c r="D305" s="3"/>
      <c r="E305" s="103"/>
      <c r="F305" s="103"/>
      <c r="G305" s="103"/>
      <c r="H305" s="103"/>
      <c r="I305" s="103"/>
    </row>
    <row r="306" spans="2:9" s="5" customFormat="1" ht="15.75">
      <c r="B306" s="52" t="s">
        <v>88</v>
      </c>
      <c r="C306" s="56" t="s">
        <v>89</v>
      </c>
      <c r="D306" s="57" t="s">
        <v>66</v>
      </c>
      <c r="E306" s="103"/>
      <c r="F306" s="103"/>
      <c r="G306" s="103"/>
      <c r="H306" s="103"/>
      <c r="I306" s="103"/>
    </row>
    <row r="307" spans="1:9" s="5" customFormat="1" ht="15.75">
      <c r="A307" s="5">
        <f>IF(ROUND(MAX(F307:I307),0)=0,IF(ROUND(MIN(F307:I307),0)=0,3,2),2)</f>
        <v>3</v>
      </c>
      <c r="B307" s="62" t="s">
        <v>36</v>
      </c>
      <c r="C307" s="63" t="s">
        <v>216</v>
      </c>
      <c r="D307" s="3"/>
      <c r="E307" s="103"/>
      <c r="F307" s="103"/>
      <c r="G307" s="103"/>
      <c r="H307" s="103"/>
      <c r="I307" s="103"/>
    </row>
    <row r="308" spans="1:9" s="5" customFormat="1" ht="15.75">
      <c r="A308" s="91">
        <f>A309</f>
        <v>3</v>
      </c>
      <c r="B308" s="52"/>
      <c r="C308" s="66"/>
      <c r="D308" s="57"/>
      <c r="E308" s="54"/>
      <c r="F308" s="54"/>
      <c r="G308" s="54"/>
      <c r="H308" s="54"/>
      <c r="I308" s="54"/>
    </row>
    <row r="309" spans="1:9" s="5" customFormat="1" ht="15.75">
      <c r="A309" s="91">
        <f>A310</f>
        <v>3</v>
      </c>
      <c r="B309" s="16"/>
      <c r="C309" s="67" t="s">
        <v>24</v>
      </c>
      <c r="D309" s="3"/>
      <c r="E309" s="54"/>
      <c r="F309" s="54"/>
      <c r="G309" s="54"/>
      <c r="H309" s="54"/>
      <c r="I309" s="54"/>
    </row>
    <row r="310" spans="1:9" s="5" customFormat="1" ht="15.75">
      <c r="A310" s="5">
        <f>IF(ROUND(MAX(F310:I310),0)=0,IF(ROUND(MIN(F310:I310),0)=0,3,2),2)</f>
        <v>3</v>
      </c>
      <c r="B310" s="62"/>
      <c r="C310" s="68" t="s">
        <v>232</v>
      </c>
      <c r="D310" s="69"/>
      <c r="E310" s="103"/>
      <c r="F310" s="103"/>
      <c r="G310" s="103"/>
      <c r="H310" s="103"/>
      <c r="I310" s="103"/>
    </row>
    <row r="311" spans="1:9" s="5" customFormat="1" ht="15.75">
      <c r="A311" s="5">
        <f>IF(ROUND(MAX(F311:I311),0)=0,IF(ROUND(MIN(F311:I311),0)=0,3,2),2)</f>
        <v>3</v>
      </c>
      <c r="B311" s="16"/>
      <c r="C311" s="70" t="s">
        <v>236</v>
      </c>
      <c r="D311" s="3"/>
      <c r="E311" s="103"/>
      <c r="F311" s="103"/>
      <c r="G311" s="103"/>
      <c r="H311" s="103"/>
      <c r="I311" s="103"/>
    </row>
    <row r="312" spans="1:9" s="5" customFormat="1" ht="15.75">
      <c r="A312" s="5">
        <f>IF(ROUND(MAX(F312:I312),0)=0,IF(ROUND(MIN(F312:I312),0)=0,3,2),2)</f>
        <v>3</v>
      </c>
      <c r="B312" s="16"/>
      <c r="C312" s="70" t="s">
        <v>257</v>
      </c>
      <c r="D312" s="3"/>
      <c r="E312" s="54">
        <f>IF(E311=0,0,ROUND(E293/E311,0))</f>
        <v>0</v>
      </c>
      <c r="F312" s="54">
        <f>IF(F311=0,0,ROUND(F293/F311,0))</f>
        <v>0</v>
      </c>
      <c r="G312" s="54">
        <f>IF(G311=0,0,ROUND(G293/G311,0))</f>
        <v>0</v>
      </c>
      <c r="H312" s="54">
        <f>IF(H311=0,0,ROUND(H293/H311,0))</f>
        <v>0</v>
      </c>
      <c r="I312" s="54">
        <f>IF(I311=0,0,ROUND(I293/I311,0))</f>
        <v>0</v>
      </c>
    </row>
    <row r="313" spans="1:9" s="5" customFormat="1" ht="15.75">
      <c r="A313" s="91">
        <f>A314</f>
        <v>3</v>
      </c>
      <c r="B313" s="16"/>
      <c r="C313" s="65"/>
      <c r="D313" s="3"/>
      <c r="E313" s="54"/>
      <c r="F313" s="54"/>
      <c r="G313" s="54"/>
      <c r="H313" s="54"/>
      <c r="I313" s="54"/>
    </row>
    <row r="314" spans="1:9" s="5" customFormat="1" ht="15.75">
      <c r="A314" s="91">
        <f>A315</f>
        <v>3</v>
      </c>
      <c r="B314" s="100"/>
      <c r="C314" s="104" t="s">
        <v>4</v>
      </c>
      <c r="D314" s="105"/>
      <c r="E314" s="54"/>
      <c r="F314" s="54"/>
      <c r="G314" s="54"/>
      <c r="H314" s="54"/>
      <c r="I314" s="54"/>
    </row>
    <row r="315" spans="1:10" s="5" customFormat="1" ht="15.75">
      <c r="A315" s="5">
        <f aca="true" t="shared" si="18" ref="A315:A320">IF(ROUND(MAX(F315:I315),0)=0,IF(ROUND(MIN(F315:I315),0)=0,3,2),2)</f>
        <v>3</v>
      </c>
      <c r="B315" s="62"/>
      <c r="C315" s="63" t="s">
        <v>22</v>
      </c>
      <c r="D315" s="3"/>
      <c r="E315" s="54">
        <f>SUBTOTAL(9,E316:E333)</f>
        <v>0</v>
      </c>
      <c r="F315" s="54">
        <f>SUBTOTAL(9,F316:F333)</f>
        <v>0</v>
      </c>
      <c r="G315" s="54">
        <f>SUBTOTAL(9,G316:G333)</f>
        <v>0</v>
      </c>
      <c r="H315" s="54">
        <f>SUBTOTAL(9,H316:H333)</f>
        <v>0</v>
      </c>
      <c r="I315" s="54">
        <f>SUBTOTAL(9,I316:I333)</f>
        <v>0</v>
      </c>
      <c r="J315" s="8"/>
    </row>
    <row r="316" spans="1:10" s="5" customFormat="1" ht="15.75">
      <c r="A316" s="5">
        <f t="shared" si="18"/>
        <v>3</v>
      </c>
      <c r="B316" s="62" t="s">
        <v>8</v>
      </c>
      <c r="C316" s="63" t="s">
        <v>7</v>
      </c>
      <c r="D316" s="3"/>
      <c r="E316" s="54">
        <f>SUBTOTAL(9,E317:E332)</f>
        <v>0</v>
      </c>
      <c r="F316" s="54">
        <f>SUBTOTAL(9,F317:F332)</f>
        <v>0</v>
      </c>
      <c r="G316" s="54">
        <f>SUBTOTAL(9,G317:G332)</f>
        <v>0</v>
      </c>
      <c r="H316" s="54">
        <f>SUBTOTAL(9,H317:H332)</f>
        <v>0</v>
      </c>
      <c r="I316" s="54">
        <f>SUBTOTAL(9,I317:I332)</f>
        <v>0</v>
      </c>
      <c r="J316" s="8"/>
    </row>
    <row r="317" spans="1:9" s="5" customFormat="1" ht="15.75">
      <c r="A317" s="5">
        <f t="shared" si="18"/>
        <v>3</v>
      </c>
      <c r="B317" s="52" t="s">
        <v>9</v>
      </c>
      <c r="C317" s="53" t="s">
        <v>3</v>
      </c>
      <c r="D317" s="3"/>
      <c r="E317" s="109">
        <f>SUBTOTAL(9,E318:E319)</f>
        <v>0</v>
      </c>
      <c r="F317" s="109">
        <f>SUBTOTAL(9,F318:F319)</f>
        <v>0</v>
      </c>
      <c r="G317" s="109">
        <f>SUBTOTAL(9,G318:G319)</f>
        <v>0</v>
      </c>
      <c r="H317" s="109">
        <f>SUBTOTAL(9,H318:H319)</f>
        <v>0</v>
      </c>
      <c r="I317" s="109">
        <f>SUBTOTAL(9,I318:I319)</f>
        <v>0</v>
      </c>
    </row>
    <row r="318" spans="1:9" s="5" customFormat="1" ht="15.75">
      <c r="A318" s="5">
        <f t="shared" si="18"/>
        <v>3</v>
      </c>
      <c r="B318" s="52" t="s">
        <v>10</v>
      </c>
      <c r="C318" s="53" t="s">
        <v>35</v>
      </c>
      <c r="D318" s="3" t="s">
        <v>28</v>
      </c>
      <c r="E318" s="110"/>
      <c r="F318" s="110"/>
      <c r="G318" s="110"/>
      <c r="H318" s="110"/>
      <c r="I318" s="110"/>
    </row>
    <row r="319" spans="1:9" ht="15.75">
      <c r="A319" s="5">
        <f t="shared" si="18"/>
        <v>3</v>
      </c>
      <c r="B319" s="52" t="s">
        <v>11</v>
      </c>
      <c r="C319" s="53" t="s">
        <v>21</v>
      </c>
      <c r="D319" s="3" t="s">
        <v>31</v>
      </c>
      <c r="E319" s="110"/>
      <c r="F319" s="110"/>
      <c r="G319" s="110"/>
      <c r="H319" s="110"/>
      <c r="I319" s="110"/>
    </row>
    <row r="320" spans="1:9" ht="15.75">
      <c r="A320" s="5">
        <f t="shared" si="18"/>
        <v>3</v>
      </c>
      <c r="B320" s="52" t="s">
        <v>12</v>
      </c>
      <c r="C320" s="53" t="s">
        <v>2</v>
      </c>
      <c r="D320" s="3"/>
      <c r="E320" s="54">
        <f>SUBTOTAL(9,E321:E325)</f>
        <v>0</v>
      </c>
      <c r="F320" s="54">
        <f>SUBTOTAL(9,F321:F325)</f>
        <v>0</v>
      </c>
      <c r="G320" s="54">
        <f>SUBTOTAL(9,G321:G325)</f>
        <v>0</v>
      </c>
      <c r="H320" s="54">
        <f>SUBTOTAL(9,H321:H325)</f>
        <v>0</v>
      </c>
      <c r="I320" s="54">
        <f>SUBTOTAL(9,I321:I325)</f>
        <v>0</v>
      </c>
    </row>
    <row r="321" spans="2:9" s="5" customFormat="1" ht="15.75">
      <c r="B321" s="52" t="s">
        <v>72</v>
      </c>
      <c r="C321" s="53" t="s">
        <v>73</v>
      </c>
      <c r="D321" s="57" t="s">
        <v>202</v>
      </c>
      <c r="E321" s="110"/>
      <c r="F321" s="110"/>
      <c r="G321" s="110"/>
      <c r="H321" s="110"/>
      <c r="I321" s="110"/>
    </row>
    <row r="322" spans="2:9" s="5" customFormat="1" ht="15.75">
      <c r="B322" s="52" t="s">
        <v>74</v>
      </c>
      <c r="C322" s="53" t="s">
        <v>75</v>
      </c>
      <c r="D322" s="57" t="s">
        <v>62</v>
      </c>
      <c r="E322" s="103"/>
      <c r="F322" s="103"/>
      <c r="G322" s="103"/>
      <c r="H322" s="103"/>
      <c r="I322" s="103"/>
    </row>
    <row r="323" spans="2:9" s="5" customFormat="1" ht="15.75">
      <c r="B323" s="52" t="s">
        <v>76</v>
      </c>
      <c r="C323" s="53" t="s">
        <v>77</v>
      </c>
      <c r="D323" s="3" t="s">
        <v>203</v>
      </c>
      <c r="E323" s="110"/>
      <c r="F323" s="110"/>
      <c r="G323" s="110"/>
      <c r="H323" s="110"/>
      <c r="I323" s="110"/>
    </row>
    <row r="324" spans="2:9" s="5" customFormat="1" ht="15.75">
      <c r="B324" s="52" t="s">
        <v>78</v>
      </c>
      <c r="C324" s="53" t="s">
        <v>79</v>
      </c>
      <c r="D324" s="3" t="s">
        <v>204</v>
      </c>
      <c r="E324" s="110"/>
      <c r="F324" s="110"/>
      <c r="G324" s="110"/>
      <c r="H324" s="110"/>
      <c r="I324" s="110"/>
    </row>
    <row r="325" spans="2:9" s="5" customFormat="1" ht="15.75">
      <c r="B325" s="52" t="s">
        <v>80</v>
      </c>
      <c r="C325" s="53" t="s">
        <v>81</v>
      </c>
      <c r="D325" s="3" t="s">
        <v>63</v>
      </c>
      <c r="E325" s="110"/>
      <c r="F325" s="110"/>
      <c r="G325" s="110"/>
      <c r="H325" s="110"/>
      <c r="I325" s="110"/>
    </row>
    <row r="326" spans="1:9" ht="15.75">
      <c r="A326" s="5">
        <f>IF(ROUND(MAX(F326:I326),0)=0,IF(ROUND(MIN(F326:I326),0)=0,3,2),2)</f>
        <v>3</v>
      </c>
      <c r="B326" s="52" t="s">
        <v>13</v>
      </c>
      <c r="C326" s="53" t="s">
        <v>1</v>
      </c>
      <c r="D326" s="3"/>
      <c r="E326" s="109">
        <f>SUBTOTAL(9,E327:E329)</f>
        <v>0</v>
      </c>
      <c r="F326" s="109">
        <f>SUBTOTAL(9,F327:F329)</f>
        <v>0</v>
      </c>
      <c r="G326" s="109">
        <f>SUBTOTAL(9,G327:G329)</f>
        <v>0</v>
      </c>
      <c r="H326" s="109">
        <f>SUBTOTAL(9,H327:H329)</f>
        <v>0</v>
      </c>
      <c r="I326" s="109">
        <f>SUBTOTAL(9,I327:I329)</f>
        <v>0</v>
      </c>
    </row>
    <row r="327" spans="1:9" ht="15.75">
      <c r="A327" s="5">
        <f>IF(ROUND(MAX(F327:I327),0)=0,IF(ROUND(MIN(F327:I327),0)=0,3,2),2)</f>
        <v>3</v>
      </c>
      <c r="B327" s="52" t="s">
        <v>14</v>
      </c>
      <c r="C327" s="53" t="s">
        <v>82</v>
      </c>
      <c r="D327" s="3" t="s">
        <v>27</v>
      </c>
      <c r="E327" s="110"/>
      <c r="F327" s="110"/>
      <c r="G327" s="110"/>
      <c r="H327" s="110"/>
      <c r="I327" s="110"/>
    </row>
    <row r="328" spans="1:9" s="5" customFormat="1" ht="31.5">
      <c r="A328" s="5">
        <f>IF(ROUND(MAX(F328:I328),0)=0,IF(ROUND(MIN(F328:I328),0)=0,3,2),2)</f>
        <v>3</v>
      </c>
      <c r="B328" s="52" t="s">
        <v>15</v>
      </c>
      <c r="C328" s="53" t="s">
        <v>83</v>
      </c>
      <c r="D328" s="3" t="s">
        <v>84</v>
      </c>
      <c r="E328" s="110"/>
      <c r="F328" s="110"/>
      <c r="G328" s="110"/>
      <c r="H328" s="110"/>
      <c r="I328" s="110"/>
    </row>
    <row r="329" spans="1:9" ht="15.75">
      <c r="A329" s="5">
        <f>IF(ROUND(MAX(F329:I329),0)=0,IF(ROUND(MIN(F329:I329),0)=0,3,2),2)</f>
        <v>3</v>
      </c>
      <c r="B329" s="52" t="s">
        <v>16</v>
      </c>
      <c r="C329" s="53" t="s">
        <v>85</v>
      </c>
      <c r="D329" s="3" t="s">
        <v>64</v>
      </c>
      <c r="E329" s="110"/>
      <c r="F329" s="110"/>
      <c r="G329" s="110"/>
      <c r="H329" s="110"/>
      <c r="I329" s="110"/>
    </row>
    <row r="330" spans="1:9" s="5" customFormat="1" ht="15.75">
      <c r="A330" s="5">
        <f>IF(ROUND(MAX(F330:I330),0)=0,IF(ROUND(MIN(F330:I330),0)=0,3,2),2)</f>
        <v>3</v>
      </c>
      <c r="B330" s="52" t="s">
        <v>17</v>
      </c>
      <c r="C330" s="53" t="s">
        <v>0</v>
      </c>
      <c r="D330" s="3"/>
      <c r="E330" s="109">
        <f>SUBTOTAL(9,E331:E332)</f>
        <v>0</v>
      </c>
      <c r="F330" s="109">
        <f>SUBTOTAL(9,F331:F332)</f>
        <v>0</v>
      </c>
      <c r="G330" s="109">
        <f>SUBTOTAL(9,G331:G332)</f>
        <v>0</v>
      </c>
      <c r="H330" s="109">
        <f>SUBTOTAL(9,H331:H332)</f>
        <v>0</v>
      </c>
      <c r="I330" s="109">
        <f>SUBTOTAL(9,I331:I332)</f>
        <v>0</v>
      </c>
    </row>
    <row r="331" spans="2:9" s="5" customFormat="1" ht="15.75">
      <c r="B331" s="52" t="s">
        <v>86</v>
      </c>
      <c r="C331" s="56" t="s">
        <v>205</v>
      </c>
      <c r="D331" s="3"/>
      <c r="E331" s="110"/>
      <c r="F331" s="110"/>
      <c r="G331" s="110"/>
      <c r="H331" s="110"/>
      <c r="I331" s="110"/>
    </row>
    <row r="332" spans="2:9" s="5" customFormat="1" ht="15.75">
      <c r="B332" s="52" t="s">
        <v>88</v>
      </c>
      <c r="C332" s="56" t="s">
        <v>89</v>
      </c>
      <c r="D332" s="57" t="s">
        <v>66</v>
      </c>
      <c r="E332" s="110"/>
      <c r="F332" s="110"/>
      <c r="G332" s="110"/>
      <c r="H332" s="110"/>
      <c r="I332" s="110"/>
    </row>
    <row r="333" spans="1:9" ht="15.75">
      <c r="A333" s="5">
        <f>IF(ROUND(MAX(F333:I333),0)=0,IF(ROUND(MIN(F333:I333),0)=0,3,2),2)</f>
        <v>3</v>
      </c>
      <c r="B333" s="62" t="s">
        <v>36</v>
      </c>
      <c r="C333" s="63" t="s">
        <v>216</v>
      </c>
      <c r="D333" s="3"/>
      <c r="E333" s="103"/>
      <c r="F333" s="103"/>
      <c r="G333" s="103"/>
      <c r="H333" s="103"/>
      <c r="I333" s="103"/>
    </row>
    <row r="334" spans="1:9" s="5" customFormat="1" ht="15.75">
      <c r="A334" s="91">
        <f>A335</f>
        <v>3</v>
      </c>
      <c r="B334" s="52"/>
      <c r="C334" s="63"/>
      <c r="D334" s="3"/>
      <c r="E334" s="54"/>
      <c r="F334" s="54"/>
      <c r="G334" s="54"/>
      <c r="H334" s="54"/>
      <c r="I334" s="54"/>
    </row>
    <row r="335" spans="1:9" s="5" customFormat="1" ht="15.75">
      <c r="A335" s="91">
        <f>A336</f>
        <v>3</v>
      </c>
      <c r="B335" s="16"/>
      <c r="C335" s="68" t="s">
        <v>24</v>
      </c>
      <c r="D335" s="3"/>
      <c r="E335" s="54"/>
      <c r="F335" s="54"/>
      <c r="G335" s="54"/>
      <c r="H335" s="54"/>
      <c r="I335" s="54"/>
    </row>
    <row r="336" spans="1:9" s="5" customFormat="1" ht="15.75">
      <c r="A336" s="5">
        <f>IF(ROUND(MAX(F336:I336),0)=0,IF(ROUND(MIN(F336:I336),0)=0,3,2),2)</f>
        <v>3</v>
      </c>
      <c r="B336" s="62"/>
      <c r="C336" s="68" t="s">
        <v>232</v>
      </c>
      <c r="D336" s="69"/>
      <c r="E336" s="103"/>
      <c r="F336" s="103"/>
      <c r="G336" s="103"/>
      <c r="H336" s="103"/>
      <c r="I336" s="103"/>
    </row>
    <row r="337" spans="2:9" s="5" customFormat="1" ht="15.75">
      <c r="B337" s="62"/>
      <c r="C337" s="68" t="s">
        <v>245</v>
      </c>
      <c r="D337" s="69"/>
      <c r="E337" s="103"/>
      <c r="F337" s="103"/>
      <c r="G337" s="103"/>
      <c r="H337" s="103"/>
      <c r="I337" s="103"/>
    </row>
    <row r="338" spans="1:9" s="5" customFormat="1" ht="15.75">
      <c r="A338" s="5">
        <f>IF(ROUND(MAX(F338:I338),0)=0,IF(ROUND(MIN(F338:I338),0)=0,3,2),2)</f>
        <v>3</v>
      </c>
      <c r="B338" s="16"/>
      <c r="C338" s="68" t="s">
        <v>236</v>
      </c>
      <c r="D338" s="3"/>
      <c r="E338" s="103"/>
      <c r="F338" s="103"/>
      <c r="G338" s="103"/>
      <c r="H338" s="103"/>
      <c r="I338" s="103"/>
    </row>
    <row r="339" spans="1:9" s="5" customFormat="1" ht="15.75">
      <c r="A339" s="5">
        <f>IF(ROUND(MAX(F339:I339),0)=0,IF(ROUND(MIN(F339:I339),0)=0,3,2),2)</f>
        <v>3</v>
      </c>
      <c r="B339" s="16"/>
      <c r="C339" s="70" t="s">
        <v>257</v>
      </c>
      <c r="D339" s="3"/>
      <c r="E339" s="54">
        <f>IF(E338=0,0,ROUND(E318/E338,0))</f>
        <v>0</v>
      </c>
      <c r="F339" s="54">
        <f>IF(F338=0,0,ROUND(F318/F338,0))</f>
        <v>0</v>
      </c>
      <c r="G339" s="54">
        <f>IF(G338=0,0,ROUND(G318/G338,0))</f>
        <v>0</v>
      </c>
      <c r="H339" s="54">
        <f>IF(H338=0,0,ROUND(H318/H338,0))</f>
        <v>0</v>
      </c>
      <c r="I339" s="54">
        <f>IF(I338=0,0,ROUND(I318/I338,0))</f>
        <v>0</v>
      </c>
    </row>
    <row r="340" spans="2:9" s="5" customFormat="1" ht="15.75">
      <c r="B340" s="16"/>
      <c r="C340" s="68" t="s">
        <v>251</v>
      </c>
      <c r="D340" s="3"/>
      <c r="E340" s="103"/>
      <c r="F340" s="103"/>
      <c r="G340" s="103"/>
      <c r="H340" s="103"/>
      <c r="I340" s="103"/>
    </row>
    <row r="341" spans="2:9" s="5" customFormat="1" ht="15.75">
      <c r="B341" s="16"/>
      <c r="C341" s="68" t="s">
        <v>229</v>
      </c>
      <c r="D341" s="3"/>
      <c r="E341" s="103"/>
      <c r="F341" s="103"/>
      <c r="G341" s="103"/>
      <c r="H341" s="103"/>
      <c r="I341" s="103"/>
    </row>
    <row r="342" spans="2:9" s="5" customFormat="1" ht="15.75">
      <c r="B342" s="16"/>
      <c r="C342" s="68" t="s">
        <v>230</v>
      </c>
      <c r="D342" s="3"/>
      <c r="E342" s="103"/>
      <c r="F342" s="103"/>
      <c r="G342" s="103"/>
      <c r="H342" s="103"/>
      <c r="I342" s="103"/>
    </row>
    <row r="343" spans="2:9" s="5" customFormat="1" ht="15.75">
      <c r="B343" s="16"/>
      <c r="C343" s="68" t="s">
        <v>233</v>
      </c>
      <c r="D343" s="3"/>
      <c r="E343" s="103"/>
      <c r="F343" s="103"/>
      <c r="G343" s="103"/>
      <c r="H343" s="103"/>
      <c r="I343" s="103"/>
    </row>
    <row r="344" spans="2:9" s="5" customFormat="1" ht="15.75">
      <c r="B344" s="16"/>
      <c r="C344" s="68" t="s">
        <v>231</v>
      </c>
      <c r="D344" s="3"/>
      <c r="E344" s="103"/>
      <c r="F344" s="103"/>
      <c r="G344" s="103"/>
      <c r="H344" s="103"/>
      <c r="I344" s="103"/>
    </row>
    <row r="345" spans="2:9" s="5" customFormat="1" ht="15.75">
      <c r="B345" s="16"/>
      <c r="C345" s="68" t="s">
        <v>246</v>
      </c>
      <c r="D345" s="3"/>
      <c r="E345" s="103"/>
      <c r="F345" s="103"/>
      <c r="G345" s="103"/>
      <c r="H345" s="103"/>
      <c r="I345" s="103"/>
    </row>
    <row r="346" spans="1:9" s="5" customFormat="1" ht="15.75">
      <c r="A346" s="91">
        <f>A347</f>
        <v>3</v>
      </c>
      <c r="B346" s="16"/>
      <c r="C346" s="65"/>
      <c r="D346" s="3"/>
      <c r="E346" s="54"/>
      <c r="F346" s="54"/>
      <c r="G346" s="54"/>
      <c r="H346" s="54"/>
      <c r="I346" s="54"/>
    </row>
    <row r="347" spans="1:9" s="5" customFormat="1" ht="15.75">
      <c r="A347" s="91">
        <f>A348</f>
        <v>3</v>
      </c>
      <c r="B347" s="100"/>
      <c r="C347" s="104" t="s">
        <v>178</v>
      </c>
      <c r="D347" s="105"/>
      <c r="E347" s="54"/>
      <c r="F347" s="54"/>
      <c r="G347" s="54"/>
      <c r="H347" s="54"/>
      <c r="I347" s="54"/>
    </row>
    <row r="348" spans="1:9" s="5" customFormat="1" ht="15.75">
      <c r="A348" s="5">
        <f aca="true" t="shared" si="19" ref="A348:A353">IF(ROUND(MAX(F348:I348),0)=0,IF(ROUND(MIN(F348:I348),0)=0,3,2),2)</f>
        <v>3</v>
      </c>
      <c r="B348" s="62"/>
      <c r="C348" s="63" t="s">
        <v>22</v>
      </c>
      <c r="D348" s="3"/>
      <c r="E348" s="54">
        <f>SUBTOTAL(9,E349:E367)</f>
        <v>0</v>
      </c>
      <c r="F348" s="54">
        <f>SUBTOTAL(9,F349:F367)</f>
        <v>0</v>
      </c>
      <c r="G348" s="54">
        <f>SUBTOTAL(9,G349:G367)</f>
        <v>0</v>
      </c>
      <c r="H348" s="54">
        <f>SUBTOTAL(9,H349:H367)</f>
        <v>0</v>
      </c>
      <c r="I348" s="54">
        <f>SUBTOTAL(9,I349:I367)</f>
        <v>0</v>
      </c>
    </row>
    <row r="349" spans="1:9" s="5" customFormat="1" ht="15.75">
      <c r="A349" s="5">
        <f t="shared" si="19"/>
        <v>3</v>
      </c>
      <c r="B349" s="62" t="s">
        <v>8</v>
      </c>
      <c r="C349" s="63" t="s">
        <v>7</v>
      </c>
      <c r="D349" s="3"/>
      <c r="E349" s="54">
        <f>SUBTOTAL(9,E350:E366)</f>
        <v>0</v>
      </c>
      <c r="F349" s="54">
        <f>SUBTOTAL(9,F350:F366)</f>
        <v>0</v>
      </c>
      <c r="G349" s="54">
        <f>SUBTOTAL(9,G350:G366)</f>
        <v>0</v>
      </c>
      <c r="H349" s="54">
        <f>SUBTOTAL(9,H350:H366)</f>
        <v>0</v>
      </c>
      <c r="I349" s="54">
        <f>SUBTOTAL(9,I350:I366)</f>
        <v>0</v>
      </c>
    </row>
    <row r="350" spans="1:9" s="5" customFormat="1" ht="15.75">
      <c r="A350" s="5">
        <f t="shared" si="19"/>
        <v>3</v>
      </c>
      <c r="B350" s="52" t="s">
        <v>9</v>
      </c>
      <c r="C350" s="53" t="s">
        <v>3</v>
      </c>
      <c r="D350" s="3"/>
      <c r="E350" s="54">
        <f>SUBTOTAL(9,E351:E352)</f>
        <v>0</v>
      </c>
      <c r="F350" s="54">
        <f>SUBTOTAL(9,F351:F352)</f>
        <v>0</v>
      </c>
      <c r="G350" s="54">
        <f>SUBTOTAL(9,G351:G352)</f>
        <v>0</v>
      </c>
      <c r="H350" s="54">
        <f>SUBTOTAL(9,H351:H352)</f>
        <v>0</v>
      </c>
      <c r="I350" s="54">
        <f>SUBTOTAL(9,I351:I352)</f>
        <v>0</v>
      </c>
    </row>
    <row r="351" spans="1:9" s="5" customFormat="1" ht="15.75">
      <c r="A351" s="5">
        <f t="shared" si="19"/>
        <v>3</v>
      </c>
      <c r="B351" s="52" t="s">
        <v>10</v>
      </c>
      <c r="C351" s="53" t="s">
        <v>35</v>
      </c>
      <c r="D351" s="3" t="s">
        <v>28</v>
      </c>
      <c r="E351" s="103"/>
      <c r="F351" s="103"/>
      <c r="G351" s="103"/>
      <c r="H351" s="103"/>
      <c r="I351" s="103"/>
    </row>
    <row r="352" spans="1:9" s="5" customFormat="1" ht="15.75">
      <c r="A352" s="5">
        <f t="shared" si="19"/>
        <v>3</v>
      </c>
      <c r="B352" s="52" t="s">
        <v>11</v>
      </c>
      <c r="C352" s="53" t="s">
        <v>21</v>
      </c>
      <c r="D352" s="3" t="s">
        <v>31</v>
      </c>
      <c r="E352" s="103"/>
      <c r="F352" s="103"/>
      <c r="G352" s="103"/>
      <c r="H352" s="103"/>
      <c r="I352" s="103"/>
    </row>
    <row r="353" spans="1:9" s="5" customFormat="1" ht="15.75">
      <c r="A353" s="5">
        <f t="shared" si="19"/>
        <v>3</v>
      </c>
      <c r="B353" s="52" t="s">
        <v>12</v>
      </c>
      <c r="C353" s="53" t="s">
        <v>2</v>
      </c>
      <c r="D353" s="3"/>
      <c r="E353" s="54">
        <f>SUBTOTAL(9,E354:E357)</f>
        <v>0</v>
      </c>
      <c r="F353" s="54">
        <f>SUBTOTAL(9,F354:F357)</f>
        <v>0</v>
      </c>
      <c r="G353" s="54">
        <f>SUBTOTAL(9,G354:G357)</f>
        <v>0</v>
      </c>
      <c r="H353" s="54">
        <f>SUBTOTAL(9,H354:H357)</f>
        <v>0</v>
      </c>
      <c r="I353" s="54">
        <f>SUBTOTAL(9,I354:I357)</f>
        <v>0</v>
      </c>
    </row>
    <row r="354" spans="2:9" s="5" customFormat="1" ht="15.75">
      <c r="B354" s="52" t="s">
        <v>72</v>
      </c>
      <c r="C354" s="53" t="s">
        <v>73</v>
      </c>
      <c r="D354" s="57" t="s">
        <v>202</v>
      </c>
      <c r="E354" s="103"/>
      <c r="F354" s="103"/>
      <c r="G354" s="103"/>
      <c r="H354" s="103"/>
      <c r="I354" s="103"/>
    </row>
    <row r="355" spans="2:9" s="5" customFormat="1" ht="15.75">
      <c r="B355" s="52" t="s">
        <v>76</v>
      </c>
      <c r="C355" s="53" t="s">
        <v>77</v>
      </c>
      <c r="D355" s="3" t="s">
        <v>203</v>
      </c>
      <c r="E355" s="103"/>
      <c r="F355" s="103"/>
      <c r="G355" s="103"/>
      <c r="H355" s="103"/>
      <c r="I355" s="103"/>
    </row>
    <row r="356" spans="2:9" s="5" customFormat="1" ht="15.75">
      <c r="B356" s="52" t="s">
        <v>78</v>
      </c>
      <c r="C356" s="53" t="s">
        <v>79</v>
      </c>
      <c r="D356" s="3" t="s">
        <v>204</v>
      </c>
      <c r="E356" s="103"/>
      <c r="F356" s="103"/>
      <c r="G356" s="103"/>
      <c r="H356" s="103"/>
      <c r="I356" s="103"/>
    </row>
    <row r="357" spans="2:9" s="5" customFormat="1" ht="15.75">
      <c r="B357" s="52" t="s">
        <v>80</v>
      </c>
      <c r="C357" s="53" t="s">
        <v>81</v>
      </c>
      <c r="D357" s="3" t="s">
        <v>63</v>
      </c>
      <c r="E357" s="103"/>
      <c r="F357" s="103"/>
      <c r="G357" s="103"/>
      <c r="H357" s="103"/>
      <c r="I357" s="103"/>
    </row>
    <row r="358" spans="1:9" s="5" customFormat="1" ht="15.75">
      <c r="A358" s="5">
        <f>IF(ROUND(MAX(F358:I358),0)=0,IF(ROUND(MIN(F358:I358),0)=0,3,2),2)</f>
        <v>3</v>
      </c>
      <c r="B358" s="52" t="s">
        <v>13</v>
      </c>
      <c r="C358" s="53" t="s">
        <v>1</v>
      </c>
      <c r="D358" s="3"/>
      <c r="E358" s="54">
        <f>SUBTOTAL(9,E359:E361)</f>
        <v>0</v>
      </c>
      <c r="F358" s="54">
        <f>SUBTOTAL(9,F359:F361)</f>
        <v>0</v>
      </c>
      <c r="G358" s="54">
        <f>SUBTOTAL(9,G359:G361)</f>
        <v>0</v>
      </c>
      <c r="H358" s="54">
        <f>SUBTOTAL(9,H359:H361)</f>
        <v>0</v>
      </c>
      <c r="I358" s="54">
        <f>SUBTOTAL(9,I359:I361)</f>
        <v>0</v>
      </c>
    </row>
    <row r="359" spans="1:9" ht="15.75">
      <c r="A359" s="5">
        <f>IF(ROUND(MAX(F359:I359),0)=0,IF(ROUND(MIN(F359:I359),0)=0,3,2),2)</f>
        <v>3</v>
      </c>
      <c r="B359" s="52" t="s">
        <v>14</v>
      </c>
      <c r="C359" s="53" t="s">
        <v>82</v>
      </c>
      <c r="D359" s="3" t="s">
        <v>27</v>
      </c>
      <c r="E359" s="103"/>
      <c r="F359" s="103"/>
      <c r="G359" s="103"/>
      <c r="H359" s="103"/>
      <c r="I359" s="103"/>
    </row>
    <row r="360" spans="1:9" s="5" customFormat="1" ht="31.5">
      <c r="A360" s="5">
        <f>IF(ROUND(MAX(F360:I360),0)=0,IF(ROUND(MIN(F360:I360),0)=0,3,2),2)</f>
        <v>3</v>
      </c>
      <c r="B360" s="52" t="s">
        <v>15</v>
      </c>
      <c r="C360" s="53" t="s">
        <v>83</v>
      </c>
      <c r="D360" s="3" t="s">
        <v>84</v>
      </c>
      <c r="E360" s="103"/>
      <c r="F360" s="103"/>
      <c r="G360" s="103"/>
      <c r="H360" s="103"/>
      <c r="I360" s="103"/>
    </row>
    <row r="361" spans="1:9" ht="15.75">
      <c r="A361" s="5">
        <f>IF(ROUND(MAX(F361:I361),0)=0,IF(ROUND(MIN(F361:I361),0)=0,3,2),2)</f>
        <v>3</v>
      </c>
      <c r="B361" s="52" t="s">
        <v>16</v>
      </c>
      <c r="C361" s="53" t="s">
        <v>85</v>
      </c>
      <c r="D361" s="3" t="s">
        <v>64</v>
      </c>
      <c r="E361" s="103"/>
      <c r="F361" s="103"/>
      <c r="G361" s="103"/>
      <c r="H361" s="103"/>
      <c r="I361" s="103"/>
    </row>
    <row r="362" spans="1:9" s="5" customFormat="1" ht="15.75">
      <c r="A362" s="5">
        <f>IF(ROUND(MAX(F362:I362),0)=0,IF(ROUND(MIN(F362:I362),0)=0,3,2),2)</f>
        <v>3</v>
      </c>
      <c r="B362" s="52" t="s">
        <v>17</v>
      </c>
      <c r="C362" s="53" t="s">
        <v>0</v>
      </c>
      <c r="D362" s="3"/>
      <c r="E362" s="54">
        <f>SUBTOTAL(9,E363:E365)</f>
        <v>0</v>
      </c>
      <c r="F362" s="54">
        <f>SUBTOTAL(9,F363:F365)</f>
        <v>0</v>
      </c>
      <c r="G362" s="54">
        <f>SUBTOTAL(9,G363:G365)</f>
        <v>0</v>
      </c>
      <c r="H362" s="54">
        <f>SUBTOTAL(9,H363:H365)</f>
        <v>0</v>
      </c>
      <c r="I362" s="54">
        <f>SUBTOTAL(9,I363:I365)</f>
        <v>0</v>
      </c>
    </row>
    <row r="363" spans="2:9" s="5" customFormat="1" ht="15.75">
      <c r="B363" s="52" t="s">
        <v>86</v>
      </c>
      <c r="C363" s="56" t="s">
        <v>205</v>
      </c>
      <c r="D363" s="3"/>
      <c r="E363" s="103"/>
      <c r="F363" s="103"/>
      <c r="G363" s="103"/>
      <c r="H363" s="103"/>
      <c r="I363" s="103"/>
    </row>
    <row r="364" spans="2:9" s="5" customFormat="1" ht="15.75">
      <c r="B364" s="52" t="s">
        <v>87</v>
      </c>
      <c r="C364" s="56" t="s">
        <v>206</v>
      </c>
      <c r="D364" s="57" t="s">
        <v>207</v>
      </c>
      <c r="E364" s="103"/>
      <c r="F364" s="103"/>
      <c r="G364" s="103"/>
      <c r="H364" s="103"/>
      <c r="I364" s="103"/>
    </row>
    <row r="365" spans="2:9" s="5" customFormat="1" ht="15.75">
      <c r="B365" s="52" t="s">
        <v>88</v>
      </c>
      <c r="C365" s="56" t="s">
        <v>89</v>
      </c>
      <c r="D365" s="57" t="s">
        <v>66</v>
      </c>
      <c r="E365" s="103"/>
      <c r="F365" s="103"/>
      <c r="G365" s="103"/>
      <c r="H365" s="103"/>
      <c r="I365" s="103"/>
    </row>
    <row r="366" spans="1:9" s="5" customFormat="1" ht="15.75">
      <c r="A366" s="5">
        <f>IF(ROUND(MAX(F366:I366),0)=0,IF(ROUND(MIN(F366:I366),0)=0,3,2),2)</f>
        <v>3</v>
      </c>
      <c r="B366" s="52" t="s">
        <v>20</v>
      </c>
      <c r="C366" s="58" t="s">
        <v>100</v>
      </c>
      <c r="D366" s="57" t="s">
        <v>32</v>
      </c>
      <c r="E366" s="103"/>
      <c r="F366" s="103"/>
      <c r="G366" s="103"/>
      <c r="H366" s="103"/>
      <c r="I366" s="103"/>
    </row>
    <row r="367" spans="1:9" ht="15.75">
      <c r="A367" s="5">
        <f>IF(ROUND(MAX(F367:I367),0)=0,IF(ROUND(MIN(F367:I367),0)=0,3,2),2)</f>
        <v>3</v>
      </c>
      <c r="B367" s="62" t="s">
        <v>36</v>
      </c>
      <c r="C367" s="63" t="s">
        <v>216</v>
      </c>
      <c r="D367" s="3"/>
      <c r="E367" s="103"/>
      <c r="F367" s="103"/>
      <c r="G367" s="103"/>
      <c r="H367" s="103"/>
      <c r="I367" s="103"/>
    </row>
    <row r="368" spans="1:9" ht="15.75">
      <c r="A368" s="91">
        <f>A369</f>
        <v>3</v>
      </c>
      <c r="B368" s="52"/>
      <c r="C368" s="66"/>
      <c r="D368" s="57"/>
      <c r="E368" s="54"/>
      <c r="F368" s="54"/>
      <c r="G368" s="54"/>
      <c r="H368" s="54"/>
      <c r="I368" s="54"/>
    </row>
    <row r="369" spans="1:9" ht="15.75">
      <c r="A369" s="91">
        <f>A370</f>
        <v>3</v>
      </c>
      <c r="B369" s="16"/>
      <c r="C369" s="67" t="s">
        <v>24</v>
      </c>
      <c r="D369" s="3"/>
      <c r="E369" s="54"/>
      <c r="F369" s="54"/>
      <c r="G369" s="54"/>
      <c r="H369" s="54"/>
      <c r="I369" s="54"/>
    </row>
    <row r="370" spans="1:9" ht="15.75">
      <c r="A370" s="5">
        <f>IF(ROUND(MAX(F370:I370),0)=0,IF(ROUND(MIN(F370:I370),0)=0,3,2),2)</f>
        <v>3</v>
      </c>
      <c r="B370" s="62"/>
      <c r="C370" s="68" t="s">
        <v>232</v>
      </c>
      <c r="D370" s="69"/>
      <c r="E370" s="103"/>
      <c r="F370" s="103"/>
      <c r="G370" s="103"/>
      <c r="H370" s="103"/>
      <c r="I370" s="103"/>
    </row>
    <row r="371" spans="1:9" s="5" customFormat="1" ht="15.75">
      <c r="A371" s="5">
        <f>IF(ROUND(MAX(F371:I371),0)=0,IF(ROUND(MIN(F371:I371),0)=0,3,2),2)</f>
        <v>3</v>
      </c>
      <c r="B371" s="16"/>
      <c r="C371" s="70" t="s">
        <v>236</v>
      </c>
      <c r="D371" s="3"/>
      <c r="E371" s="103"/>
      <c r="F371" s="103"/>
      <c r="G371" s="103"/>
      <c r="H371" s="103"/>
      <c r="I371" s="103"/>
    </row>
    <row r="372" spans="1:9" ht="15.75">
      <c r="A372" s="5">
        <f>IF(ROUND(MAX(F372:I372),0)=0,IF(ROUND(MIN(F372:I372),0)=0,3,2),2)</f>
        <v>3</v>
      </c>
      <c r="B372" s="16"/>
      <c r="C372" s="70" t="s">
        <v>257</v>
      </c>
      <c r="D372" s="3"/>
      <c r="E372" s="54">
        <f>IF(E371=0,0,ROUND(E351/E371,0))</f>
        <v>0</v>
      </c>
      <c r="F372" s="54">
        <f>IF(F371=0,0,ROUND(F351/F371,0))</f>
        <v>0</v>
      </c>
      <c r="G372" s="54">
        <f>IF(G371=0,0,ROUND(G351/G371,0))</f>
        <v>0</v>
      </c>
      <c r="H372" s="54">
        <f>IF(H371=0,0,ROUND(H351/H371,0))</f>
        <v>0</v>
      </c>
      <c r="I372" s="54">
        <f>IF(I371=0,0,ROUND(I351/I371,0))</f>
        <v>0</v>
      </c>
    </row>
    <row r="373" spans="1:9" ht="15.75">
      <c r="A373" s="5"/>
      <c r="B373" s="16"/>
      <c r="C373" s="70" t="s">
        <v>237</v>
      </c>
      <c r="D373" s="57"/>
      <c r="E373" s="103"/>
      <c r="F373" s="103"/>
      <c r="G373" s="103"/>
      <c r="H373" s="103"/>
      <c r="I373" s="103"/>
    </row>
    <row r="374" spans="1:9" ht="15.75">
      <c r="A374" s="5"/>
      <c r="B374" s="16"/>
      <c r="C374" s="70" t="s">
        <v>235</v>
      </c>
      <c r="D374" s="57"/>
      <c r="E374" s="103"/>
      <c r="F374" s="103"/>
      <c r="G374" s="103"/>
      <c r="H374" s="103"/>
      <c r="I374" s="103"/>
    </row>
    <row r="375" spans="1:9" ht="15.75">
      <c r="A375" s="5"/>
      <c r="B375" s="16"/>
      <c r="C375" s="70" t="s">
        <v>238</v>
      </c>
      <c r="D375" s="57"/>
      <c r="E375" s="103"/>
      <c r="F375" s="103"/>
      <c r="G375" s="103"/>
      <c r="H375" s="103"/>
      <c r="I375" s="103"/>
    </row>
    <row r="376" spans="1:9" ht="15.75">
      <c r="A376" s="5"/>
      <c r="B376" s="16"/>
      <c r="C376" s="106" t="s">
        <v>253</v>
      </c>
      <c r="D376" s="57"/>
      <c r="E376" s="103"/>
      <c r="F376" s="103"/>
      <c r="G376" s="103"/>
      <c r="H376" s="103"/>
      <c r="I376" s="103"/>
    </row>
    <row r="377" spans="1:9" ht="15.75">
      <c r="A377" s="5"/>
      <c r="B377" s="16"/>
      <c r="C377" s="106" t="s">
        <v>252</v>
      </c>
      <c r="D377" s="57"/>
      <c r="E377" s="103"/>
      <c r="F377" s="103"/>
      <c r="G377" s="103"/>
      <c r="H377" s="103"/>
      <c r="I377" s="103"/>
    </row>
    <row r="378" spans="1:9" ht="15.75">
      <c r="A378" s="5"/>
      <c r="B378" s="16"/>
      <c r="C378" s="106"/>
      <c r="D378" s="57"/>
      <c r="E378" s="103"/>
      <c r="F378" s="103"/>
      <c r="G378" s="103"/>
      <c r="H378" s="103"/>
      <c r="I378" s="103"/>
    </row>
    <row r="379" spans="1:9" ht="15.75">
      <c r="A379" s="91">
        <f>A380</f>
        <v>3</v>
      </c>
      <c r="B379" s="16"/>
      <c r="C379" s="65"/>
      <c r="D379" s="3"/>
      <c r="E379" s="54"/>
      <c r="F379" s="54"/>
      <c r="G379" s="54"/>
      <c r="H379" s="54"/>
      <c r="I379" s="54"/>
    </row>
    <row r="380" spans="1:9" ht="15.75">
      <c r="A380" s="5">
        <f>IF(ROUND(MAX(F380:I380),0)=0,IF(ROUND(MIN(F380:I380),0)=0,3,2),2)</f>
        <v>3</v>
      </c>
      <c r="B380" s="100"/>
      <c r="C380" s="111" t="s">
        <v>179</v>
      </c>
      <c r="D380" s="112"/>
      <c r="E380" s="54">
        <f>E383+E389+E404</f>
        <v>0</v>
      </c>
      <c r="F380" s="54">
        <f>F383+F389+F404</f>
        <v>0</v>
      </c>
      <c r="G380" s="54">
        <f>G383+G389+G404</f>
        <v>0</v>
      </c>
      <c r="H380" s="54">
        <f>H383+H389+H404</f>
        <v>0</v>
      </c>
      <c r="I380" s="54">
        <f>I383+I389+I404</f>
        <v>0</v>
      </c>
    </row>
    <row r="381" spans="1:9" ht="15.75">
      <c r="A381" s="91">
        <f>A382</f>
        <v>3</v>
      </c>
      <c r="B381" s="96"/>
      <c r="C381" s="99"/>
      <c r="D381" s="57"/>
      <c r="E381" s="54"/>
      <c r="F381" s="54"/>
      <c r="G381" s="54"/>
      <c r="H381" s="54"/>
      <c r="I381" s="54"/>
    </row>
    <row r="382" spans="1:9" ht="15.75">
      <c r="A382" s="91">
        <f>A383</f>
        <v>3</v>
      </c>
      <c r="B382" s="100"/>
      <c r="C382" s="101" t="s">
        <v>180</v>
      </c>
      <c r="D382" s="102"/>
      <c r="E382" s="54"/>
      <c r="F382" s="54"/>
      <c r="G382" s="54"/>
      <c r="H382" s="54"/>
      <c r="I382" s="54"/>
    </row>
    <row r="383" spans="1:9" s="5" customFormat="1" ht="15.75">
      <c r="A383" s="5">
        <f>IF(ROUND(MAX(F383:I383),0)=0,IF(ROUND(MIN(F383:I383),0)=0,3,2),2)</f>
        <v>3</v>
      </c>
      <c r="B383" s="62"/>
      <c r="C383" s="63" t="s">
        <v>22</v>
      </c>
      <c r="D383" s="3"/>
      <c r="E383" s="54">
        <f>SUBTOTAL(9,E384:E386)</f>
        <v>0</v>
      </c>
      <c r="F383" s="54">
        <f>SUBTOTAL(9,F384:F386)</f>
        <v>0</v>
      </c>
      <c r="G383" s="54">
        <f>SUBTOTAL(9,G384:G386)</f>
        <v>0</v>
      </c>
      <c r="H383" s="54">
        <f>SUBTOTAL(9,H384:H386)</f>
        <v>0</v>
      </c>
      <c r="I383" s="54">
        <f>SUBTOTAL(9,I384:I386)</f>
        <v>0</v>
      </c>
    </row>
    <row r="384" spans="1:9" ht="15.75">
      <c r="A384" s="5">
        <f>IF(ROUND(MAX(F384:I384),0)=0,IF(ROUND(MIN(F384:I384),0)=0,3,2),2)</f>
        <v>3</v>
      </c>
      <c r="B384" s="52" t="s">
        <v>18</v>
      </c>
      <c r="C384" s="53" t="s">
        <v>6</v>
      </c>
      <c r="D384" s="3"/>
      <c r="E384" s="54">
        <f>SUBTOTAL(9,E385:E385)</f>
        <v>0</v>
      </c>
      <c r="F384" s="54">
        <f>SUBTOTAL(9,F385:F385)</f>
        <v>0</v>
      </c>
      <c r="G384" s="54">
        <f>SUBTOTAL(9,G385:G385)</f>
        <v>0</v>
      </c>
      <c r="H384" s="54">
        <f>SUBTOTAL(9,H385:H385)</f>
        <v>0</v>
      </c>
      <c r="I384" s="54">
        <f>SUBTOTAL(9,I385:I385)</f>
        <v>0</v>
      </c>
    </row>
    <row r="385" spans="1:9" ht="15.75">
      <c r="A385" s="5">
        <f>IF(ROUND(MAX(F385:I385),0)=0,IF(ROUND(MIN(F385:I385),0)=0,3,2),2)</f>
        <v>3</v>
      </c>
      <c r="B385" s="52" t="s">
        <v>49</v>
      </c>
      <c r="C385" s="53" t="s">
        <v>90</v>
      </c>
      <c r="D385" s="3" t="s">
        <v>33</v>
      </c>
      <c r="E385" s="103"/>
      <c r="F385" s="103"/>
      <c r="G385" s="103"/>
      <c r="H385" s="103"/>
      <c r="I385" s="103"/>
    </row>
    <row r="386" spans="1:9" ht="15.75">
      <c r="A386" s="5">
        <f>IF(ROUND(MAX(F386:I386),0)=0,IF(ROUND(MIN(F386:I386),0)=0,3,2),2)</f>
        <v>3</v>
      </c>
      <c r="B386" s="52" t="s">
        <v>16</v>
      </c>
      <c r="C386" s="53" t="s">
        <v>85</v>
      </c>
      <c r="D386" s="3" t="s">
        <v>64</v>
      </c>
      <c r="E386" s="103"/>
      <c r="F386" s="103"/>
      <c r="G386" s="103"/>
      <c r="H386" s="103"/>
      <c r="I386" s="103"/>
    </row>
    <row r="387" spans="1:9" ht="15.75">
      <c r="A387" s="91">
        <f>A388</f>
        <v>3</v>
      </c>
      <c r="B387" s="16"/>
      <c r="C387" s="53"/>
      <c r="D387" s="3"/>
      <c r="E387" s="54"/>
      <c r="F387" s="54"/>
      <c r="G387" s="54"/>
      <c r="H387" s="54"/>
      <c r="I387" s="54"/>
    </row>
    <row r="388" spans="1:9" s="5" customFormat="1" ht="15.75">
      <c r="A388" s="91">
        <f>A389</f>
        <v>3</v>
      </c>
      <c r="B388" s="100"/>
      <c r="C388" s="101" t="s">
        <v>181</v>
      </c>
      <c r="D388" s="102"/>
      <c r="E388" s="54"/>
      <c r="F388" s="54"/>
      <c r="G388" s="54"/>
      <c r="H388" s="54"/>
      <c r="I388" s="54"/>
    </row>
    <row r="389" spans="1:9" s="5" customFormat="1" ht="15.75">
      <c r="A389" s="5">
        <f>IF(ROUND(MAX(F389:I389),0)=0,IF(ROUND(MIN(F389:I389),0)=0,3,2),2)</f>
        <v>3</v>
      </c>
      <c r="B389" s="62"/>
      <c r="C389" s="63" t="s">
        <v>22</v>
      </c>
      <c r="D389" s="3"/>
      <c r="E389" s="54">
        <f>SUBTOTAL(9,E390:E401)-E396-E397</f>
        <v>0</v>
      </c>
      <c r="F389" s="54">
        <f>SUBTOTAL(9,F390:F401)-F396-F397</f>
        <v>0</v>
      </c>
      <c r="G389" s="54">
        <f>SUBTOTAL(9,G390:G401)-G396-G397</f>
        <v>0</v>
      </c>
      <c r="H389" s="54">
        <f>SUBTOTAL(9,H390:H401)-H396-H397</f>
        <v>0</v>
      </c>
      <c r="I389" s="54">
        <f>SUBTOTAL(9,I390:I401)-I396-I397</f>
        <v>0</v>
      </c>
    </row>
    <row r="390" spans="1:9" ht="15.75">
      <c r="A390" s="5">
        <f>IF(ROUND(MAX(F390:I390),0)=0,IF(ROUND(MIN(F390:I390),0)=0,3,2),2)</f>
        <v>3</v>
      </c>
      <c r="B390" s="52" t="s">
        <v>18</v>
      </c>
      <c r="C390" s="53" t="s">
        <v>6</v>
      </c>
      <c r="D390" s="3"/>
      <c r="E390" s="54">
        <f>SUBTOTAL(9,E391:E400)-E396-E397</f>
        <v>0</v>
      </c>
      <c r="F390" s="54">
        <f>SUBTOTAL(9,F391:F400)-F396-F397</f>
        <v>0</v>
      </c>
      <c r="G390" s="54">
        <f>SUBTOTAL(9,G391:G400)-G396-G397</f>
        <v>0</v>
      </c>
      <c r="H390" s="54">
        <f>SUBTOTAL(9,H391:H400)-H396-H397</f>
        <v>0</v>
      </c>
      <c r="I390" s="54">
        <f>SUBTOTAL(9,I391:I400)-I396-I397</f>
        <v>0</v>
      </c>
    </row>
    <row r="391" spans="1:9" ht="15.75">
      <c r="A391" s="5">
        <f>IF(ROUND(MAX(F391:I391),0)=0,IF(ROUND(MIN(F391:I391),0)=0,3,2),2)</f>
        <v>3</v>
      </c>
      <c r="B391" s="52" t="s">
        <v>49</v>
      </c>
      <c r="C391" s="53" t="s">
        <v>23</v>
      </c>
      <c r="D391" s="3"/>
      <c r="E391" s="54">
        <f>SUBTOTAL(9,E392:E399)-E396-E397</f>
        <v>0</v>
      </c>
      <c r="F391" s="54">
        <f>SUBTOTAL(9,F392:F399)-F396-F397</f>
        <v>0</v>
      </c>
      <c r="G391" s="54">
        <f>SUBTOTAL(9,G392:G399)-G396-G397</f>
        <v>0</v>
      </c>
      <c r="H391" s="54">
        <f>SUBTOTAL(9,H392:H399)-H396-H397</f>
        <v>0</v>
      </c>
      <c r="I391" s="54">
        <f>SUBTOTAL(9,I392:I399)-I396-I397</f>
        <v>0</v>
      </c>
    </row>
    <row r="392" spans="1:9" ht="15.75" customHeight="1">
      <c r="A392" s="5"/>
      <c r="B392" s="52" t="s">
        <v>91</v>
      </c>
      <c r="C392" s="56" t="s">
        <v>208</v>
      </c>
      <c r="D392" s="3"/>
      <c r="E392" s="103"/>
      <c r="F392" s="103"/>
      <c r="G392" s="103"/>
      <c r="H392" s="103"/>
      <c r="I392" s="103"/>
    </row>
    <row r="393" spans="1:9" ht="16.5" customHeight="1">
      <c r="A393" s="5"/>
      <c r="B393" s="52" t="s">
        <v>92</v>
      </c>
      <c r="C393" s="53" t="s">
        <v>209</v>
      </c>
      <c r="D393" s="3"/>
      <c r="E393" s="103"/>
      <c r="F393" s="103"/>
      <c r="G393" s="103"/>
      <c r="H393" s="103"/>
      <c r="I393" s="103"/>
    </row>
    <row r="394" spans="1:9" ht="15.75">
      <c r="A394" s="5"/>
      <c r="B394" s="52" t="s">
        <v>93</v>
      </c>
      <c r="C394" s="59" t="s">
        <v>210</v>
      </c>
      <c r="D394" s="3"/>
      <c r="E394" s="103"/>
      <c r="F394" s="103"/>
      <c r="G394" s="103"/>
      <c r="H394" s="103"/>
      <c r="I394" s="103"/>
    </row>
    <row r="395" spans="1:9" ht="15.75">
      <c r="A395" s="5"/>
      <c r="B395" s="52" t="s">
        <v>94</v>
      </c>
      <c r="C395" s="59" t="s">
        <v>211</v>
      </c>
      <c r="D395" s="3"/>
      <c r="E395" s="103"/>
      <c r="F395" s="103"/>
      <c r="G395" s="103"/>
      <c r="H395" s="103"/>
      <c r="I395" s="103"/>
    </row>
    <row r="396" spans="1:9" ht="15.75">
      <c r="A396" s="5"/>
      <c r="B396" s="52"/>
      <c r="C396" s="60" t="s">
        <v>95</v>
      </c>
      <c r="D396" s="3"/>
      <c r="E396" s="103"/>
      <c r="F396" s="54"/>
      <c r="G396" s="54"/>
      <c r="H396" s="54"/>
      <c r="I396" s="54"/>
    </row>
    <row r="397" spans="1:9" ht="15.75">
      <c r="A397" s="5"/>
      <c r="B397" s="52"/>
      <c r="C397" s="61" t="s">
        <v>96</v>
      </c>
      <c r="D397" s="3"/>
      <c r="E397" s="103"/>
      <c r="F397" s="103"/>
      <c r="G397" s="103"/>
      <c r="H397" s="103"/>
      <c r="I397" s="103"/>
    </row>
    <row r="398" spans="1:9" ht="15.75">
      <c r="A398" s="5"/>
      <c r="B398" s="52" t="s">
        <v>98</v>
      </c>
      <c r="C398" s="59" t="s">
        <v>213</v>
      </c>
      <c r="D398" s="3"/>
      <c r="E398" s="103"/>
      <c r="F398" s="103"/>
      <c r="G398" s="103"/>
      <c r="H398" s="103"/>
      <c r="I398" s="103"/>
    </row>
    <row r="399" spans="1:9" ht="16.5" customHeight="1">
      <c r="A399" s="5"/>
      <c r="B399" s="52" t="s">
        <v>99</v>
      </c>
      <c r="C399" s="59" t="s">
        <v>214</v>
      </c>
      <c r="D399" s="3"/>
      <c r="E399" s="103"/>
      <c r="F399" s="103"/>
      <c r="G399" s="103"/>
      <c r="H399" s="103"/>
      <c r="I399" s="103"/>
    </row>
    <row r="400" spans="1:9" ht="15.75">
      <c r="A400" s="5">
        <f>IF(ROUND(MAX(F400:I400),0)=0,IF(ROUND(MIN(F400:I400),0)=0,3,2),2)</f>
        <v>3</v>
      </c>
      <c r="B400" s="52" t="s">
        <v>30</v>
      </c>
      <c r="C400" s="58" t="s">
        <v>215</v>
      </c>
      <c r="D400" s="57" t="s">
        <v>29</v>
      </c>
      <c r="E400" s="103"/>
      <c r="F400" s="103"/>
      <c r="G400" s="103"/>
      <c r="H400" s="103"/>
      <c r="I400" s="103"/>
    </row>
    <row r="401" spans="1:9" ht="15.75">
      <c r="A401" s="5">
        <f>IF(ROUND(MAX(F401:I401),0)=0,IF(ROUND(MIN(F401:I401),0)=0,3,2),2)</f>
        <v>3</v>
      </c>
      <c r="B401" s="52" t="s">
        <v>16</v>
      </c>
      <c r="C401" s="53" t="s">
        <v>85</v>
      </c>
      <c r="D401" s="3" t="s">
        <v>64</v>
      </c>
      <c r="E401" s="103"/>
      <c r="F401" s="103"/>
      <c r="G401" s="103"/>
      <c r="H401" s="103"/>
      <c r="I401" s="103"/>
    </row>
    <row r="402" spans="1:9" ht="15.75">
      <c r="A402" s="91">
        <f>A403</f>
        <v>3</v>
      </c>
      <c r="B402" s="16"/>
      <c r="C402" s="53"/>
      <c r="D402" s="3"/>
      <c r="E402" s="54"/>
      <c r="F402" s="54"/>
      <c r="G402" s="54"/>
      <c r="H402" s="54"/>
      <c r="I402" s="54"/>
    </row>
    <row r="403" spans="1:9" ht="34.5" customHeight="1">
      <c r="A403" s="91">
        <f>A404</f>
        <v>3</v>
      </c>
      <c r="B403" s="100"/>
      <c r="C403" s="101" t="s">
        <v>255</v>
      </c>
      <c r="D403" s="102"/>
      <c r="E403" s="54"/>
      <c r="F403" s="54"/>
      <c r="G403" s="54"/>
      <c r="H403" s="54"/>
      <c r="I403" s="54"/>
    </row>
    <row r="404" spans="1:9" s="5" customFormat="1" ht="15.75">
      <c r="A404" s="5">
        <f aca="true" t="shared" si="20" ref="A404:A409">IF(ROUND(MAX(F404:I404),0)=0,IF(ROUND(MIN(F404:I404),0)=0,3,2),2)</f>
        <v>3</v>
      </c>
      <c r="B404" s="62"/>
      <c r="C404" s="63" t="s">
        <v>22</v>
      </c>
      <c r="D404" s="3"/>
      <c r="E404" s="54">
        <f>SUBTOTAL(9,E405:E423)</f>
        <v>0</v>
      </c>
      <c r="F404" s="54">
        <f>SUBTOTAL(9,F405:F423)</f>
        <v>0</v>
      </c>
      <c r="G404" s="54">
        <f>SUBTOTAL(9,G405:G423)</f>
        <v>0</v>
      </c>
      <c r="H404" s="54">
        <f>SUBTOTAL(9,H405:H423)</f>
        <v>0</v>
      </c>
      <c r="I404" s="54">
        <f>SUBTOTAL(9,I405:I423)</f>
        <v>0</v>
      </c>
    </row>
    <row r="405" spans="1:9" s="5" customFormat="1" ht="15.75">
      <c r="A405" s="5">
        <f t="shared" si="20"/>
        <v>3</v>
      </c>
      <c r="B405" s="62" t="s">
        <v>8</v>
      </c>
      <c r="C405" s="63" t="s">
        <v>7</v>
      </c>
      <c r="D405" s="3"/>
      <c r="E405" s="54">
        <f>SUBTOTAL(9,E406:E420)</f>
        <v>0</v>
      </c>
      <c r="F405" s="54">
        <f>SUBTOTAL(9,F406:F420)</f>
        <v>0</v>
      </c>
      <c r="G405" s="54">
        <f>SUBTOTAL(9,G406:G420)</f>
        <v>0</v>
      </c>
      <c r="H405" s="54">
        <f>SUBTOTAL(9,H406:H420)</f>
        <v>0</v>
      </c>
      <c r="I405" s="54">
        <f>SUBTOTAL(9,I406:I420)</f>
        <v>0</v>
      </c>
    </row>
    <row r="406" spans="1:9" s="5" customFormat="1" ht="15.75">
      <c r="A406" s="5">
        <f t="shared" si="20"/>
        <v>3</v>
      </c>
      <c r="B406" s="52" t="s">
        <v>9</v>
      </c>
      <c r="C406" s="53" t="s">
        <v>3</v>
      </c>
      <c r="D406" s="3"/>
      <c r="E406" s="54">
        <f>SUBTOTAL(9,E407:E408)</f>
        <v>0</v>
      </c>
      <c r="F406" s="54">
        <f>SUBTOTAL(9,F407:F408)</f>
        <v>0</v>
      </c>
      <c r="G406" s="54">
        <f>SUBTOTAL(9,G407:G408)</f>
        <v>0</v>
      </c>
      <c r="H406" s="54">
        <f>SUBTOTAL(9,H407:H408)</f>
        <v>0</v>
      </c>
      <c r="I406" s="54">
        <f>SUBTOTAL(9,I407:I408)</f>
        <v>0</v>
      </c>
    </row>
    <row r="407" spans="1:9" s="5" customFormat="1" ht="15.75">
      <c r="A407" s="5">
        <f t="shared" si="20"/>
        <v>3</v>
      </c>
      <c r="B407" s="52" t="s">
        <v>10</v>
      </c>
      <c r="C407" s="53" t="s">
        <v>35</v>
      </c>
      <c r="D407" s="3" t="s">
        <v>28</v>
      </c>
      <c r="E407" s="103"/>
      <c r="F407" s="103"/>
      <c r="G407" s="103"/>
      <c r="H407" s="103"/>
      <c r="I407" s="103"/>
    </row>
    <row r="408" spans="1:9" s="5" customFormat="1" ht="15.75">
      <c r="A408" s="5">
        <f t="shared" si="20"/>
        <v>3</v>
      </c>
      <c r="B408" s="52" t="s">
        <v>11</v>
      </c>
      <c r="C408" s="53" t="s">
        <v>21</v>
      </c>
      <c r="D408" s="3" t="s">
        <v>31</v>
      </c>
      <c r="E408" s="103"/>
      <c r="F408" s="103"/>
      <c r="G408" s="103"/>
      <c r="H408" s="103"/>
      <c r="I408" s="103"/>
    </row>
    <row r="409" spans="1:9" s="5" customFormat="1" ht="15.75">
      <c r="A409" s="5">
        <f t="shared" si="20"/>
        <v>3</v>
      </c>
      <c r="B409" s="52" t="s">
        <v>12</v>
      </c>
      <c r="C409" s="53" t="s">
        <v>2</v>
      </c>
      <c r="D409" s="3"/>
      <c r="E409" s="54">
        <f>SUBTOTAL(9,E410:E414)</f>
        <v>0</v>
      </c>
      <c r="F409" s="54">
        <f>SUBTOTAL(9,F410:F414)</f>
        <v>0</v>
      </c>
      <c r="G409" s="54">
        <f>SUBTOTAL(9,G410:G414)</f>
        <v>0</v>
      </c>
      <c r="H409" s="54">
        <f>SUBTOTAL(9,H410:H414)</f>
        <v>0</v>
      </c>
      <c r="I409" s="54">
        <f>SUBTOTAL(9,I410:I414)</f>
        <v>0</v>
      </c>
    </row>
    <row r="410" spans="2:9" s="5" customFormat="1" ht="15.75">
      <c r="B410" s="52" t="s">
        <v>72</v>
      </c>
      <c r="C410" s="53" t="s">
        <v>73</v>
      </c>
      <c r="D410" s="57" t="s">
        <v>202</v>
      </c>
      <c r="E410" s="103"/>
      <c r="F410" s="103"/>
      <c r="G410" s="103"/>
      <c r="H410" s="103"/>
      <c r="I410" s="103"/>
    </row>
    <row r="411" spans="2:9" s="5" customFormat="1" ht="15.75">
      <c r="B411" s="52" t="s">
        <v>74</v>
      </c>
      <c r="C411" s="53" t="s">
        <v>75</v>
      </c>
      <c r="D411" s="57" t="s">
        <v>62</v>
      </c>
      <c r="E411" s="103"/>
      <c r="F411" s="103"/>
      <c r="G411" s="103"/>
      <c r="H411" s="103"/>
      <c r="I411" s="103"/>
    </row>
    <row r="412" spans="2:9" s="5" customFormat="1" ht="15.75">
      <c r="B412" s="52" t="s">
        <v>76</v>
      </c>
      <c r="C412" s="53" t="s">
        <v>77</v>
      </c>
      <c r="D412" s="3" t="s">
        <v>203</v>
      </c>
      <c r="E412" s="103"/>
      <c r="F412" s="103"/>
      <c r="G412" s="103"/>
      <c r="H412" s="103"/>
      <c r="I412" s="103"/>
    </row>
    <row r="413" spans="2:9" s="5" customFormat="1" ht="15.75">
      <c r="B413" s="52" t="s">
        <v>78</v>
      </c>
      <c r="C413" s="53" t="s">
        <v>79</v>
      </c>
      <c r="D413" s="3" t="s">
        <v>204</v>
      </c>
      <c r="E413" s="103"/>
      <c r="F413" s="103"/>
      <c r="G413" s="103"/>
      <c r="H413" s="103"/>
      <c r="I413" s="103"/>
    </row>
    <row r="414" spans="2:9" s="5" customFormat="1" ht="15.75">
      <c r="B414" s="52" t="s">
        <v>80</v>
      </c>
      <c r="C414" s="53" t="s">
        <v>81</v>
      </c>
      <c r="D414" s="3" t="s">
        <v>63</v>
      </c>
      <c r="E414" s="103"/>
      <c r="F414" s="103"/>
      <c r="G414" s="103"/>
      <c r="H414" s="103"/>
      <c r="I414" s="103"/>
    </row>
    <row r="415" spans="1:9" s="5" customFormat="1" ht="15.75">
      <c r="A415" s="5">
        <f aca="true" t="shared" si="21" ref="A415:A421">IF(ROUND(MAX(F415:I415),0)=0,IF(ROUND(MIN(F415:I415),0)=0,3,2),2)</f>
        <v>3</v>
      </c>
      <c r="B415" s="52" t="s">
        <v>13</v>
      </c>
      <c r="C415" s="53" t="s">
        <v>1</v>
      </c>
      <c r="D415" s="3"/>
      <c r="E415" s="54">
        <f>SUBTOTAL(9,E416:E418)</f>
        <v>0</v>
      </c>
      <c r="F415" s="54">
        <f>SUBTOTAL(9,F416:F418)</f>
        <v>0</v>
      </c>
      <c r="G415" s="54">
        <f>SUBTOTAL(9,G416:G418)</f>
        <v>0</v>
      </c>
      <c r="H415" s="54">
        <f>SUBTOTAL(9,H416:H418)</f>
        <v>0</v>
      </c>
      <c r="I415" s="54">
        <f>SUBTOTAL(9,I416:I418)</f>
        <v>0</v>
      </c>
    </row>
    <row r="416" spans="1:9" s="5" customFormat="1" ht="15.75">
      <c r="A416" s="5">
        <f t="shared" si="21"/>
        <v>3</v>
      </c>
      <c r="B416" s="52" t="s">
        <v>14</v>
      </c>
      <c r="C416" s="53" t="s">
        <v>82</v>
      </c>
      <c r="D416" s="3" t="s">
        <v>27</v>
      </c>
      <c r="E416" s="103"/>
      <c r="F416" s="103"/>
      <c r="G416" s="103"/>
      <c r="H416" s="103"/>
      <c r="I416" s="103"/>
    </row>
    <row r="417" spans="1:9" s="5" customFormat="1" ht="31.5">
      <c r="A417" s="5">
        <f t="shared" si="21"/>
        <v>3</v>
      </c>
      <c r="B417" s="52" t="s">
        <v>15</v>
      </c>
      <c r="C417" s="53" t="s">
        <v>83</v>
      </c>
      <c r="D417" s="3" t="s">
        <v>84</v>
      </c>
      <c r="E417" s="103"/>
      <c r="F417" s="103"/>
      <c r="G417" s="103"/>
      <c r="H417" s="103"/>
      <c r="I417" s="103"/>
    </row>
    <row r="418" spans="1:9" s="5" customFormat="1" ht="15.75">
      <c r="A418" s="5">
        <f t="shared" si="21"/>
        <v>3</v>
      </c>
      <c r="B418" s="52" t="s">
        <v>16</v>
      </c>
      <c r="C418" s="53" t="s">
        <v>85</v>
      </c>
      <c r="D418" s="3" t="s">
        <v>64</v>
      </c>
      <c r="E418" s="103"/>
      <c r="F418" s="103"/>
      <c r="G418" s="103"/>
      <c r="H418" s="103"/>
      <c r="I418" s="103"/>
    </row>
    <row r="419" spans="2:9" s="5" customFormat="1" ht="31.5">
      <c r="B419" s="52" t="s">
        <v>97</v>
      </c>
      <c r="C419" s="58" t="s">
        <v>256</v>
      </c>
      <c r="D419" s="3"/>
      <c r="E419" s="103"/>
      <c r="F419" s="103"/>
      <c r="G419" s="103"/>
      <c r="H419" s="103"/>
      <c r="I419" s="103"/>
    </row>
    <row r="420" spans="1:9" ht="15.75">
      <c r="A420" s="5">
        <f t="shared" si="21"/>
        <v>3</v>
      </c>
      <c r="B420" s="52" t="s">
        <v>17</v>
      </c>
      <c r="C420" s="53" t="s">
        <v>0</v>
      </c>
      <c r="D420" s="3"/>
      <c r="E420" s="54">
        <f>SUBTOTAL(9,E421:E422)</f>
        <v>0</v>
      </c>
      <c r="F420" s="54">
        <f>SUBTOTAL(9,F421:F422)</f>
        <v>0</v>
      </c>
      <c r="G420" s="54">
        <f>SUBTOTAL(9,G421:G422)</f>
        <v>0</v>
      </c>
      <c r="H420" s="54">
        <f>SUBTOTAL(9,H421:H422)</f>
        <v>0</v>
      </c>
      <c r="I420" s="54">
        <f>SUBTOTAL(9,I421:I422)</f>
        <v>0</v>
      </c>
    </row>
    <row r="421" spans="1:9" s="5" customFormat="1" ht="15.75">
      <c r="A421" s="5">
        <f t="shared" si="21"/>
        <v>3</v>
      </c>
      <c r="B421" s="52" t="s">
        <v>86</v>
      </c>
      <c r="C421" s="56" t="s">
        <v>205</v>
      </c>
      <c r="D421" s="3"/>
      <c r="E421" s="103"/>
      <c r="F421" s="103"/>
      <c r="G421" s="103"/>
      <c r="H421" s="103"/>
      <c r="I421" s="103"/>
    </row>
    <row r="422" spans="2:9" s="5" customFormat="1" ht="15.75">
      <c r="B422" s="52" t="s">
        <v>88</v>
      </c>
      <c r="C422" s="56" t="s">
        <v>89</v>
      </c>
      <c r="D422" s="57" t="s">
        <v>66</v>
      </c>
      <c r="E422" s="103"/>
      <c r="F422" s="103"/>
      <c r="G422" s="103"/>
      <c r="H422" s="103"/>
      <c r="I422" s="103"/>
    </row>
    <row r="423" spans="2:9" s="5" customFormat="1" ht="15.75">
      <c r="B423" s="62" t="s">
        <v>36</v>
      </c>
      <c r="C423" s="63" t="s">
        <v>216</v>
      </c>
      <c r="D423" s="3"/>
      <c r="E423" s="103"/>
      <c r="F423" s="103"/>
      <c r="G423" s="103"/>
      <c r="H423" s="103"/>
      <c r="I423" s="103"/>
    </row>
    <row r="424" spans="1:9" s="5" customFormat="1" ht="15.75">
      <c r="A424" s="5">
        <f>IF(ROUND(MAX(F424:I424),0)=0,IF(ROUND(MIN(F424:I424),0)=0,3,2),2)</f>
        <v>3</v>
      </c>
      <c r="B424" s="52"/>
      <c r="C424" s="66"/>
      <c r="D424" s="57"/>
      <c r="E424" s="54"/>
      <c r="F424" s="54"/>
      <c r="G424" s="54"/>
      <c r="H424" s="54"/>
      <c r="I424" s="54"/>
    </row>
    <row r="425" spans="1:9" s="5" customFormat="1" ht="15.75">
      <c r="A425" s="91">
        <f>A426</f>
        <v>3</v>
      </c>
      <c r="B425" s="16"/>
      <c r="C425" s="67" t="s">
        <v>24</v>
      </c>
      <c r="D425" s="3"/>
      <c r="E425" s="54"/>
      <c r="F425" s="54"/>
      <c r="G425" s="54"/>
      <c r="H425" s="54"/>
      <c r="I425" s="54"/>
    </row>
    <row r="426" spans="1:9" s="5" customFormat="1" ht="15.75">
      <c r="A426" s="91">
        <f>A428</f>
        <v>3</v>
      </c>
      <c r="B426" s="62"/>
      <c r="C426" s="68" t="s">
        <v>232</v>
      </c>
      <c r="D426" s="69"/>
      <c r="E426" s="103"/>
      <c r="F426" s="103"/>
      <c r="G426" s="103"/>
      <c r="H426" s="103"/>
      <c r="I426" s="103"/>
    </row>
    <row r="427" spans="1:9" s="5" customFormat="1" ht="15.75">
      <c r="A427" s="91"/>
      <c r="B427" s="62"/>
      <c r="C427" s="113" t="s">
        <v>248</v>
      </c>
      <c r="D427" s="69"/>
      <c r="E427" s="103"/>
      <c r="F427" s="103"/>
      <c r="G427" s="103"/>
      <c r="H427" s="103"/>
      <c r="I427" s="103"/>
    </row>
    <row r="428" spans="1:9" s="5" customFormat="1" ht="15.75">
      <c r="A428" s="5">
        <f>IF(ROUND(MAX(F428:I428),0)=0,IF(ROUND(MIN(F428:I428),0)=0,3,2),2)</f>
        <v>3</v>
      </c>
      <c r="B428" s="16"/>
      <c r="C428" s="70" t="s">
        <v>236</v>
      </c>
      <c r="D428" s="3"/>
      <c r="E428" s="103"/>
      <c r="F428" s="103"/>
      <c r="G428" s="103"/>
      <c r="H428" s="103"/>
      <c r="I428" s="103"/>
    </row>
    <row r="429" spans="1:9" s="5" customFormat="1" ht="15.75">
      <c r="A429" s="5">
        <f>IF(ROUND(MAX(F429:I429),0)=0,IF(ROUND(MIN(F429:I429),0)=0,3,2),2)</f>
        <v>3</v>
      </c>
      <c r="B429" s="16"/>
      <c r="C429" s="70" t="s">
        <v>257</v>
      </c>
      <c r="D429" s="3"/>
      <c r="E429" s="54">
        <f>IF(E428=0,0,ROUND(E407/E428,0))</f>
        <v>0</v>
      </c>
      <c r="F429" s="54">
        <f>IF(F428=0,0,ROUND(F407/F428,0))</f>
        <v>0</v>
      </c>
      <c r="G429" s="54">
        <f>IF(G428=0,0,ROUND(G407/G428,0))</f>
        <v>0</v>
      </c>
      <c r="H429" s="54">
        <f>IF(H428=0,0,ROUND(H407/H428,0))</f>
        <v>0</v>
      </c>
      <c r="I429" s="54">
        <f>IF(I428=0,0,ROUND(I407/I428,0))</f>
        <v>0</v>
      </c>
    </row>
    <row r="430" spans="2:9" s="5" customFormat="1" ht="15.75">
      <c r="B430" s="16"/>
      <c r="C430" s="70" t="s">
        <v>247</v>
      </c>
      <c r="D430" s="3"/>
      <c r="E430" s="103"/>
      <c r="F430" s="103"/>
      <c r="G430" s="103"/>
      <c r="H430" s="103"/>
      <c r="I430" s="103"/>
    </row>
    <row r="431" spans="1:9" s="5" customFormat="1" ht="15.75">
      <c r="A431" s="5">
        <f>IF(ROUND(MAX(F431:I431),0)=0,IF(ROUND(MIN(F431:I431),0)=0,3,2),2)</f>
        <v>3</v>
      </c>
      <c r="B431" s="52"/>
      <c r="C431" s="66"/>
      <c r="D431" s="57"/>
      <c r="E431" s="54"/>
      <c r="F431" s="54"/>
      <c r="G431" s="54"/>
      <c r="H431" s="54"/>
      <c r="I431" s="54"/>
    </row>
    <row r="432" spans="1:9" ht="31.5">
      <c r="A432" s="91">
        <f>A433</f>
        <v>3</v>
      </c>
      <c r="B432" s="100"/>
      <c r="C432" s="104" t="s">
        <v>182</v>
      </c>
      <c r="D432" s="105"/>
      <c r="E432" s="54">
        <f>E435+E460</f>
        <v>0</v>
      </c>
      <c r="F432" s="54">
        <f>F435+F460</f>
        <v>0</v>
      </c>
      <c r="G432" s="54">
        <f>G435+G460</f>
        <v>0</v>
      </c>
      <c r="H432" s="54">
        <f>H435+H460</f>
        <v>0</v>
      </c>
      <c r="I432" s="54">
        <f>I435+I460</f>
        <v>0</v>
      </c>
    </row>
    <row r="433" spans="1:9" ht="15.75">
      <c r="A433" s="5">
        <f>IF(ROUND(MAX(F433:I433),0)=0,IF(ROUND(MIN(F433:I433),0)=0,3,2),2)</f>
        <v>3</v>
      </c>
      <c r="B433" s="96"/>
      <c r="C433" s="99"/>
      <c r="D433" s="57"/>
      <c r="E433" s="54"/>
      <c r="F433" s="54"/>
      <c r="G433" s="54"/>
      <c r="H433" s="54"/>
      <c r="I433" s="54"/>
    </row>
    <row r="434" spans="1:9" s="5" customFormat="1" ht="31.5">
      <c r="A434" s="91">
        <f>A435</f>
        <v>3</v>
      </c>
      <c r="B434" s="100"/>
      <c r="C434" s="101" t="s">
        <v>183</v>
      </c>
      <c r="D434" s="102"/>
      <c r="E434" s="54"/>
      <c r="F434" s="54"/>
      <c r="G434" s="54"/>
      <c r="H434" s="54"/>
      <c r="I434" s="54"/>
    </row>
    <row r="435" spans="1:9" s="5" customFormat="1" ht="15.75">
      <c r="A435" s="91">
        <f>A436</f>
        <v>3</v>
      </c>
      <c r="B435" s="62"/>
      <c r="C435" s="63" t="s">
        <v>22</v>
      </c>
      <c r="D435" s="3"/>
      <c r="E435" s="54">
        <f>SUBTOTAL(9,E436:E452)</f>
        <v>0</v>
      </c>
      <c r="F435" s="54">
        <f>SUBTOTAL(9,F436:F452)</f>
        <v>0</v>
      </c>
      <c r="G435" s="54">
        <f>SUBTOTAL(9,G436:G452)</f>
        <v>0</v>
      </c>
      <c r="H435" s="54">
        <f>SUBTOTAL(9,H436:H452)</f>
        <v>0</v>
      </c>
      <c r="I435" s="54">
        <f>SUBTOTAL(9,I436:I452)</f>
        <v>0</v>
      </c>
    </row>
    <row r="436" spans="1:9" s="5" customFormat="1" ht="15.75">
      <c r="A436" s="5">
        <f aca="true" t="shared" si="22" ref="A436:A441">IF(ROUND(MAX(F436:I436),0)=0,IF(ROUND(MIN(F436:I436),0)=0,3,2),2)</f>
        <v>3</v>
      </c>
      <c r="B436" s="62" t="s">
        <v>8</v>
      </c>
      <c r="C436" s="63" t="s">
        <v>7</v>
      </c>
      <c r="D436" s="3"/>
      <c r="E436" s="54">
        <f>SUBTOTAL(9,E437:E449)</f>
        <v>0</v>
      </c>
      <c r="F436" s="54">
        <f>SUBTOTAL(9,F437:F449)</f>
        <v>0</v>
      </c>
      <c r="G436" s="54">
        <f>SUBTOTAL(9,G437:G449)</f>
        <v>0</v>
      </c>
      <c r="H436" s="54">
        <f>SUBTOTAL(9,H437:H449)</f>
        <v>0</v>
      </c>
      <c r="I436" s="54">
        <f>SUBTOTAL(9,I437:I449)</f>
        <v>0</v>
      </c>
    </row>
    <row r="437" spans="1:9" s="5" customFormat="1" ht="15.75">
      <c r="A437" s="5">
        <f t="shared" si="22"/>
        <v>3</v>
      </c>
      <c r="B437" s="52" t="s">
        <v>9</v>
      </c>
      <c r="C437" s="53" t="s">
        <v>3</v>
      </c>
      <c r="D437" s="3"/>
      <c r="E437" s="54">
        <f>SUBTOTAL(9,E438:E439)</f>
        <v>0</v>
      </c>
      <c r="F437" s="54">
        <f>SUBTOTAL(9,F438:F439)</f>
        <v>0</v>
      </c>
      <c r="G437" s="54">
        <f>SUBTOTAL(9,G438:G439)</f>
        <v>0</v>
      </c>
      <c r="H437" s="54">
        <f>SUBTOTAL(9,H438:H439)</f>
        <v>0</v>
      </c>
      <c r="I437" s="54">
        <f>SUBTOTAL(9,I438:I439)</f>
        <v>0</v>
      </c>
    </row>
    <row r="438" spans="1:9" s="5" customFormat="1" ht="15.75">
      <c r="A438" s="5">
        <f t="shared" si="22"/>
        <v>3</v>
      </c>
      <c r="B438" s="52" t="s">
        <v>10</v>
      </c>
      <c r="C438" s="53" t="s">
        <v>35</v>
      </c>
      <c r="D438" s="3" t="s">
        <v>28</v>
      </c>
      <c r="E438" s="103"/>
      <c r="F438" s="103"/>
      <c r="G438" s="103"/>
      <c r="H438" s="103"/>
      <c r="I438" s="103"/>
    </row>
    <row r="439" spans="1:9" ht="12.75" customHeight="1">
      <c r="A439" s="5">
        <f t="shared" si="22"/>
        <v>3</v>
      </c>
      <c r="B439" s="52" t="s">
        <v>11</v>
      </c>
      <c r="C439" s="53" t="s">
        <v>21</v>
      </c>
      <c r="D439" s="3" t="s">
        <v>31</v>
      </c>
      <c r="E439" s="103"/>
      <c r="F439" s="103"/>
      <c r="G439" s="103"/>
      <c r="H439" s="103"/>
      <c r="I439" s="103"/>
    </row>
    <row r="440" spans="1:9" ht="15.75">
      <c r="A440" s="5">
        <f t="shared" si="22"/>
        <v>3</v>
      </c>
      <c r="B440" s="52" t="s">
        <v>12</v>
      </c>
      <c r="C440" s="53" t="s">
        <v>2</v>
      </c>
      <c r="D440" s="3"/>
      <c r="E440" s="54">
        <f>SUBTOTAL(9,E441:E444)</f>
        <v>0</v>
      </c>
      <c r="F440" s="54">
        <f>SUBTOTAL(9,F441:F444)</f>
        <v>0</v>
      </c>
      <c r="G440" s="54">
        <f>SUBTOTAL(9,G441:G444)</f>
        <v>0</v>
      </c>
      <c r="H440" s="54">
        <f>SUBTOTAL(9,H441:H444)</f>
        <v>0</v>
      </c>
      <c r="I440" s="54">
        <f>SUBTOTAL(9,I441:I444)</f>
        <v>0</v>
      </c>
    </row>
    <row r="441" spans="1:9" ht="15.75">
      <c r="A441" s="5">
        <f t="shared" si="22"/>
        <v>3</v>
      </c>
      <c r="B441" s="52" t="s">
        <v>72</v>
      </c>
      <c r="C441" s="53" t="s">
        <v>73</v>
      </c>
      <c r="D441" s="57" t="s">
        <v>202</v>
      </c>
      <c r="E441" s="103"/>
      <c r="F441" s="103"/>
      <c r="G441" s="103"/>
      <c r="H441" s="103"/>
      <c r="I441" s="103"/>
    </row>
    <row r="442" spans="2:9" s="5" customFormat="1" ht="15.75">
      <c r="B442" s="52" t="s">
        <v>76</v>
      </c>
      <c r="C442" s="53" t="s">
        <v>77</v>
      </c>
      <c r="D442" s="3" t="s">
        <v>203</v>
      </c>
      <c r="E442" s="103"/>
      <c r="F442" s="103"/>
      <c r="G442" s="103"/>
      <c r="H442" s="103"/>
      <c r="I442" s="103"/>
    </row>
    <row r="443" spans="2:9" s="5" customFormat="1" ht="15.75">
      <c r="B443" s="52" t="s">
        <v>78</v>
      </c>
      <c r="C443" s="53" t="s">
        <v>79</v>
      </c>
      <c r="D443" s="3" t="s">
        <v>204</v>
      </c>
      <c r="E443" s="103"/>
      <c r="F443" s="103"/>
      <c r="G443" s="103"/>
      <c r="H443" s="103"/>
      <c r="I443" s="103"/>
    </row>
    <row r="444" spans="2:9" s="5" customFormat="1" ht="15.75">
      <c r="B444" s="52" t="s">
        <v>80</v>
      </c>
      <c r="C444" s="53" t="s">
        <v>81</v>
      </c>
      <c r="D444" s="3" t="s">
        <v>63</v>
      </c>
      <c r="E444" s="103"/>
      <c r="F444" s="103"/>
      <c r="G444" s="103"/>
      <c r="H444" s="103"/>
      <c r="I444" s="103"/>
    </row>
    <row r="445" spans="2:9" s="5" customFormat="1" ht="15.75">
      <c r="B445" s="52" t="s">
        <v>13</v>
      </c>
      <c r="C445" s="53" t="s">
        <v>1</v>
      </c>
      <c r="D445" s="3"/>
      <c r="E445" s="54">
        <f>SUBTOTAL(9,E446:E448)</f>
        <v>0</v>
      </c>
      <c r="F445" s="54">
        <f>SUBTOTAL(9,F446:F448)</f>
        <v>0</v>
      </c>
      <c r="G445" s="54">
        <f>SUBTOTAL(9,G446:G448)</f>
        <v>0</v>
      </c>
      <c r="H445" s="54">
        <f>SUBTOTAL(9,H446:H448)</f>
        <v>0</v>
      </c>
      <c r="I445" s="54">
        <f>SUBTOTAL(9,I446:I448)</f>
        <v>0</v>
      </c>
    </row>
    <row r="446" spans="1:9" ht="15.75">
      <c r="A446" s="5">
        <f>IF(ROUND(MAX(F446:I446),0)=0,IF(ROUND(MIN(F446:I446),0)=0,3,2),2)</f>
        <v>3</v>
      </c>
      <c r="B446" s="52" t="s">
        <v>14</v>
      </c>
      <c r="C446" s="53" t="s">
        <v>82</v>
      </c>
      <c r="D446" s="3" t="s">
        <v>27</v>
      </c>
      <c r="E446" s="103"/>
      <c r="F446" s="103"/>
      <c r="G446" s="103"/>
      <c r="H446" s="103"/>
      <c r="I446" s="103"/>
    </row>
    <row r="447" spans="1:9" ht="31.5">
      <c r="A447" s="5">
        <f>IF(ROUND(MAX(F447:I447),0)=0,IF(ROUND(MIN(F447:I447),0)=0,3,2),2)</f>
        <v>3</v>
      </c>
      <c r="B447" s="52" t="s">
        <v>15</v>
      </c>
      <c r="C447" s="53" t="s">
        <v>83</v>
      </c>
      <c r="D447" s="3" t="s">
        <v>84</v>
      </c>
      <c r="E447" s="103"/>
      <c r="F447" s="103"/>
      <c r="G447" s="103"/>
      <c r="H447" s="103"/>
      <c r="I447" s="103"/>
    </row>
    <row r="448" spans="1:9" ht="15.75">
      <c r="A448" s="5">
        <f>IF(ROUND(MAX(F448:I448),0)=0,IF(ROUND(MIN(F448:I448),0)=0,3,2),2)</f>
        <v>3</v>
      </c>
      <c r="B448" s="52" t="s">
        <v>16</v>
      </c>
      <c r="C448" s="53" t="s">
        <v>85</v>
      </c>
      <c r="D448" s="3" t="s">
        <v>64</v>
      </c>
      <c r="E448" s="103"/>
      <c r="F448" s="103"/>
      <c r="G448" s="103"/>
      <c r="H448" s="103"/>
      <c r="I448" s="103"/>
    </row>
    <row r="449" spans="1:9" ht="15.75">
      <c r="A449" s="5">
        <f>IF(ROUND(MAX(F449:I449),0)=0,IF(ROUND(MIN(F449:I449),0)=0,3,2),2)</f>
        <v>3</v>
      </c>
      <c r="B449" s="52" t="s">
        <v>17</v>
      </c>
      <c r="C449" s="53" t="s">
        <v>0</v>
      </c>
      <c r="D449" s="3"/>
      <c r="E449" s="54">
        <f>SUBTOTAL(9,E450:E451)</f>
        <v>0</v>
      </c>
      <c r="F449" s="54">
        <f>SUBTOTAL(9,F450:F451)</f>
        <v>0</v>
      </c>
      <c r="G449" s="54">
        <f>SUBTOTAL(9,G450:G451)</f>
        <v>0</v>
      </c>
      <c r="H449" s="54">
        <f>SUBTOTAL(9,H450:H451)</f>
        <v>0</v>
      </c>
      <c r="I449" s="54">
        <f>SUBTOTAL(9,I450:I451)</f>
        <v>0</v>
      </c>
    </row>
    <row r="450" spans="1:9" ht="15.75">
      <c r="A450" s="5">
        <f>IF(ROUND(MAX(F450:I450),0)=0,IF(ROUND(MIN(F450:I450),0)=0,3,2),2)</f>
        <v>3</v>
      </c>
      <c r="B450" s="52" t="s">
        <v>86</v>
      </c>
      <c r="C450" s="56" t="s">
        <v>205</v>
      </c>
      <c r="D450" s="3"/>
      <c r="E450" s="103"/>
      <c r="F450" s="103"/>
      <c r="G450" s="103"/>
      <c r="H450" s="103"/>
      <c r="I450" s="103"/>
    </row>
    <row r="451" spans="2:9" s="5" customFormat="1" ht="15.75">
      <c r="B451" s="52" t="s">
        <v>88</v>
      </c>
      <c r="C451" s="56" t="s">
        <v>89</v>
      </c>
      <c r="D451" s="57" t="s">
        <v>66</v>
      </c>
      <c r="E451" s="103"/>
      <c r="F451" s="103"/>
      <c r="G451" s="103"/>
      <c r="H451" s="103"/>
      <c r="I451" s="103"/>
    </row>
    <row r="452" spans="2:9" s="5" customFormat="1" ht="15.75">
      <c r="B452" s="62" t="s">
        <v>36</v>
      </c>
      <c r="C452" s="63" t="s">
        <v>216</v>
      </c>
      <c r="D452" s="3"/>
      <c r="E452" s="103"/>
      <c r="F452" s="103"/>
      <c r="G452" s="103"/>
      <c r="H452" s="103"/>
      <c r="I452" s="103"/>
    </row>
    <row r="453" spans="1:9" ht="15.75">
      <c r="A453" s="5">
        <f>IF(ROUND(MAX(F453:I453),0)=0,IF(ROUND(MIN(F453:I453),0)=0,3,2),2)</f>
        <v>3</v>
      </c>
      <c r="B453" s="52"/>
      <c r="C453" s="66"/>
      <c r="D453" s="57"/>
      <c r="E453" s="54"/>
      <c r="F453" s="54"/>
      <c r="G453" s="54"/>
      <c r="H453" s="54"/>
      <c r="I453" s="54"/>
    </row>
    <row r="454" spans="1:9" ht="15.75">
      <c r="A454" s="91">
        <f>A455</f>
        <v>3</v>
      </c>
      <c r="B454" s="16"/>
      <c r="C454" s="67" t="s">
        <v>24</v>
      </c>
      <c r="D454" s="3"/>
      <c r="E454" s="54"/>
      <c r="F454" s="54"/>
      <c r="G454" s="54"/>
      <c r="H454" s="54"/>
      <c r="I454" s="54"/>
    </row>
    <row r="455" spans="1:9" ht="15.75">
      <c r="A455" s="91">
        <f>A456</f>
        <v>3</v>
      </c>
      <c r="B455" s="62"/>
      <c r="C455" s="68" t="s">
        <v>232</v>
      </c>
      <c r="D455" s="114"/>
      <c r="E455" s="103"/>
      <c r="F455" s="103"/>
      <c r="G455" s="103"/>
      <c r="H455" s="103"/>
      <c r="I455" s="103"/>
    </row>
    <row r="456" spans="1:9" ht="15.75">
      <c r="A456" s="5">
        <f>IF(ROUND(MAX(F456:I456),0)=0,IF(ROUND(MIN(F456:I456),0)=0,3,2),2)</f>
        <v>3</v>
      </c>
      <c r="B456" s="16"/>
      <c r="C456" s="70" t="s">
        <v>236</v>
      </c>
      <c r="D456" s="3"/>
      <c r="E456" s="103"/>
      <c r="F456" s="103"/>
      <c r="G456" s="103"/>
      <c r="H456" s="103"/>
      <c r="I456" s="103"/>
    </row>
    <row r="457" spans="1:9" ht="15.75">
      <c r="A457" s="5">
        <f>IF(ROUND(MAX(F457:I457),0)=0,IF(ROUND(MIN(F457:I457),0)=0,3,2),2)</f>
        <v>3</v>
      </c>
      <c r="B457" s="16"/>
      <c r="C457" s="70" t="s">
        <v>257</v>
      </c>
      <c r="D457" s="3"/>
      <c r="E457" s="54">
        <f>IF(E456=0,0,ROUND(E438/E456,0))</f>
        <v>0</v>
      </c>
      <c r="F457" s="54">
        <f>IF(F456=0,0,ROUND(F438/F456,0))</f>
        <v>0</v>
      </c>
      <c r="G457" s="54">
        <f>IF(G456=0,0,ROUND(G438/G456,0))</f>
        <v>0</v>
      </c>
      <c r="H457" s="54">
        <f>IF(H456=0,0,ROUND(H438/H456,0))</f>
        <v>0</v>
      </c>
      <c r="I457" s="54">
        <f>IF(I456=0,0,ROUND(I438/I456,0))</f>
        <v>0</v>
      </c>
    </row>
    <row r="458" spans="1:9" ht="15.75">
      <c r="A458" s="5">
        <f>IF(ROUND(MAX(F458:I458),0)=0,IF(ROUND(MIN(F458:I458),0)=0,3,2),2)</f>
        <v>3</v>
      </c>
      <c r="B458" s="96"/>
      <c r="C458" s="99"/>
      <c r="D458" s="57"/>
      <c r="E458" s="54"/>
      <c r="F458" s="54"/>
      <c r="G458" s="54"/>
      <c r="H458" s="54"/>
      <c r="I458" s="54"/>
    </row>
    <row r="459" spans="1:9" ht="15.75">
      <c r="A459" s="91">
        <f>A460</f>
        <v>3</v>
      </c>
      <c r="B459" s="100"/>
      <c r="C459" s="101" t="s">
        <v>184</v>
      </c>
      <c r="D459" s="102"/>
      <c r="E459" s="54"/>
      <c r="F459" s="54"/>
      <c r="G459" s="54"/>
      <c r="H459" s="54"/>
      <c r="I459" s="54"/>
    </row>
    <row r="460" spans="1:9" ht="15.75">
      <c r="A460" s="91">
        <f>A461</f>
        <v>3</v>
      </c>
      <c r="B460" s="62"/>
      <c r="C460" s="63" t="s">
        <v>22</v>
      </c>
      <c r="D460" s="3"/>
      <c r="E460" s="54">
        <f>SUBTOTAL(9,E461:E477)</f>
        <v>0</v>
      </c>
      <c r="F460" s="54">
        <f>SUBTOTAL(9,F461:F477)</f>
        <v>0</v>
      </c>
      <c r="G460" s="54">
        <f>SUBTOTAL(9,G461:G477)</f>
        <v>0</v>
      </c>
      <c r="H460" s="54">
        <f>SUBTOTAL(9,H461:H477)</f>
        <v>0</v>
      </c>
      <c r="I460" s="54">
        <f>SUBTOTAL(9,I461:I477)</f>
        <v>0</v>
      </c>
    </row>
    <row r="461" spans="1:9" ht="15.75">
      <c r="A461" s="5">
        <f aca="true" t="shared" si="23" ref="A461:A466">IF(ROUND(MAX(F461:I461),0)=0,IF(ROUND(MIN(F461:I461),0)=0,3,2),2)</f>
        <v>3</v>
      </c>
      <c r="B461" s="62" t="s">
        <v>8</v>
      </c>
      <c r="C461" s="63" t="s">
        <v>7</v>
      </c>
      <c r="D461" s="3"/>
      <c r="E461" s="54">
        <f>SUBTOTAL(9,E462:E474)</f>
        <v>0</v>
      </c>
      <c r="F461" s="54">
        <f>SUBTOTAL(9,F462:F474)</f>
        <v>0</v>
      </c>
      <c r="G461" s="54">
        <f>SUBTOTAL(9,G462:G474)</f>
        <v>0</v>
      </c>
      <c r="H461" s="54">
        <f>SUBTOTAL(9,H462:H474)</f>
        <v>0</v>
      </c>
      <c r="I461" s="54">
        <f>SUBTOTAL(9,I462:I474)</f>
        <v>0</v>
      </c>
    </row>
    <row r="462" spans="1:9" ht="15.75">
      <c r="A462" s="5">
        <f t="shared" si="23"/>
        <v>3</v>
      </c>
      <c r="B462" s="52" t="s">
        <v>9</v>
      </c>
      <c r="C462" s="53" t="s">
        <v>3</v>
      </c>
      <c r="D462" s="3"/>
      <c r="E462" s="54">
        <f>SUBTOTAL(9,E463:E464)</f>
        <v>0</v>
      </c>
      <c r="F462" s="54">
        <f>SUBTOTAL(9,F463:F464)</f>
        <v>0</v>
      </c>
      <c r="G462" s="54">
        <f>SUBTOTAL(9,G463:G464)</f>
        <v>0</v>
      </c>
      <c r="H462" s="54">
        <f>SUBTOTAL(9,H463:H464)</f>
        <v>0</v>
      </c>
      <c r="I462" s="54">
        <f>SUBTOTAL(9,I463:I464)</f>
        <v>0</v>
      </c>
    </row>
    <row r="463" spans="1:9" ht="15.75">
      <c r="A463" s="5">
        <f t="shared" si="23"/>
        <v>3</v>
      </c>
      <c r="B463" s="52" t="s">
        <v>10</v>
      </c>
      <c r="C463" s="53" t="s">
        <v>35</v>
      </c>
      <c r="D463" s="3" t="s">
        <v>28</v>
      </c>
      <c r="E463" s="103"/>
      <c r="F463" s="103"/>
      <c r="G463" s="103"/>
      <c r="H463" s="103"/>
      <c r="I463" s="103"/>
    </row>
    <row r="464" spans="1:9" ht="15.75">
      <c r="A464" s="5">
        <f t="shared" si="23"/>
        <v>3</v>
      </c>
      <c r="B464" s="52" t="s">
        <v>11</v>
      </c>
      <c r="C464" s="53" t="s">
        <v>21</v>
      </c>
      <c r="D464" s="3" t="s">
        <v>31</v>
      </c>
      <c r="E464" s="103"/>
      <c r="F464" s="103"/>
      <c r="G464" s="103"/>
      <c r="H464" s="103"/>
      <c r="I464" s="103"/>
    </row>
    <row r="465" spans="1:9" ht="15.75">
      <c r="A465" s="5">
        <f t="shared" si="23"/>
        <v>3</v>
      </c>
      <c r="B465" s="52" t="s">
        <v>12</v>
      </c>
      <c r="C465" s="53" t="s">
        <v>2</v>
      </c>
      <c r="D465" s="3"/>
      <c r="E465" s="54">
        <f>SUBTOTAL(9,E466:E469)</f>
        <v>0</v>
      </c>
      <c r="F465" s="54">
        <f>SUBTOTAL(9,F466:F469)</f>
        <v>0</v>
      </c>
      <c r="G465" s="54">
        <f>SUBTOTAL(9,G466:G469)</f>
        <v>0</v>
      </c>
      <c r="H465" s="54">
        <f>SUBTOTAL(9,H466:H469)</f>
        <v>0</v>
      </c>
      <c r="I465" s="54">
        <f>SUBTOTAL(9,I466:I469)</f>
        <v>0</v>
      </c>
    </row>
    <row r="466" spans="1:9" ht="15.75">
      <c r="A466" s="5">
        <f t="shared" si="23"/>
        <v>3</v>
      </c>
      <c r="B466" s="52" t="s">
        <v>72</v>
      </c>
      <c r="C466" s="53" t="s">
        <v>73</v>
      </c>
      <c r="D466" s="57" t="s">
        <v>202</v>
      </c>
      <c r="E466" s="103"/>
      <c r="F466" s="103"/>
      <c r="G466" s="103"/>
      <c r="H466" s="103"/>
      <c r="I466" s="103"/>
    </row>
    <row r="467" spans="2:9" s="5" customFormat="1" ht="15.75">
      <c r="B467" s="52" t="s">
        <v>76</v>
      </c>
      <c r="C467" s="53" t="s">
        <v>77</v>
      </c>
      <c r="D467" s="3" t="s">
        <v>203</v>
      </c>
      <c r="E467" s="103"/>
      <c r="F467" s="103"/>
      <c r="G467" s="103"/>
      <c r="H467" s="103"/>
      <c r="I467" s="103"/>
    </row>
    <row r="468" spans="2:9" s="5" customFormat="1" ht="15.75">
      <c r="B468" s="52" t="s">
        <v>78</v>
      </c>
      <c r="C468" s="53" t="s">
        <v>79</v>
      </c>
      <c r="D468" s="3" t="s">
        <v>204</v>
      </c>
      <c r="E468" s="103"/>
      <c r="F468" s="103"/>
      <c r="G468" s="103"/>
      <c r="H468" s="103"/>
      <c r="I468" s="103"/>
    </row>
    <row r="469" spans="2:9" s="5" customFormat="1" ht="15.75">
      <c r="B469" s="52" t="s">
        <v>80</v>
      </c>
      <c r="C469" s="53" t="s">
        <v>81</v>
      </c>
      <c r="D469" s="3" t="s">
        <v>63</v>
      </c>
      <c r="E469" s="103"/>
      <c r="F469" s="103"/>
      <c r="G469" s="103"/>
      <c r="H469" s="103"/>
      <c r="I469" s="103"/>
    </row>
    <row r="470" spans="2:9" s="5" customFormat="1" ht="15.75">
      <c r="B470" s="52" t="s">
        <v>13</v>
      </c>
      <c r="C470" s="53" t="s">
        <v>1</v>
      </c>
      <c r="D470" s="3"/>
      <c r="E470" s="54">
        <f>SUBTOTAL(9,E471:E473)</f>
        <v>0</v>
      </c>
      <c r="F470" s="54">
        <f>SUBTOTAL(9,F471:F473)</f>
        <v>0</v>
      </c>
      <c r="G470" s="54">
        <f>SUBTOTAL(9,G471:G473)</f>
        <v>0</v>
      </c>
      <c r="H470" s="54">
        <f>SUBTOTAL(9,H471:H473)</f>
        <v>0</v>
      </c>
      <c r="I470" s="54">
        <f>SUBTOTAL(9,I471:I473)</f>
        <v>0</v>
      </c>
    </row>
    <row r="471" spans="1:9" ht="15.75">
      <c r="A471" s="5">
        <f>IF(ROUND(MAX(F471:I471),0)=0,IF(ROUND(MIN(F471:I471),0)=0,3,2),2)</f>
        <v>3</v>
      </c>
      <c r="B471" s="52" t="s">
        <v>14</v>
      </c>
      <c r="C471" s="53" t="s">
        <v>82</v>
      </c>
      <c r="D471" s="3" t="s">
        <v>27</v>
      </c>
      <c r="E471" s="103"/>
      <c r="F471" s="103"/>
      <c r="G471" s="103"/>
      <c r="H471" s="103"/>
      <c r="I471" s="103"/>
    </row>
    <row r="472" spans="1:9" ht="31.5">
      <c r="A472" s="5">
        <f>IF(ROUND(MAX(F472:I472),0)=0,IF(ROUND(MIN(F472:I472),0)=0,3,2),2)</f>
        <v>3</v>
      </c>
      <c r="B472" s="52" t="s">
        <v>15</v>
      </c>
      <c r="C472" s="53" t="s">
        <v>83</v>
      </c>
      <c r="D472" s="3" t="s">
        <v>84</v>
      </c>
      <c r="E472" s="103"/>
      <c r="F472" s="103"/>
      <c r="G472" s="103"/>
      <c r="H472" s="103"/>
      <c r="I472" s="103"/>
    </row>
    <row r="473" spans="1:9" ht="15.75">
      <c r="A473" s="5">
        <f>IF(ROUND(MAX(F473:I473),0)=0,IF(ROUND(MIN(F473:I473),0)=0,3,2),2)</f>
        <v>3</v>
      </c>
      <c r="B473" s="52" t="s">
        <v>16</v>
      </c>
      <c r="C473" s="53" t="s">
        <v>85</v>
      </c>
      <c r="D473" s="3" t="s">
        <v>64</v>
      </c>
      <c r="E473" s="103"/>
      <c r="F473" s="103"/>
      <c r="G473" s="103"/>
      <c r="H473" s="103"/>
      <c r="I473" s="103"/>
    </row>
    <row r="474" spans="1:9" ht="15.75">
      <c r="A474" s="5">
        <f>IF(ROUND(MAX(F474:I474),0)=0,IF(ROUND(MIN(F474:I474),0)=0,3,2),2)</f>
        <v>3</v>
      </c>
      <c r="B474" s="52" t="s">
        <v>17</v>
      </c>
      <c r="C474" s="53" t="s">
        <v>0</v>
      </c>
      <c r="D474" s="3"/>
      <c r="E474" s="54">
        <f>SUBTOTAL(9,E475:E476)</f>
        <v>0</v>
      </c>
      <c r="F474" s="54">
        <f>SUBTOTAL(9,F475:F476)</f>
        <v>0</v>
      </c>
      <c r="G474" s="54">
        <f>SUBTOTAL(9,G475:G476)</f>
        <v>0</v>
      </c>
      <c r="H474" s="54">
        <f>SUBTOTAL(9,H475:H476)</f>
        <v>0</v>
      </c>
      <c r="I474" s="54">
        <f>SUBTOTAL(9,I475:I476)</f>
        <v>0</v>
      </c>
    </row>
    <row r="475" spans="1:9" ht="15.75">
      <c r="A475" s="5">
        <f>IF(ROUND(MAX(F475:I475),0)=0,IF(ROUND(MIN(F475:I475),0)=0,3,2),2)</f>
        <v>3</v>
      </c>
      <c r="B475" s="52" t="s">
        <v>86</v>
      </c>
      <c r="C475" s="56" t="s">
        <v>205</v>
      </c>
      <c r="D475" s="3"/>
      <c r="E475" s="103"/>
      <c r="F475" s="103"/>
      <c r="G475" s="103"/>
      <c r="H475" s="103"/>
      <c r="I475" s="103"/>
    </row>
    <row r="476" spans="2:9" s="5" customFormat="1" ht="15.75">
      <c r="B476" s="52" t="s">
        <v>88</v>
      </c>
      <c r="C476" s="56" t="s">
        <v>89</v>
      </c>
      <c r="D476" s="57" t="s">
        <v>66</v>
      </c>
      <c r="E476" s="103"/>
      <c r="F476" s="103"/>
      <c r="G476" s="103"/>
      <c r="H476" s="103"/>
      <c r="I476" s="103"/>
    </row>
    <row r="477" spans="2:9" s="5" customFormat="1" ht="15.75">
      <c r="B477" s="62" t="s">
        <v>36</v>
      </c>
      <c r="C477" s="63" t="s">
        <v>216</v>
      </c>
      <c r="D477" s="3"/>
      <c r="E477" s="103"/>
      <c r="F477" s="103"/>
      <c r="G477" s="103"/>
      <c r="H477" s="103"/>
      <c r="I477" s="103"/>
    </row>
    <row r="478" spans="1:9" ht="15.75">
      <c r="A478" s="5">
        <f>IF(ROUND(MAX(F478:I478),0)=0,IF(ROUND(MIN(F478:I478),0)=0,3,2),2)</f>
        <v>3</v>
      </c>
      <c r="B478" s="52"/>
      <c r="C478" s="66"/>
      <c r="D478" s="57"/>
      <c r="E478" s="54"/>
      <c r="F478" s="54"/>
      <c r="G478" s="54"/>
      <c r="H478" s="54"/>
      <c r="I478" s="54"/>
    </row>
    <row r="479" spans="1:9" ht="15.75">
      <c r="A479" s="91">
        <f>A480</f>
        <v>3</v>
      </c>
      <c r="B479" s="16"/>
      <c r="C479" s="67" t="s">
        <v>24</v>
      </c>
      <c r="D479" s="3"/>
      <c r="E479" s="54"/>
      <c r="F479" s="54"/>
      <c r="G479" s="54"/>
      <c r="H479" s="54"/>
      <c r="I479" s="54"/>
    </row>
    <row r="480" spans="1:9" ht="15.75">
      <c r="A480" s="91">
        <f>A481</f>
        <v>3</v>
      </c>
      <c r="B480" s="62"/>
      <c r="C480" s="68" t="s">
        <v>232</v>
      </c>
      <c r="D480" s="114"/>
      <c r="E480" s="103"/>
      <c r="F480" s="103"/>
      <c r="G480" s="103"/>
      <c r="H480" s="103"/>
      <c r="I480" s="103"/>
    </row>
    <row r="481" spans="1:9" ht="15.75">
      <c r="A481" s="5">
        <f>IF(ROUND(MAX(F481:I481),0)=0,IF(ROUND(MIN(F481:I481),0)=0,3,2),2)</f>
        <v>3</v>
      </c>
      <c r="B481" s="16"/>
      <c r="C481" s="70" t="s">
        <v>236</v>
      </c>
      <c r="D481" s="3"/>
      <c r="E481" s="103"/>
      <c r="F481" s="103"/>
      <c r="G481" s="103"/>
      <c r="H481" s="103"/>
      <c r="I481" s="103"/>
    </row>
    <row r="482" spans="1:9" ht="15.75">
      <c r="A482" s="5">
        <f>IF(ROUND(MAX(F482:I482),0)=0,IF(ROUND(MIN(F482:I482),0)=0,3,2),2)</f>
        <v>3</v>
      </c>
      <c r="B482" s="16"/>
      <c r="C482" s="70" t="s">
        <v>257</v>
      </c>
      <c r="D482" s="3"/>
      <c r="E482" s="54">
        <f>IF(E481=0,0,ROUND(E463/E481,0))</f>
        <v>0</v>
      </c>
      <c r="F482" s="54">
        <f>IF(F481=0,0,ROUND(F463/F481,0))</f>
        <v>0</v>
      </c>
      <c r="G482" s="54">
        <f>IF(G481=0,0,ROUND(G463/G481,0))</f>
        <v>0</v>
      </c>
      <c r="H482" s="54">
        <f>IF(H481=0,0,ROUND(H463/H481,0))</f>
        <v>0</v>
      </c>
      <c r="I482" s="54">
        <f>IF(I481=0,0,ROUND(I463/I481,0))</f>
        <v>0</v>
      </c>
    </row>
    <row r="483" spans="1:9" ht="15.75">
      <c r="A483" s="5">
        <f>IF(ROUND(MAX(F483:I483),0)=0,IF(ROUND(MIN(F483:I483),0)=0,3,2),2)</f>
        <v>3</v>
      </c>
      <c r="B483" s="16"/>
      <c r="C483" s="65"/>
      <c r="D483" s="3"/>
      <c r="E483" s="54"/>
      <c r="F483" s="54"/>
      <c r="G483" s="54"/>
      <c r="H483" s="54"/>
      <c r="I483" s="54"/>
    </row>
    <row r="484" spans="1:9" ht="15.75">
      <c r="A484" s="91">
        <f>A485</f>
        <v>3</v>
      </c>
      <c r="B484" s="100"/>
      <c r="C484" s="111" t="s">
        <v>185</v>
      </c>
      <c r="D484" s="112"/>
      <c r="E484" s="54">
        <f>E487+E512+E537+E562+E590</f>
        <v>0</v>
      </c>
      <c r="F484" s="54">
        <f>F487+F512+F537+F562+F590</f>
        <v>0</v>
      </c>
      <c r="G484" s="54">
        <f>G487+G512+G537+G562+G590</f>
        <v>0</v>
      </c>
      <c r="H484" s="54">
        <f>H487+H512+H537+H562+H590</f>
        <v>0</v>
      </c>
      <c r="I484" s="54">
        <f>I487+I512+I537+I562+I590</f>
        <v>0</v>
      </c>
    </row>
    <row r="485" spans="1:9" ht="15.75">
      <c r="A485" s="5">
        <f>IF(ROUND(MAX(F485:I485),0)=0,IF(ROUND(MIN(F485:I485),0)=0,3,2),2)</f>
        <v>3</v>
      </c>
      <c r="B485" s="96"/>
      <c r="C485" s="99"/>
      <c r="D485" s="57"/>
      <c r="E485" s="54"/>
      <c r="F485" s="54"/>
      <c r="G485" s="54"/>
      <c r="H485" s="54"/>
      <c r="I485" s="54"/>
    </row>
    <row r="486" spans="1:9" ht="15.75">
      <c r="A486" s="91">
        <f>A487</f>
        <v>3</v>
      </c>
      <c r="B486" s="100"/>
      <c r="C486" s="101" t="s">
        <v>186</v>
      </c>
      <c r="D486" s="102"/>
      <c r="E486" s="54"/>
      <c r="F486" s="54"/>
      <c r="G486" s="54"/>
      <c r="H486" s="54"/>
      <c r="I486" s="54"/>
    </row>
    <row r="487" spans="1:9" ht="15.75">
      <c r="A487" s="91">
        <f>A488</f>
        <v>3</v>
      </c>
      <c r="B487" s="62"/>
      <c r="C487" s="63" t="s">
        <v>22</v>
      </c>
      <c r="D487" s="3"/>
      <c r="E487" s="54">
        <f>SUBTOTAL(9,E488:E504)</f>
        <v>0</v>
      </c>
      <c r="F487" s="54">
        <f>SUBTOTAL(9,F488:F504)</f>
        <v>0</v>
      </c>
      <c r="G487" s="54">
        <f>SUBTOTAL(9,G488:G504)</f>
        <v>0</v>
      </c>
      <c r="H487" s="54">
        <f>SUBTOTAL(9,H488:H504)</f>
        <v>0</v>
      </c>
      <c r="I487" s="54">
        <f>SUBTOTAL(9,I488:I504)</f>
        <v>0</v>
      </c>
    </row>
    <row r="488" spans="1:9" ht="15.75">
      <c r="A488" s="5">
        <f aca="true" t="shared" si="24" ref="A488:A493">IF(ROUND(MAX(F488:I488),0)=0,IF(ROUND(MIN(F488:I488),0)=0,3,2),2)</f>
        <v>3</v>
      </c>
      <c r="B488" s="62" t="s">
        <v>8</v>
      </c>
      <c r="C488" s="63" t="s">
        <v>7</v>
      </c>
      <c r="D488" s="3"/>
      <c r="E488" s="54">
        <f>SUBTOTAL(9,E489:E501)</f>
        <v>0</v>
      </c>
      <c r="F488" s="54">
        <f>SUBTOTAL(9,F489:F501)</f>
        <v>0</v>
      </c>
      <c r="G488" s="54">
        <f>SUBTOTAL(9,G489:G501)</f>
        <v>0</v>
      </c>
      <c r="H488" s="54">
        <f>SUBTOTAL(9,H489:H501)</f>
        <v>0</v>
      </c>
      <c r="I488" s="54">
        <f>SUBTOTAL(9,I489:I501)</f>
        <v>0</v>
      </c>
    </row>
    <row r="489" spans="1:9" ht="15.75">
      <c r="A489" s="5">
        <f t="shared" si="24"/>
        <v>3</v>
      </c>
      <c r="B489" s="52" t="s">
        <v>9</v>
      </c>
      <c r="C489" s="53" t="s">
        <v>3</v>
      </c>
      <c r="D489" s="3"/>
      <c r="E489" s="54">
        <f>SUBTOTAL(9,E490:E491)</f>
        <v>0</v>
      </c>
      <c r="F489" s="54">
        <f>SUBTOTAL(9,F490:F491)</f>
        <v>0</v>
      </c>
      <c r="G489" s="54">
        <f>SUBTOTAL(9,G490:G491)</f>
        <v>0</v>
      </c>
      <c r="H489" s="54">
        <f>SUBTOTAL(9,H490:H491)</f>
        <v>0</v>
      </c>
      <c r="I489" s="54">
        <f>SUBTOTAL(9,I490:I491)</f>
        <v>0</v>
      </c>
    </row>
    <row r="490" spans="1:9" ht="15.75">
      <c r="A490" s="5">
        <f t="shared" si="24"/>
        <v>3</v>
      </c>
      <c r="B490" s="52" t="s">
        <v>10</v>
      </c>
      <c r="C490" s="53" t="s">
        <v>35</v>
      </c>
      <c r="D490" s="3" t="s">
        <v>28</v>
      </c>
      <c r="E490" s="103"/>
      <c r="F490" s="103"/>
      <c r="G490" s="103"/>
      <c r="H490" s="103"/>
      <c r="I490" s="103"/>
    </row>
    <row r="491" spans="1:9" ht="15.75">
      <c r="A491" s="5">
        <f t="shared" si="24"/>
        <v>3</v>
      </c>
      <c r="B491" s="52" t="s">
        <v>11</v>
      </c>
      <c r="C491" s="53" t="s">
        <v>21</v>
      </c>
      <c r="D491" s="3" t="s">
        <v>31</v>
      </c>
      <c r="E491" s="103"/>
      <c r="F491" s="103"/>
      <c r="G491" s="103"/>
      <c r="H491" s="103"/>
      <c r="I491" s="103"/>
    </row>
    <row r="492" spans="1:9" ht="15.75">
      <c r="A492" s="5">
        <f t="shared" si="24"/>
        <v>3</v>
      </c>
      <c r="B492" s="52" t="s">
        <v>12</v>
      </c>
      <c r="C492" s="53" t="s">
        <v>2</v>
      </c>
      <c r="D492" s="3"/>
      <c r="E492" s="54">
        <f>SUBTOTAL(9,E493:E496)</f>
        <v>0</v>
      </c>
      <c r="F492" s="54">
        <f>SUBTOTAL(9,F493:F496)</f>
        <v>0</v>
      </c>
      <c r="G492" s="54">
        <f>SUBTOTAL(9,G493:G496)</f>
        <v>0</v>
      </c>
      <c r="H492" s="54">
        <f>SUBTOTAL(9,H493:H496)</f>
        <v>0</v>
      </c>
      <c r="I492" s="54">
        <f>SUBTOTAL(9,I493:I496)</f>
        <v>0</v>
      </c>
    </row>
    <row r="493" spans="1:9" ht="15.75">
      <c r="A493" s="5">
        <f t="shared" si="24"/>
        <v>3</v>
      </c>
      <c r="B493" s="52" t="s">
        <v>72</v>
      </c>
      <c r="C493" s="53" t="s">
        <v>73</v>
      </c>
      <c r="D493" s="57" t="s">
        <v>202</v>
      </c>
      <c r="E493" s="103"/>
      <c r="F493" s="103"/>
      <c r="G493" s="103"/>
      <c r="H493" s="103"/>
      <c r="I493" s="103"/>
    </row>
    <row r="494" spans="2:9" s="5" customFormat="1" ht="15.75">
      <c r="B494" s="52" t="s">
        <v>76</v>
      </c>
      <c r="C494" s="53" t="s">
        <v>77</v>
      </c>
      <c r="D494" s="3" t="s">
        <v>203</v>
      </c>
      <c r="E494" s="103"/>
      <c r="F494" s="103"/>
      <c r="G494" s="103"/>
      <c r="H494" s="103"/>
      <c r="I494" s="103"/>
    </row>
    <row r="495" spans="2:9" s="5" customFormat="1" ht="15.75">
      <c r="B495" s="52" t="s">
        <v>78</v>
      </c>
      <c r="C495" s="53" t="s">
        <v>79</v>
      </c>
      <c r="D495" s="3" t="s">
        <v>204</v>
      </c>
      <c r="E495" s="103"/>
      <c r="F495" s="103"/>
      <c r="G495" s="103"/>
      <c r="H495" s="103"/>
      <c r="I495" s="103"/>
    </row>
    <row r="496" spans="2:9" s="5" customFormat="1" ht="15.75">
      <c r="B496" s="52" t="s">
        <v>80</v>
      </c>
      <c r="C496" s="53" t="s">
        <v>81</v>
      </c>
      <c r="D496" s="3" t="s">
        <v>63</v>
      </c>
      <c r="E496" s="103"/>
      <c r="F496" s="103"/>
      <c r="G496" s="103"/>
      <c r="H496" s="103"/>
      <c r="I496" s="103"/>
    </row>
    <row r="497" spans="2:9" s="5" customFormat="1" ht="15.75">
      <c r="B497" s="52" t="s">
        <v>13</v>
      </c>
      <c r="C497" s="53" t="s">
        <v>1</v>
      </c>
      <c r="D497" s="3"/>
      <c r="E497" s="54">
        <f>SUBTOTAL(9,E498:E500)</f>
        <v>0</v>
      </c>
      <c r="F497" s="54">
        <f>SUBTOTAL(9,F498:F500)</f>
        <v>0</v>
      </c>
      <c r="G497" s="54">
        <f>SUBTOTAL(9,G498:G500)</f>
        <v>0</v>
      </c>
      <c r="H497" s="54">
        <f>SUBTOTAL(9,H498:H500)</f>
        <v>0</v>
      </c>
      <c r="I497" s="54">
        <f>SUBTOTAL(9,I498:I500)</f>
        <v>0</v>
      </c>
    </row>
    <row r="498" spans="1:9" ht="15.75">
      <c r="A498" s="5">
        <f>IF(ROUND(MAX(F498:I498),0)=0,IF(ROUND(MIN(F498:I498),0)=0,3,2),2)</f>
        <v>3</v>
      </c>
      <c r="B498" s="52" t="s">
        <v>14</v>
      </c>
      <c r="C498" s="53" t="s">
        <v>82</v>
      </c>
      <c r="D498" s="3" t="s">
        <v>27</v>
      </c>
      <c r="E498" s="103"/>
      <c r="F498" s="103"/>
      <c r="G498" s="103"/>
      <c r="H498" s="103"/>
      <c r="I498" s="103"/>
    </row>
    <row r="499" spans="1:9" ht="31.5">
      <c r="A499" s="5">
        <f>IF(ROUND(MAX(F499:I499),0)=0,IF(ROUND(MIN(F499:I499),0)=0,3,2),2)</f>
        <v>3</v>
      </c>
      <c r="B499" s="52" t="s">
        <v>15</v>
      </c>
      <c r="C499" s="53" t="s">
        <v>83</v>
      </c>
      <c r="D499" s="3" t="s">
        <v>84</v>
      </c>
      <c r="E499" s="103"/>
      <c r="F499" s="103"/>
      <c r="G499" s="103"/>
      <c r="H499" s="103"/>
      <c r="I499" s="103"/>
    </row>
    <row r="500" spans="1:9" ht="15.75">
      <c r="A500" s="5">
        <f>IF(ROUND(MAX(F500:I500),0)=0,IF(ROUND(MIN(F500:I500),0)=0,3,2),2)</f>
        <v>3</v>
      </c>
      <c r="B500" s="52" t="s">
        <v>16</v>
      </c>
      <c r="C500" s="53" t="s">
        <v>85</v>
      </c>
      <c r="D500" s="3" t="s">
        <v>64</v>
      </c>
      <c r="E500" s="103"/>
      <c r="F500" s="103"/>
      <c r="G500" s="103"/>
      <c r="H500" s="103"/>
      <c r="I500" s="103"/>
    </row>
    <row r="501" spans="1:9" ht="13.5" customHeight="1">
      <c r="A501" s="5">
        <f>IF(ROUND(MAX(F501:I501),0)=0,IF(ROUND(MIN(F501:I501),0)=0,3,2),2)</f>
        <v>3</v>
      </c>
      <c r="B501" s="52" t="s">
        <v>17</v>
      </c>
      <c r="C501" s="53" t="s">
        <v>0</v>
      </c>
      <c r="D501" s="3"/>
      <c r="E501" s="54">
        <f>SUBTOTAL(9,E502:E503)</f>
        <v>0</v>
      </c>
      <c r="F501" s="54">
        <f>SUBTOTAL(9,F502:F503)</f>
        <v>0</v>
      </c>
      <c r="G501" s="54">
        <f>SUBTOTAL(9,G502:G503)</f>
        <v>0</v>
      </c>
      <c r="H501" s="54">
        <f>SUBTOTAL(9,H502:H503)</f>
        <v>0</v>
      </c>
      <c r="I501" s="54">
        <f>SUBTOTAL(9,I502:I503)</f>
        <v>0</v>
      </c>
    </row>
    <row r="502" spans="1:9" ht="15.75">
      <c r="A502" s="5">
        <f>IF(ROUND(MAX(F502:I502),0)=0,IF(ROUND(MIN(F502:I502),0)=0,3,2),2)</f>
        <v>3</v>
      </c>
      <c r="B502" s="52" t="s">
        <v>86</v>
      </c>
      <c r="C502" s="56" t="s">
        <v>205</v>
      </c>
      <c r="D502" s="3"/>
      <c r="E502" s="103"/>
      <c r="F502" s="103"/>
      <c r="G502" s="103"/>
      <c r="H502" s="103"/>
      <c r="I502" s="103"/>
    </row>
    <row r="503" spans="2:9" s="5" customFormat="1" ht="15.75">
      <c r="B503" s="52" t="s">
        <v>88</v>
      </c>
      <c r="C503" s="56" t="s">
        <v>89</v>
      </c>
      <c r="D503" s="57" t="s">
        <v>66</v>
      </c>
      <c r="E503" s="103"/>
      <c r="F503" s="103"/>
      <c r="G503" s="103"/>
      <c r="H503" s="103"/>
      <c r="I503" s="103"/>
    </row>
    <row r="504" spans="2:9" s="5" customFormat="1" ht="15.75">
      <c r="B504" s="62" t="s">
        <v>36</v>
      </c>
      <c r="C504" s="63" t="s">
        <v>216</v>
      </c>
      <c r="D504" s="3"/>
      <c r="E504" s="103"/>
      <c r="F504" s="103"/>
      <c r="G504" s="103"/>
      <c r="H504" s="103"/>
      <c r="I504" s="103"/>
    </row>
    <row r="505" spans="1:9" ht="15.75">
      <c r="A505" s="5">
        <f>IF(ROUND(MAX(F505:I505),0)=0,IF(ROUND(MIN(F505:I505),0)=0,3,2),2)</f>
        <v>3</v>
      </c>
      <c r="B505" s="52"/>
      <c r="C505" s="66"/>
      <c r="D505" s="57"/>
      <c r="E505" s="54"/>
      <c r="F505" s="54"/>
      <c r="G505" s="54"/>
      <c r="H505" s="54"/>
      <c r="I505" s="54"/>
    </row>
    <row r="506" spans="1:9" ht="15.75">
      <c r="A506" s="91">
        <f>A507</f>
        <v>3</v>
      </c>
      <c r="B506" s="16"/>
      <c r="C506" s="67" t="s">
        <v>24</v>
      </c>
      <c r="D506" s="3"/>
      <c r="E506" s="54"/>
      <c r="F506" s="54"/>
      <c r="G506" s="54"/>
      <c r="H506" s="54"/>
      <c r="I506" s="54"/>
    </row>
    <row r="507" spans="1:9" ht="15.75">
      <c r="A507" s="91">
        <f>A508</f>
        <v>3</v>
      </c>
      <c r="B507" s="62"/>
      <c r="C507" s="68" t="s">
        <v>232</v>
      </c>
      <c r="D507" s="114"/>
      <c r="E507" s="103"/>
      <c r="F507" s="103"/>
      <c r="G507" s="103"/>
      <c r="H507" s="103"/>
      <c r="I507" s="103"/>
    </row>
    <row r="508" spans="1:9" ht="15.75">
      <c r="A508" s="5">
        <f>IF(ROUND(MAX(F508:I508),0)=0,IF(ROUND(MIN(F508:I508),0)=0,3,2),2)</f>
        <v>3</v>
      </c>
      <c r="B508" s="16"/>
      <c r="C508" s="70" t="s">
        <v>236</v>
      </c>
      <c r="D508" s="3"/>
      <c r="E508" s="103"/>
      <c r="F508" s="103"/>
      <c r="G508" s="103"/>
      <c r="H508" s="103"/>
      <c r="I508" s="103"/>
    </row>
    <row r="509" spans="1:9" ht="15.75">
      <c r="A509" s="5">
        <f>IF(ROUND(MAX(F509:I509),0)=0,IF(ROUND(MIN(F509:I509),0)=0,3,2),2)</f>
        <v>3</v>
      </c>
      <c r="B509" s="16"/>
      <c r="C509" s="70" t="s">
        <v>257</v>
      </c>
      <c r="D509" s="3"/>
      <c r="E509" s="54">
        <f>IF(E508=0,0,ROUND(E490/E508,0))</f>
        <v>0</v>
      </c>
      <c r="F509" s="54">
        <f>IF(F508=0,0,ROUND(F490/F508,0))</f>
        <v>0</v>
      </c>
      <c r="G509" s="54">
        <f>IF(G508=0,0,ROUND(G490/G508,0))</f>
        <v>0</v>
      </c>
      <c r="H509" s="54">
        <f>IF(H508=0,0,ROUND(H490/H508,0))</f>
        <v>0</v>
      </c>
      <c r="I509" s="54">
        <f>IF(I508=0,0,ROUND(I490/I508,0))</f>
        <v>0</v>
      </c>
    </row>
    <row r="510" spans="1:9" ht="15.75">
      <c r="A510" s="5">
        <f>IF(ROUND(MAX(F510:I510),0)=0,IF(ROUND(MIN(F510:I510),0)=0,3,2),2)</f>
        <v>3</v>
      </c>
      <c r="B510" s="16"/>
      <c r="C510" s="65"/>
      <c r="D510" s="3"/>
      <c r="E510" s="54"/>
      <c r="F510" s="54"/>
      <c r="G510" s="54"/>
      <c r="H510" s="54"/>
      <c r="I510" s="54"/>
    </row>
    <row r="511" spans="1:9" ht="15.75">
      <c r="A511" s="91">
        <f>A512</f>
        <v>3</v>
      </c>
      <c r="B511" s="107"/>
      <c r="C511" s="101" t="s">
        <v>187</v>
      </c>
      <c r="D511" s="102"/>
      <c r="E511" s="54"/>
      <c r="F511" s="54"/>
      <c r="G511" s="54"/>
      <c r="H511" s="54"/>
      <c r="I511" s="54"/>
    </row>
    <row r="512" spans="1:9" ht="15.75">
      <c r="A512" s="91">
        <f>A513</f>
        <v>3</v>
      </c>
      <c r="B512" s="62"/>
      <c r="C512" s="63" t="s">
        <v>22</v>
      </c>
      <c r="D512" s="3"/>
      <c r="E512" s="54">
        <f>SUBTOTAL(9,E513:E529)</f>
        <v>0</v>
      </c>
      <c r="F512" s="54">
        <f>SUBTOTAL(9,F513:F529)</f>
        <v>0</v>
      </c>
      <c r="G512" s="54">
        <f>SUBTOTAL(9,G513:G529)</f>
        <v>0</v>
      </c>
      <c r="H512" s="54">
        <f>SUBTOTAL(9,H513:H529)</f>
        <v>0</v>
      </c>
      <c r="I512" s="54">
        <f>SUBTOTAL(9,I513:I529)</f>
        <v>0</v>
      </c>
    </row>
    <row r="513" spans="1:9" ht="15.75">
      <c r="A513" s="5">
        <f aca="true" t="shared" si="25" ref="A513:A518">IF(ROUND(MAX(F513:I513),0)=0,IF(ROUND(MIN(F513:I513),0)=0,3,2),2)</f>
        <v>3</v>
      </c>
      <c r="B513" s="62" t="s">
        <v>8</v>
      </c>
      <c r="C513" s="63" t="s">
        <v>7</v>
      </c>
      <c r="D513" s="3"/>
      <c r="E513" s="54">
        <f>SUBTOTAL(9,E514:E526)</f>
        <v>0</v>
      </c>
      <c r="F513" s="54">
        <f>SUBTOTAL(9,F514:F526)</f>
        <v>0</v>
      </c>
      <c r="G513" s="54">
        <f>SUBTOTAL(9,G514:G526)</f>
        <v>0</v>
      </c>
      <c r="H513" s="54">
        <f>SUBTOTAL(9,H514:H526)</f>
        <v>0</v>
      </c>
      <c r="I513" s="54">
        <f>SUBTOTAL(9,I514:I526)</f>
        <v>0</v>
      </c>
    </row>
    <row r="514" spans="1:9" ht="15.75">
      <c r="A514" s="5">
        <f t="shared" si="25"/>
        <v>3</v>
      </c>
      <c r="B514" s="52" t="s">
        <v>9</v>
      </c>
      <c r="C514" s="53" t="s">
        <v>3</v>
      </c>
      <c r="D514" s="3"/>
      <c r="E514" s="54">
        <f>SUBTOTAL(9,E515:E516)</f>
        <v>0</v>
      </c>
      <c r="F514" s="54">
        <f>SUBTOTAL(9,F515:F516)</f>
        <v>0</v>
      </c>
      <c r="G514" s="54">
        <f>SUBTOTAL(9,G515:G516)</f>
        <v>0</v>
      </c>
      <c r="H514" s="54">
        <f>SUBTOTAL(9,H515:H516)</f>
        <v>0</v>
      </c>
      <c r="I514" s="54">
        <f>SUBTOTAL(9,I515:I516)</f>
        <v>0</v>
      </c>
    </row>
    <row r="515" spans="1:9" ht="15.75">
      <c r="A515" s="5">
        <f t="shared" si="25"/>
        <v>3</v>
      </c>
      <c r="B515" s="52" t="s">
        <v>10</v>
      </c>
      <c r="C515" s="53" t="s">
        <v>35</v>
      </c>
      <c r="D515" s="3" t="s">
        <v>28</v>
      </c>
      <c r="E515" s="103"/>
      <c r="F515" s="103"/>
      <c r="G515" s="103"/>
      <c r="H515" s="103"/>
      <c r="I515" s="103"/>
    </row>
    <row r="516" spans="1:9" ht="15.75">
      <c r="A516" s="5">
        <f t="shared" si="25"/>
        <v>3</v>
      </c>
      <c r="B516" s="52" t="s">
        <v>11</v>
      </c>
      <c r="C516" s="53" t="s">
        <v>21</v>
      </c>
      <c r="D516" s="3" t="s">
        <v>31</v>
      </c>
      <c r="E516" s="103"/>
      <c r="F516" s="103"/>
      <c r="G516" s="103"/>
      <c r="H516" s="103"/>
      <c r="I516" s="103"/>
    </row>
    <row r="517" spans="1:9" ht="15.75">
      <c r="A517" s="5">
        <f t="shared" si="25"/>
        <v>3</v>
      </c>
      <c r="B517" s="52" t="s">
        <v>12</v>
      </c>
      <c r="C517" s="53" t="s">
        <v>2</v>
      </c>
      <c r="D517" s="3"/>
      <c r="E517" s="54">
        <f>SUBTOTAL(9,E518:E521)</f>
        <v>0</v>
      </c>
      <c r="F517" s="54">
        <f>SUBTOTAL(9,F518:F521)</f>
        <v>0</v>
      </c>
      <c r="G517" s="54">
        <f>SUBTOTAL(9,G518:G521)</f>
        <v>0</v>
      </c>
      <c r="H517" s="54">
        <f>SUBTOTAL(9,H518:H521)</f>
        <v>0</v>
      </c>
      <c r="I517" s="54">
        <f>SUBTOTAL(9,I518:I521)</f>
        <v>0</v>
      </c>
    </row>
    <row r="518" spans="1:9" ht="15.75">
      <c r="A518" s="5">
        <f t="shared" si="25"/>
        <v>3</v>
      </c>
      <c r="B518" s="52" t="s">
        <v>72</v>
      </c>
      <c r="C518" s="53" t="s">
        <v>73</v>
      </c>
      <c r="D518" s="57" t="s">
        <v>202</v>
      </c>
      <c r="E518" s="103"/>
      <c r="F518" s="103"/>
      <c r="G518" s="103"/>
      <c r="H518" s="103"/>
      <c r="I518" s="103"/>
    </row>
    <row r="519" spans="2:9" s="5" customFormat="1" ht="15.75">
      <c r="B519" s="52" t="s">
        <v>76</v>
      </c>
      <c r="C519" s="53" t="s">
        <v>77</v>
      </c>
      <c r="D519" s="3" t="s">
        <v>203</v>
      </c>
      <c r="E519" s="103"/>
      <c r="F519" s="103"/>
      <c r="G519" s="103"/>
      <c r="H519" s="103"/>
      <c r="I519" s="103"/>
    </row>
    <row r="520" spans="2:9" s="5" customFormat="1" ht="15.75">
      <c r="B520" s="52" t="s">
        <v>78</v>
      </c>
      <c r="C520" s="53" t="s">
        <v>79</v>
      </c>
      <c r="D520" s="3" t="s">
        <v>204</v>
      </c>
      <c r="E520" s="103"/>
      <c r="F520" s="103"/>
      <c r="G520" s="103"/>
      <c r="H520" s="103"/>
      <c r="I520" s="103"/>
    </row>
    <row r="521" spans="2:9" s="5" customFormat="1" ht="15.75">
      <c r="B521" s="52" t="s">
        <v>80</v>
      </c>
      <c r="C521" s="53" t="s">
        <v>81</v>
      </c>
      <c r="D521" s="3" t="s">
        <v>63</v>
      </c>
      <c r="E521" s="103"/>
      <c r="F521" s="103"/>
      <c r="G521" s="103"/>
      <c r="H521" s="103"/>
      <c r="I521" s="103"/>
    </row>
    <row r="522" spans="2:9" s="5" customFormat="1" ht="15.75">
      <c r="B522" s="52" t="s">
        <v>13</v>
      </c>
      <c r="C522" s="53" t="s">
        <v>1</v>
      </c>
      <c r="D522" s="3"/>
      <c r="E522" s="54">
        <f>SUBTOTAL(9,E523:E525)</f>
        <v>0</v>
      </c>
      <c r="F522" s="54">
        <f>SUBTOTAL(9,F523:F525)</f>
        <v>0</v>
      </c>
      <c r="G522" s="54">
        <f>SUBTOTAL(9,G523:G525)</f>
        <v>0</v>
      </c>
      <c r="H522" s="54">
        <f>SUBTOTAL(9,H523:H525)</f>
        <v>0</v>
      </c>
      <c r="I522" s="54">
        <f>SUBTOTAL(9,I523:I525)</f>
        <v>0</v>
      </c>
    </row>
    <row r="523" spans="1:9" ht="15.75">
      <c r="A523" s="5">
        <f>IF(ROUND(MAX(F523:I523),0)=0,IF(ROUND(MIN(F523:I523),0)=0,3,2),2)</f>
        <v>3</v>
      </c>
      <c r="B523" s="52" t="s">
        <v>14</v>
      </c>
      <c r="C523" s="53" t="s">
        <v>82</v>
      </c>
      <c r="D523" s="3" t="s">
        <v>27</v>
      </c>
      <c r="E523" s="103"/>
      <c r="F523" s="103"/>
      <c r="G523" s="103"/>
      <c r="H523" s="103"/>
      <c r="I523" s="103"/>
    </row>
    <row r="524" spans="1:9" ht="31.5">
      <c r="A524" s="5">
        <f>IF(ROUND(MAX(F524:I524),0)=0,IF(ROUND(MIN(F524:I524),0)=0,3,2),2)</f>
        <v>3</v>
      </c>
      <c r="B524" s="52" t="s">
        <v>15</v>
      </c>
      <c r="C524" s="53" t="s">
        <v>83</v>
      </c>
      <c r="D524" s="3" t="s">
        <v>84</v>
      </c>
      <c r="E524" s="103"/>
      <c r="F524" s="103"/>
      <c r="G524" s="103"/>
      <c r="H524" s="103"/>
      <c r="I524" s="103"/>
    </row>
    <row r="525" spans="1:9" ht="15.75">
      <c r="A525" s="5">
        <f>IF(ROUND(MAX(F525:I525),0)=0,IF(ROUND(MIN(F525:I525),0)=0,3,2),2)</f>
        <v>3</v>
      </c>
      <c r="B525" s="52" t="s">
        <v>16</v>
      </c>
      <c r="C525" s="53" t="s">
        <v>85</v>
      </c>
      <c r="D525" s="3" t="s">
        <v>64</v>
      </c>
      <c r="E525" s="103"/>
      <c r="F525" s="103"/>
      <c r="G525" s="103"/>
      <c r="H525" s="103"/>
      <c r="I525" s="103"/>
    </row>
    <row r="526" spans="1:9" ht="15.75">
      <c r="A526" s="5">
        <f>IF(ROUND(MAX(F526:I526),0)=0,IF(ROUND(MIN(F526:I526),0)=0,3,2),2)</f>
        <v>3</v>
      </c>
      <c r="B526" s="52" t="s">
        <v>17</v>
      </c>
      <c r="C526" s="53" t="s">
        <v>0</v>
      </c>
      <c r="D526" s="3"/>
      <c r="E526" s="54">
        <f>SUBTOTAL(9,E527:E528)</f>
        <v>0</v>
      </c>
      <c r="F526" s="54">
        <f>SUBTOTAL(9,F527:F528)</f>
        <v>0</v>
      </c>
      <c r="G526" s="54">
        <f>SUBTOTAL(9,G527:G528)</f>
        <v>0</v>
      </c>
      <c r="H526" s="54">
        <f>SUBTOTAL(9,H527:H528)</f>
        <v>0</v>
      </c>
      <c r="I526" s="54">
        <f>SUBTOTAL(9,I527:I528)</f>
        <v>0</v>
      </c>
    </row>
    <row r="527" spans="1:9" ht="15.75">
      <c r="A527" s="5">
        <f>IF(ROUND(MAX(F527:I527),0)=0,IF(ROUND(MIN(F527:I527),0)=0,3,2),2)</f>
        <v>3</v>
      </c>
      <c r="B527" s="52" t="s">
        <v>86</v>
      </c>
      <c r="C527" s="56" t="s">
        <v>205</v>
      </c>
      <c r="D527" s="3"/>
      <c r="E527" s="103"/>
      <c r="F527" s="103"/>
      <c r="G527" s="103"/>
      <c r="H527" s="103"/>
      <c r="I527" s="103"/>
    </row>
    <row r="528" spans="2:9" s="5" customFormat="1" ht="15.75">
      <c r="B528" s="52" t="s">
        <v>88</v>
      </c>
      <c r="C528" s="56" t="s">
        <v>89</v>
      </c>
      <c r="D528" s="57" t="s">
        <v>66</v>
      </c>
      <c r="E528" s="103"/>
      <c r="F528" s="103"/>
      <c r="G528" s="103"/>
      <c r="H528" s="103"/>
      <c r="I528" s="103"/>
    </row>
    <row r="529" spans="2:9" s="5" customFormat="1" ht="15.75">
      <c r="B529" s="62" t="s">
        <v>36</v>
      </c>
      <c r="C529" s="63" t="s">
        <v>216</v>
      </c>
      <c r="D529" s="3"/>
      <c r="E529" s="103"/>
      <c r="F529" s="103"/>
      <c r="G529" s="103"/>
      <c r="H529" s="103"/>
      <c r="I529" s="103"/>
    </row>
    <row r="530" spans="1:9" ht="15.75">
      <c r="A530" s="5">
        <f>IF(ROUND(MAX(F530:I530),0)=0,IF(ROUND(MIN(F530:I530),0)=0,3,2),2)</f>
        <v>3</v>
      </c>
      <c r="B530" s="52"/>
      <c r="C530" s="66"/>
      <c r="D530" s="57"/>
      <c r="E530" s="54"/>
      <c r="F530" s="54"/>
      <c r="G530" s="54"/>
      <c r="H530" s="54"/>
      <c r="I530" s="54"/>
    </row>
    <row r="531" spans="1:9" ht="15.75">
      <c r="A531" s="91">
        <f>A532</f>
        <v>3</v>
      </c>
      <c r="B531" s="16"/>
      <c r="C531" s="67" t="s">
        <v>24</v>
      </c>
      <c r="D531" s="3"/>
      <c r="E531" s="54"/>
      <c r="F531" s="54"/>
      <c r="G531" s="54"/>
      <c r="H531" s="54"/>
      <c r="I531" s="54"/>
    </row>
    <row r="532" spans="1:9" ht="15.75">
      <c r="A532" s="91">
        <f>A533</f>
        <v>3</v>
      </c>
      <c r="B532" s="16"/>
      <c r="C532" s="68" t="s">
        <v>232</v>
      </c>
      <c r="D532" s="114"/>
      <c r="E532" s="103"/>
      <c r="F532" s="103"/>
      <c r="G532" s="103"/>
      <c r="H532" s="103"/>
      <c r="I532" s="103"/>
    </row>
    <row r="533" spans="1:9" ht="15.75">
      <c r="A533" s="5">
        <f>IF(ROUND(MAX(F533:I533),0)=0,IF(ROUND(MIN(F533:I533),0)=0,3,2),2)</f>
        <v>3</v>
      </c>
      <c r="B533" s="16"/>
      <c r="C533" s="70" t="s">
        <v>236</v>
      </c>
      <c r="D533" s="3"/>
      <c r="E533" s="103"/>
      <c r="F533" s="103"/>
      <c r="G533" s="103"/>
      <c r="H533" s="103"/>
      <c r="I533" s="103"/>
    </row>
    <row r="534" spans="1:9" ht="15.75">
      <c r="A534" s="5">
        <f>IF(ROUND(MAX(F534:I534),0)=0,IF(ROUND(MIN(F534:I534),0)=0,3,2),2)</f>
        <v>3</v>
      </c>
      <c r="B534" s="16"/>
      <c r="C534" s="70" t="s">
        <v>257</v>
      </c>
      <c r="D534" s="3"/>
      <c r="E534" s="54">
        <f>IF(E533=0,0,ROUND(E515/E533,0))</f>
        <v>0</v>
      </c>
      <c r="F534" s="54">
        <f>IF(F533=0,0,ROUND(F515/F533,0))</f>
        <v>0</v>
      </c>
      <c r="G534" s="54">
        <f>IF(G533=0,0,ROUND(G515/G533,0))</f>
        <v>0</v>
      </c>
      <c r="H534" s="54">
        <f>IF(H533=0,0,ROUND(H515/H533,0))</f>
        <v>0</v>
      </c>
      <c r="I534" s="54">
        <f>IF(I533=0,0,ROUND(I515/I533,0))</f>
        <v>0</v>
      </c>
    </row>
    <row r="535" spans="1:9" ht="15.75">
      <c r="A535" s="5">
        <f>IF(ROUND(MAX(F535:I535),0)=0,IF(ROUND(MIN(F535:I535),0)=0,3,2),2)</f>
        <v>3</v>
      </c>
      <c r="B535" s="16"/>
      <c r="C535" s="65"/>
      <c r="D535" s="3"/>
      <c r="E535" s="54"/>
      <c r="F535" s="54"/>
      <c r="G535" s="54"/>
      <c r="H535" s="54"/>
      <c r="I535" s="54"/>
    </row>
    <row r="536" spans="1:9" ht="15.75">
      <c r="A536" s="91">
        <f>A537</f>
        <v>3</v>
      </c>
      <c r="B536" s="100"/>
      <c r="C536" s="101" t="s">
        <v>188</v>
      </c>
      <c r="D536" s="102"/>
      <c r="E536" s="54"/>
      <c r="F536" s="54"/>
      <c r="G536" s="54"/>
      <c r="H536" s="54"/>
      <c r="I536" s="54"/>
    </row>
    <row r="537" spans="1:9" ht="15.75">
      <c r="A537" s="91">
        <f>A538</f>
        <v>3</v>
      </c>
      <c r="B537" s="62"/>
      <c r="C537" s="63" t="s">
        <v>22</v>
      </c>
      <c r="D537" s="3"/>
      <c r="E537" s="54">
        <f>SUBTOTAL(9,E538:E554)</f>
        <v>0</v>
      </c>
      <c r="F537" s="54">
        <f>SUBTOTAL(9,F538:F554)</f>
        <v>0</v>
      </c>
      <c r="G537" s="54">
        <f>SUBTOTAL(9,G538:G554)</f>
        <v>0</v>
      </c>
      <c r="H537" s="54">
        <f>SUBTOTAL(9,H538:H554)</f>
        <v>0</v>
      </c>
      <c r="I537" s="54">
        <f>SUBTOTAL(9,I538:I554)</f>
        <v>0</v>
      </c>
    </row>
    <row r="538" spans="1:9" ht="15.75">
      <c r="A538" s="5">
        <f aca="true" t="shared" si="26" ref="A538:A543">IF(ROUND(MAX(F538:I538),0)=0,IF(ROUND(MIN(F538:I538),0)=0,3,2),2)</f>
        <v>3</v>
      </c>
      <c r="B538" s="62" t="s">
        <v>8</v>
      </c>
      <c r="C538" s="63" t="s">
        <v>7</v>
      </c>
      <c r="D538" s="3"/>
      <c r="E538" s="54">
        <f>SUBTOTAL(9,E539:E551)</f>
        <v>0</v>
      </c>
      <c r="F538" s="54">
        <f>SUBTOTAL(9,F539:F551)</f>
        <v>0</v>
      </c>
      <c r="G538" s="54">
        <f>SUBTOTAL(9,G539:G551)</f>
        <v>0</v>
      </c>
      <c r="H538" s="54">
        <f>SUBTOTAL(9,H539:H551)</f>
        <v>0</v>
      </c>
      <c r="I538" s="54">
        <f>SUBTOTAL(9,I539:I551)</f>
        <v>0</v>
      </c>
    </row>
    <row r="539" spans="1:9" ht="15.75">
      <c r="A539" s="5">
        <f t="shared" si="26"/>
        <v>3</v>
      </c>
      <c r="B539" s="52" t="s">
        <v>9</v>
      </c>
      <c r="C539" s="53" t="s">
        <v>3</v>
      </c>
      <c r="D539" s="3"/>
      <c r="E539" s="54">
        <f>SUBTOTAL(9,E540:E541)</f>
        <v>0</v>
      </c>
      <c r="F539" s="54">
        <f>SUBTOTAL(9,F540:F541)</f>
        <v>0</v>
      </c>
      <c r="G539" s="54">
        <f>SUBTOTAL(9,G540:G541)</f>
        <v>0</v>
      </c>
      <c r="H539" s="54">
        <f>SUBTOTAL(9,H540:H541)</f>
        <v>0</v>
      </c>
      <c r="I539" s="54">
        <f>SUBTOTAL(9,I540:I541)</f>
        <v>0</v>
      </c>
    </row>
    <row r="540" spans="1:9" ht="15.75">
      <c r="A540" s="5">
        <f t="shared" si="26"/>
        <v>3</v>
      </c>
      <c r="B540" s="52" t="s">
        <v>10</v>
      </c>
      <c r="C540" s="53" t="s">
        <v>35</v>
      </c>
      <c r="D540" s="3" t="s">
        <v>28</v>
      </c>
      <c r="E540" s="103"/>
      <c r="F540" s="103"/>
      <c r="G540" s="103"/>
      <c r="H540" s="103"/>
      <c r="I540" s="103"/>
    </row>
    <row r="541" spans="1:9" ht="15.75">
      <c r="A541" s="5">
        <f t="shared" si="26"/>
        <v>3</v>
      </c>
      <c r="B541" s="52" t="s">
        <v>11</v>
      </c>
      <c r="C541" s="53" t="s">
        <v>21</v>
      </c>
      <c r="D541" s="3" t="s">
        <v>31</v>
      </c>
      <c r="E541" s="103"/>
      <c r="F541" s="103"/>
      <c r="G541" s="103"/>
      <c r="H541" s="103"/>
      <c r="I541" s="103"/>
    </row>
    <row r="542" spans="1:9" ht="15.75">
      <c r="A542" s="5">
        <f t="shared" si="26"/>
        <v>3</v>
      </c>
      <c r="B542" s="52" t="s">
        <v>12</v>
      </c>
      <c r="C542" s="53" t="s">
        <v>2</v>
      </c>
      <c r="D542" s="3"/>
      <c r="E542" s="54">
        <f>SUBTOTAL(9,E543:E546)</f>
        <v>0</v>
      </c>
      <c r="F542" s="54">
        <f>SUBTOTAL(9,F543:F546)</f>
        <v>0</v>
      </c>
      <c r="G542" s="54">
        <f>SUBTOTAL(9,G543:G546)</f>
        <v>0</v>
      </c>
      <c r="H542" s="54">
        <f>SUBTOTAL(9,H543:H546)</f>
        <v>0</v>
      </c>
      <c r="I542" s="54">
        <f>SUBTOTAL(9,I543:I546)</f>
        <v>0</v>
      </c>
    </row>
    <row r="543" spans="1:9" ht="15.75">
      <c r="A543" s="5">
        <f t="shared" si="26"/>
        <v>3</v>
      </c>
      <c r="B543" s="52" t="s">
        <v>72</v>
      </c>
      <c r="C543" s="53" t="s">
        <v>73</v>
      </c>
      <c r="D543" s="57" t="s">
        <v>202</v>
      </c>
      <c r="E543" s="103"/>
      <c r="F543" s="103"/>
      <c r="G543" s="103"/>
      <c r="H543" s="103"/>
      <c r="I543" s="103"/>
    </row>
    <row r="544" spans="2:9" s="5" customFormat="1" ht="15.75">
      <c r="B544" s="52" t="s">
        <v>76</v>
      </c>
      <c r="C544" s="53" t="s">
        <v>77</v>
      </c>
      <c r="D544" s="3" t="s">
        <v>203</v>
      </c>
      <c r="E544" s="103"/>
      <c r="F544" s="103"/>
      <c r="G544" s="103"/>
      <c r="H544" s="103"/>
      <c r="I544" s="103"/>
    </row>
    <row r="545" spans="2:9" s="5" customFormat="1" ht="15.75">
      <c r="B545" s="52" t="s">
        <v>78</v>
      </c>
      <c r="C545" s="53" t="s">
        <v>79</v>
      </c>
      <c r="D545" s="3" t="s">
        <v>204</v>
      </c>
      <c r="E545" s="103"/>
      <c r="F545" s="103"/>
      <c r="G545" s="103"/>
      <c r="H545" s="103"/>
      <c r="I545" s="103"/>
    </row>
    <row r="546" spans="2:9" s="5" customFormat="1" ht="15.75">
      <c r="B546" s="52" t="s">
        <v>80</v>
      </c>
      <c r="C546" s="53" t="s">
        <v>81</v>
      </c>
      <c r="D546" s="3" t="s">
        <v>63</v>
      </c>
      <c r="E546" s="103"/>
      <c r="F546" s="103"/>
      <c r="G546" s="103"/>
      <c r="H546" s="103"/>
      <c r="I546" s="103"/>
    </row>
    <row r="547" spans="2:9" s="5" customFormat="1" ht="15.75">
      <c r="B547" s="52" t="s">
        <v>13</v>
      </c>
      <c r="C547" s="53" t="s">
        <v>1</v>
      </c>
      <c r="D547" s="3"/>
      <c r="E547" s="54">
        <f>SUBTOTAL(9,E548:E550)</f>
        <v>0</v>
      </c>
      <c r="F547" s="54">
        <f>SUBTOTAL(9,F548:F550)</f>
        <v>0</v>
      </c>
      <c r="G547" s="54">
        <f>SUBTOTAL(9,G548:G550)</f>
        <v>0</v>
      </c>
      <c r="H547" s="54">
        <f>SUBTOTAL(9,H548:H550)</f>
        <v>0</v>
      </c>
      <c r="I547" s="54">
        <f>SUBTOTAL(9,I548:I550)</f>
        <v>0</v>
      </c>
    </row>
    <row r="548" spans="1:9" ht="15.75">
      <c r="A548" s="5">
        <f>IF(ROUND(MAX(F548:I548),0)=0,IF(ROUND(MIN(F548:I548),0)=0,3,2),2)</f>
        <v>3</v>
      </c>
      <c r="B548" s="52" t="s">
        <v>14</v>
      </c>
      <c r="C548" s="53" t="s">
        <v>82</v>
      </c>
      <c r="D548" s="3" t="s">
        <v>27</v>
      </c>
      <c r="E548" s="103"/>
      <c r="F548" s="103"/>
      <c r="G548" s="103"/>
      <c r="H548" s="103"/>
      <c r="I548" s="103"/>
    </row>
    <row r="549" spans="1:9" ht="31.5">
      <c r="A549" s="5">
        <f>IF(ROUND(MAX(F549:I549),0)=0,IF(ROUND(MIN(F549:I549),0)=0,3,2),2)</f>
        <v>3</v>
      </c>
      <c r="B549" s="52" t="s">
        <v>15</v>
      </c>
      <c r="C549" s="53" t="s">
        <v>83</v>
      </c>
      <c r="D549" s="3" t="s">
        <v>84</v>
      </c>
      <c r="E549" s="103"/>
      <c r="F549" s="103"/>
      <c r="G549" s="103"/>
      <c r="H549" s="103"/>
      <c r="I549" s="103"/>
    </row>
    <row r="550" spans="1:9" ht="15.75">
      <c r="A550" s="5">
        <f>IF(ROUND(MAX(F550:I550),0)=0,IF(ROUND(MIN(F550:I550),0)=0,3,2),2)</f>
        <v>3</v>
      </c>
      <c r="B550" s="52" t="s">
        <v>16</v>
      </c>
      <c r="C550" s="53" t="s">
        <v>85</v>
      </c>
      <c r="D550" s="3" t="s">
        <v>64</v>
      </c>
      <c r="E550" s="103"/>
      <c r="F550" s="103"/>
      <c r="G550" s="103"/>
      <c r="H550" s="103"/>
      <c r="I550" s="103"/>
    </row>
    <row r="551" spans="1:9" ht="15.75">
      <c r="A551" s="5">
        <f>IF(ROUND(MAX(F551:I551),0)=0,IF(ROUND(MIN(F551:I551),0)=0,3,2),2)</f>
        <v>3</v>
      </c>
      <c r="B551" s="52" t="s">
        <v>17</v>
      </c>
      <c r="C551" s="53" t="s">
        <v>0</v>
      </c>
      <c r="D551" s="3"/>
      <c r="E551" s="54">
        <f>SUBTOTAL(9,E552:E553)</f>
        <v>0</v>
      </c>
      <c r="F551" s="54">
        <f>SUBTOTAL(9,F552:F553)</f>
        <v>0</v>
      </c>
      <c r="G551" s="54">
        <f>SUBTOTAL(9,G552:G553)</f>
        <v>0</v>
      </c>
      <c r="H551" s="54">
        <f>SUBTOTAL(9,H552:H553)</f>
        <v>0</v>
      </c>
      <c r="I551" s="54">
        <f>SUBTOTAL(9,I552:I553)</f>
        <v>0</v>
      </c>
    </row>
    <row r="552" spans="1:9" ht="15.75">
      <c r="A552" s="5">
        <f>IF(ROUND(MAX(F552:I552),0)=0,IF(ROUND(MIN(F552:I552),0)=0,3,2),2)</f>
        <v>3</v>
      </c>
      <c r="B552" s="52" t="s">
        <v>86</v>
      </c>
      <c r="C552" s="56" t="s">
        <v>205</v>
      </c>
      <c r="D552" s="3"/>
      <c r="E552" s="103"/>
      <c r="F552" s="103"/>
      <c r="G552" s="103"/>
      <c r="H552" s="103"/>
      <c r="I552" s="103"/>
    </row>
    <row r="553" spans="2:9" s="5" customFormat="1" ht="15.75">
      <c r="B553" s="52" t="s">
        <v>88</v>
      </c>
      <c r="C553" s="56" t="s">
        <v>89</v>
      </c>
      <c r="D553" s="57" t="s">
        <v>66</v>
      </c>
      <c r="E553" s="103"/>
      <c r="F553" s="103"/>
      <c r="G553" s="103"/>
      <c r="H553" s="103"/>
      <c r="I553" s="103"/>
    </row>
    <row r="554" spans="2:9" s="5" customFormat="1" ht="15.75">
      <c r="B554" s="62" t="s">
        <v>36</v>
      </c>
      <c r="C554" s="63" t="s">
        <v>216</v>
      </c>
      <c r="D554" s="3"/>
      <c r="E554" s="103"/>
      <c r="F554" s="103"/>
      <c r="G554" s="103"/>
      <c r="H554" s="103"/>
      <c r="I554" s="103"/>
    </row>
    <row r="555" spans="1:9" ht="15.75">
      <c r="A555" s="5">
        <f>IF(ROUND(MAX(F555:I555),0)=0,IF(ROUND(MIN(F555:I555),0)=0,3,2),2)</f>
        <v>3</v>
      </c>
      <c r="B555" s="52"/>
      <c r="C555" s="66"/>
      <c r="D555" s="57"/>
      <c r="E555" s="54"/>
      <c r="F555" s="54"/>
      <c r="G555" s="54"/>
      <c r="H555" s="54"/>
      <c r="I555" s="54"/>
    </row>
    <row r="556" spans="1:9" ht="15.75">
      <c r="A556" s="91">
        <f>A557</f>
        <v>3</v>
      </c>
      <c r="B556" s="16"/>
      <c r="C556" s="67" t="s">
        <v>24</v>
      </c>
      <c r="D556" s="3"/>
      <c r="E556" s="54"/>
      <c r="F556" s="54"/>
      <c r="G556" s="54"/>
      <c r="H556" s="54"/>
      <c r="I556" s="54"/>
    </row>
    <row r="557" spans="1:9" ht="15.75">
      <c r="A557" s="91">
        <f>A558</f>
        <v>3</v>
      </c>
      <c r="B557" s="16"/>
      <c r="C557" s="68" t="s">
        <v>232</v>
      </c>
      <c r="D557" s="114"/>
      <c r="E557" s="103"/>
      <c r="F557" s="103"/>
      <c r="G557" s="103"/>
      <c r="H557" s="103"/>
      <c r="I557" s="103"/>
    </row>
    <row r="558" spans="1:9" ht="15.75">
      <c r="A558" s="5">
        <f>IF(ROUND(MAX(F558:I558),0)=0,IF(ROUND(MIN(F558:I558),0)=0,3,2),2)</f>
        <v>3</v>
      </c>
      <c r="B558" s="16"/>
      <c r="C558" s="70" t="s">
        <v>236</v>
      </c>
      <c r="D558" s="3"/>
      <c r="E558" s="103"/>
      <c r="F558" s="103"/>
      <c r="G558" s="103"/>
      <c r="H558" s="103"/>
      <c r="I558" s="103"/>
    </row>
    <row r="559" spans="1:9" ht="15.75">
      <c r="A559" s="5">
        <f>IF(ROUND(MAX(F559:I559),0)=0,IF(ROUND(MIN(F559:I559),0)=0,3,2),2)</f>
        <v>3</v>
      </c>
      <c r="B559" s="16"/>
      <c r="C559" s="70" t="s">
        <v>257</v>
      </c>
      <c r="D559" s="3"/>
      <c r="E559" s="54">
        <f>IF(E558=0,0,ROUND(E540/E558,0))</f>
        <v>0</v>
      </c>
      <c r="F559" s="54">
        <f>IF(F558=0,0,ROUND(F540/F558,0))</f>
        <v>0</v>
      </c>
      <c r="G559" s="54">
        <f>IF(G558=0,0,ROUND(G540/G558,0))</f>
        <v>0</v>
      </c>
      <c r="H559" s="54">
        <f>IF(H558=0,0,ROUND(H540/H558,0))</f>
        <v>0</v>
      </c>
      <c r="I559" s="54">
        <f>IF(I558=0,0,ROUND(I540/I558,0))</f>
        <v>0</v>
      </c>
    </row>
    <row r="560" spans="1:9" ht="15.75">
      <c r="A560" s="5">
        <f>IF(ROUND(MAX(F560:I560),0)=0,IF(ROUND(MIN(F560:I560),0)=0,3,2),2)</f>
        <v>3</v>
      </c>
      <c r="B560" s="16"/>
      <c r="C560" s="65"/>
      <c r="D560" s="3"/>
      <c r="E560" s="54"/>
      <c r="F560" s="54"/>
      <c r="G560" s="54"/>
      <c r="H560" s="54"/>
      <c r="I560" s="54"/>
    </row>
    <row r="561" spans="1:9" ht="15.75">
      <c r="A561" s="91">
        <f>A562</f>
        <v>3</v>
      </c>
      <c r="B561" s="100"/>
      <c r="C561" s="101" t="s">
        <v>189</v>
      </c>
      <c r="D561" s="102"/>
      <c r="E561" s="54"/>
      <c r="F561" s="54"/>
      <c r="G561" s="54"/>
      <c r="H561" s="54"/>
      <c r="I561" s="54"/>
    </row>
    <row r="562" spans="1:9" ht="15.75">
      <c r="A562" s="91">
        <f>A563</f>
        <v>3</v>
      </c>
      <c r="B562" s="62"/>
      <c r="C562" s="63" t="s">
        <v>22</v>
      </c>
      <c r="D562" s="3"/>
      <c r="E562" s="54">
        <f>SUBTOTAL(9,E563:E579)</f>
        <v>0</v>
      </c>
      <c r="F562" s="54">
        <f>SUBTOTAL(9,F563:F579)</f>
        <v>0</v>
      </c>
      <c r="G562" s="54">
        <f>SUBTOTAL(9,G563:G579)</f>
        <v>0</v>
      </c>
      <c r="H562" s="54">
        <f>SUBTOTAL(9,H563:H579)</f>
        <v>0</v>
      </c>
      <c r="I562" s="54">
        <f>SUBTOTAL(9,I563:I579)</f>
        <v>0</v>
      </c>
    </row>
    <row r="563" spans="1:9" ht="15.75">
      <c r="A563" s="5">
        <f aca="true" t="shared" si="27" ref="A563:A568">IF(ROUND(MAX(F563:I563),0)=0,IF(ROUND(MIN(F563:I563),0)=0,3,2),2)</f>
        <v>3</v>
      </c>
      <c r="B563" s="62" t="s">
        <v>8</v>
      </c>
      <c r="C563" s="63" t="s">
        <v>7</v>
      </c>
      <c r="D563" s="3"/>
      <c r="E563" s="54">
        <f>SUBTOTAL(9,E564:E576)</f>
        <v>0</v>
      </c>
      <c r="F563" s="54">
        <f>SUBTOTAL(9,F564:F576)</f>
        <v>0</v>
      </c>
      <c r="G563" s="54">
        <f>SUBTOTAL(9,G564:G576)</f>
        <v>0</v>
      </c>
      <c r="H563" s="54">
        <f>SUBTOTAL(9,H564:H576)</f>
        <v>0</v>
      </c>
      <c r="I563" s="54">
        <f>SUBTOTAL(9,I564:I576)</f>
        <v>0</v>
      </c>
    </row>
    <row r="564" spans="1:9" ht="15.75">
      <c r="A564" s="5">
        <f t="shared" si="27"/>
        <v>3</v>
      </c>
      <c r="B564" s="52" t="s">
        <v>9</v>
      </c>
      <c r="C564" s="53" t="s">
        <v>3</v>
      </c>
      <c r="D564" s="3"/>
      <c r="E564" s="54">
        <f>SUBTOTAL(9,E565:E566)</f>
        <v>0</v>
      </c>
      <c r="F564" s="54">
        <f>SUBTOTAL(9,F565:F566)</f>
        <v>0</v>
      </c>
      <c r="G564" s="54">
        <f>SUBTOTAL(9,G565:G566)</f>
        <v>0</v>
      </c>
      <c r="H564" s="54">
        <f>SUBTOTAL(9,H565:H566)</f>
        <v>0</v>
      </c>
      <c r="I564" s="54">
        <f>SUBTOTAL(9,I565:I566)</f>
        <v>0</v>
      </c>
    </row>
    <row r="565" spans="1:9" ht="15.75">
      <c r="A565" s="5">
        <f t="shared" si="27"/>
        <v>3</v>
      </c>
      <c r="B565" s="52" t="s">
        <v>10</v>
      </c>
      <c r="C565" s="53" t="s">
        <v>35</v>
      </c>
      <c r="D565" s="3" t="s">
        <v>28</v>
      </c>
      <c r="E565" s="103"/>
      <c r="F565" s="103"/>
      <c r="G565" s="103"/>
      <c r="H565" s="103"/>
      <c r="I565" s="103"/>
    </row>
    <row r="566" spans="1:9" ht="15.75">
      <c r="A566" s="5">
        <f t="shared" si="27"/>
        <v>3</v>
      </c>
      <c r="B566" s="52" t="s">
        <v>11</v>
      </c>
      <c r="C566" s="53" t="s">
        <v>21</v>
      </c>
      <c r="D566" s="3" t="s">
        <v>31</v>
      </c>
      <c r="E566" s="103"/>
      <c r="F566" s="103"/>
      <c r="G566" s="103"/>
      <c r="H566" s="103"/>
      <c r="I566" s="103"/>
    </row>
    <row r="567" spans="1:9" ht="15.75">
      <c r="A567" s="5">
        <f t="shared" si="27"/>
        <v>3</v>
      </c>
      <c r="B567" s="52" t="s">
        <v>12</v>
      </c>
      <c r="C567" s="53" t="s">
        <v>2</v>
      </c>
      <c r="D567" s="3"/>
      <c r="E567" s="54">
        <f>SUBTOTAL(9,E568:E571)</f>
        <v>0</v>
      </c>
      <c r="F567" s="54">
        <f>SUBTOTAL(9,F568:F571)</f>
        <v>0</v>
      </c>
      <c r="G567" s="54">
        <f>SUBTOTAL(9,G568:G571)</f>
        <v>0</v>
      </c>
      <c r="H567" s="54">
        <f>SUBTOTAL(9,H568:H571)</f>
        <v>0</v>
      </c>
      <c r="I567" s="54">
        <f>SUBTOTAL(9,I568:I571)</f>
        <v>0</v>
      </c>
    </row>
    <row r="568" spans="1:9" ht="15.75">
      <c r="A568" s="5">
        <f t="shared" si="27"/>
        <v>3</v>
      </c>
      <c r="B568" s="52" t="s">
        <v>72</v>
      </c>
      <c r="C568" s="53" t="s">
        <v>73</v>
      </c>
      <c r="D568" s="57" t="s">
        <v>202</v>
      </c>
      <c r="E568" s="103"/>
      <c r="F568" s="103"/>
      <c r="G568" s="103"/>
      <c r="H568" s="103"/>
      <c r="I568" s="103"/>
    </row>
    <row r="569" spans="2:9" s="5" customFormat="1" ht="15.75">
      <c r="B569" s="52" t="s">
        <v>76</v>
      </c>
      <c r="C569" s="53" t="s">
        <v>77</v>
      </c>
      <c r="D569" s="3" t="s">
        <v>203</v>
      </c>
      <c r="E569" s="103"/>
      <c r="F569" s="103"/>
      <c r="G569" s="103"/>
      <c r="H569" s="103"/>
      <c r="I569" s="103"/>
    </row>
    <row r="570" spans="2:9" s="5" customFormat="1" ht="15.75">
      <c r="B570" s="52" t="s">
        <v>78</v>
      </c>
      <c r="C570" s="53" t="s">
        <v>79</v>
      </c>
      <c r="D570" s="3" t="s">
        <v>204</v>
      </c>
      <c r="E570" s="103"/>
      <c r="F570" s="103"/>
      <c r="G570" s="103"/>
      <c r="H570" s="103"/>
      <c r="I570" s="103"/>
    </row>
    <row r="571" spans="2:9" s="5" customFormat="1" ht="15.75">
      <c r="B571" s="52" t="s">
        <v>80</v>
      </c>
      <c r="C571" s="53" t="s">
        <v>81</v>
      </c>
      <c r="D571" s="3" t="s">
        <v>63</v>
      </c>
      <c r="E571" s="103"/>
      <c r="F571" s="103"/>
      <c r="G571" s="103"/>
      <c r="H571" s="103"/>
      <c r="I571" s="103"/>
    </row>
    <row r="572" spans="2:9" s="5" customFormat="1" ht="15.75">
      <c r="B572" s="52" t="s">
        <v>13</v>
      </c>
      <c r="C572" s="53" t="s">
        <v>1</v>
      </c>
      <c r="D572" s="3"/>
      <c r="E572" s="54">
        <f>SUBTOTAL(9,E573:E575)</f>
        <v>0</v>
      </c>
      <c r="F572" s="54">
        <f>SUBTOTAL(9,F573:F575)</f>
        <v>0</v>
      </c>
      <c r="G572" s="54">
        <f>SUBTOTAL(9,G573:G575)</f>
        <v>0</v>
      </c>
      <c r="H572" s="54">
        <f>SUBTOTAL(9,H573:H575)</f>
        <v>0</v>
      </c>
      <c r="I572" s="54">
        <f>SUBTOTAL(9,I573:I575)</f>
        <v>0</v>
      </c>
    </row>
    <row r="573" spans="1:9" ht="27" customHeight="1">
      <c r="A573" s="5">
        <f>IF(ROUND(MAX(F573:I573),0)=0,IF(ROUND(MIN(F573:I573),0)=0,3,2),2)</f>
        <v>3</v>
      </c>
      <c r="B573" s="52" t="s">
        <v>14</v>
      </c>
      <c r="C573" s="53" t="s">
        <v>82</v>
      </c>
      <c r="D573" s="3" t="s">
        <v>27</v>
      </c>
      <c r="E573" s="103"/>
      <c r="F573" s="103"/>
      <c r="G573" s="103"/>
      <c r="H573" s="103"/>
      <c r="I573" s="103"/>
    </row>
    <row r="574" spans="1:9" ht="31.5">
      <c r="A574" s="5">
        <f>IF(ROUND(MAX(F574:I574),0)=0,IF(ROUND(MIN(F574:I574),0)=0,3,2),2)</f>
        <v>3</v>
      </c>
      <c r="B574" s="52" t="s">
        <v>15</v>
      </c>
      <c r="C574" s="53" t="s">
        <v>254</v>
      </c>
      <c r="D574" s="3" t="s">
        <v>84</v>
      </c>
      <c r="E574" s="103"/>
      <c r="F574" s="103"/>
      <c r="G574" s="103"/>
      <c r="H574" s="103"/>
      <c r="I574" s="103"/>
    </row>
    <row r="575" spans="1:9" ht="15.75">
      <c r="A575" s="5">
        <f>IF(ROUND(MAX(F575:I575),0)=0,IF(ROUND(MIN(F575:I575),0)=0,3,2),2)</f>
        <v>3</v>
      </c>
      <c r="B575" s="52" t="s">
        <v>16</v>
      </c>
      <c r="C575" s="53" t="s">
        <v>85</v>
      </c>
      <c r="D575" s="3" t="s">
        <v>64</v>
      </c>
      <c r="E575" s="103"/>
      <c r="F575" s="103"/>
      <c r="G575" s="103"/>
      <c r="H575" s="103"/>
      <c r="I575" s="103"/>
    </row>
    <row r="576" spans="1:9" ht="15.75">
      <c r="A576" s="5">
        <f>IF(ROUND(MAX(F576:I576),0)=0,IF(ROUND(MIN(F576:I576),0)=0,3,2),2)</f>
        <v>3</v>
      </c>
      <c r="B576" s="52" t="s">
        <v>17</v>
      </c>
      <c r="C576" s="53" t="s">
        <v>0</v>
      </c>
      <c r="D576" s="3"/>
      <c r="E576" s="54">
        <f>SUBTOTAL(9,E577:E578)</f>
        <v>0</v>
      </c>
      <c r="F576" s="54">
        <f>SUBTOTAL(9,F577:F578)</f>
        <v>0</v>
      </c>
      <c r="G576" s="54">
        <f>SUBTOTAL(9,G577:G578)</f>
        <v>0</v>
      </c>
      <c r="H576" s="54">
        <f>SUBTOTAL(9,H577:H578)</f>
        <v>0</v>
      </c>
      <c r="I576" s="54">
        <f>SUBTOTAL(9,I577:I578)</f>
        <v>0</v>
      </c>
    </row>
    <row r="577" spans="1:9" ht="15.75">
      <c r="A577" s="5">
        <f>IF(ROUND(MAX(F577:I577),0)=0,IF(ROUND(MIN(F577:I577),0)=0,3,2),2)</f>
        <v>3</v>
      </c>
      <c r="B577" s="52" t="s">
        <v>86</v>
      </c>
      <c r="C577" s="56" t="s">
        <v>205</v>
      </c>
      <c r="D577" s="3"/>
      <c r="E577" s="103"/>
      <c r="F577" s="103"/>
      <c r="G577" s="103"/>
      <c r="H577" s="103"/>
      <c r="I577" s="103"/>
    </row>
    <row r="578" spans="2:9" s="5" customFormat="1" ht="15.75">
      <c r="B578" s="52" t="s">
        <v>88</v>
      </c>
      <c r="C578" s="56" t="s">
        <v>89</v>
      </c>
      <c r="D578" s="57" t="s">
        <v>66</v>
      </c>
      <c r="E578" s="103"/>
      <c r="F578" s="103"/>
      <c r="G578" s="103"/>
      <c r="H578" s="103"/>
      <c r="I578" s="103"/>
    </row>
    <row r="579" spans="2:9" s="5" customFormat="1" ht="15.75">
      <c r="B579" s="62" t="s">
        <v>36</v>
      </c>
      <c r="C579" s="63" t="s">
        <v>216</v>
      </c>
      <c r="D579" s="3"/>
      <c r="E579" s="103"/>
      <c r="F579" s="103"/>
      <c r="G579" s="103"/>
      <c r="H579" s="103"/>
      <c r="I579" s="103"/>
    </row>
    <row r="580" spans="1:9" ht="15.75">
      <c r="A580" s="5">
        <f>IF(ROUND(MAX(F580:I580),0)=0,IF(ROUND(MIN(F580:I580),0)=0,3,2),2)</f>
        <v>3</v>
      </c>
      <c r="B580" s="52"/>
      <c r="C580" s="66"/>
      <c r="D580" s="57"/>
      <c r="E580" s="54"/>
      <c r="F580" s="54"/>
      <c r="G580" s="54"/>
      <c r="H580" s="54"/>
      <c r="I580" s="54"/>
    </row>
    <row r="581" spans="1:9" ht="15.75">
      <c r="A581" s="91">
        <f>A582</f>
        <v>3</v>
      </c>
      <c r="B581" s="16"/>
      <c r="C581" s="67" t="s">
        <v>24</v>
      </c>
      <c r="D581" s="3"/>
      <c r="E581" s="54"/>
      <c r="F581" s="54"/>
      <c r="G581" s="54"/>
      <c r="H581" s="54"/>
      <c r="I581" s="54"/>
    </row>
    <row r="582" spans="1:9" ht="15.75">
      <c r="A582" s="91">
        <f>A583</f>
        <v>3</v>
      </c>
      <c r="B582" s="16"/>
      <c r="C582" s="68" t="s">
        <v>232</v>
      </c>
      <c r="D582" s="114"/>
      <c r="E582" s="103"/>
      <c r="F582" s="103"/>
      <c r="G582" s="103"/>
      <c r="H582" s="103"/>
      <c r="I582" s="103"/>
    </row>
    <row r="583" spans="1:9" ht="15.75">
      <c r="A583" s="5">
        <f>IF(ROUND(MAX(F583:I583),0)=0,IF(ROUND(MIN(F583:I583),0)=0,3,2),2)</f>
        <v>3</v>
      </c>
      <c r="B583" s="16"/>
      <c r="C583" s="70" t="s">
        <v>236</v>
      </c>
      <c r="D583" s="3"/>
      <c r="E583" s="103"/>
      <c r="F583" s="103"/>
      <c r="G583" s="103"/>
      <c r="H583" s="103"/>
      <c r="I583" s="103"/>
    </row>
    <row r="584" spans="1:9" ht="15.75">
      <c r="A584" s="5">
        <f>IF(ROUND(MAX(F584:I584),0)=0,IF(ROUND(MIN(F584:I584),0)=0,3,2),2)</f>
        <v>3</v>
      </c>
      <c r="B584" s="16"/>
      <c r="C584" s="70" t="s">
        <v>257</v>
      </c>
      <c r="D584" s="3"/>
      <c r="E584" s="54">
        <f>IF(E583=0,0,ROUND(E565/E583,0))</f>
        <v>0</v>
      </c>
      <c r="F584" s="54">
        <f>IF(F583=0,0,ROUND(F565/F583,0))</f>
        <v>0</v>
      </c>
      <c r="G584" s="54">
        <f>IF(G583=0,0,ROUND(G565/G583,0))</f>
        <v>0</v>
      </c>
      <c r="H584" s="54">
        <f>IF(H583=0,0,ROUND(H565/H583,0))</f>
        <v>0</v>
      </c>
      <c r="I584" s="54">
        <f>IF(I583=0,0,ROUND(I565/I583,0))</f>
        <v>0</v>
      </c>
    </row>
    <row r="585" spans="1:9" ht="15.75">
      <c r="A585" s="5"/>
      <c r="B585" s="16"/>
      <c r="C585" s="70" t="s">
        <v>47</v>
      </c>
      <c r="D585" s="3"/>
      <c r="E585" s="103"/>
      <c r="F585" s="103"/>
      <c r="G585" s="103"/>
      <c r="H585" s="103"/>
      <c r="I585" s="103"/>
    </row>
    <row r="586" spans="1:9" ht="15.75">
      <c r="A586" s="5"/>
      <c r="B586" s="16"/>
      <c r="C586" s="70" t="s">
        <v>249</v>
      </c>
      <c r="D586" s="3"/>
      <c r="E586" s="103"/>
      <c r="F586" s="103"/>
      <c r="G586" s="103"/>
      <c r="H586" s="103"/>
      <c r="I586" s="103"/>
    </row>
    <row r="587" spans="1:9" ht="15.75">
      <c r="A587" s="5"/>
      <c r="B587" s="16"/>
      <c r="C587" s="70" t="s">
        <v>250</v>
      </c>
      <c r="D587" s="3"/>
      <c r="E587" s="103"/>
      <c r="F587" s="103"/>
      <c r="G587" s="103"/>
      <c r="H587" s="103"/>
      <c r="I587" s="103"/>
    </row>
    <row r="588" spans="1:9" ht="15.75">
      <c r="A588" s="5">
        <f>IF(ROUND(MAX(F588:I588),0)=0,IF(ROUND(MIN(F588:I588),0)=0,3,2),2)</f>
        <v>3</v>
      </c>
      <c r="B588" s="16"/>
      <c r="C588" s="65"/>
      <c r="D588" s="3"/>
      <c r="E588" s="54"/>
      <c r="F588" s="54"/>
      <c r="G588" s="54"/>
      <c r="H588" s="54"/>
      <c r="I588" s="54"/>
    </row>
    <row r="589" spans="1:9" ht="15.75">
      <c r="A589" s="91">
        <f>A590</f>
        <v>3</v>
      </c>
      <c r="B589" s="100"/>
      <c r="C589" s="101" t="s">
        <v>190</v>
      </c>
      <c r="D589" s="102"/>
      <c r="E589" s="54"/>
      <c r="F589" s="54"/>
      <c r="G589" s="54"/>
      <c r="H589" s="54"/>
      <c r="I589" s="54"/>
    </row>
    <row r="590" spans="1:9" ht="15.75">
      <c r="A590" s="91">
        <f>A591</f>
        <v>3</v>
      </c>
      <c r="B590" s="62"/>
      <c r="C590" s="63" t="s">
        <v>22</v>
      </c>
      <c r="D590" s="3"/>
      <c r="E590" s="54">
        <f>SUBTOTAL(9,E591:E607)</f>
        <v>0</v>
      </c>
      <c r="F590" s="54">
        <f>SUBTOTAL(9,F591:F607)</f>
        <v>0</v>
      </c>
      <c r="G590" s="54">
        <f>SUBTOTAL(9,G591:G607)</f>
        <v>0</v>
      </c>
      <c r="H590" s="54">
        <f>SUBTOTAL(9,H591:H607)</f>
        <v>0</v>
      </c>
      <c r="I590" s="54">
        <f>SUBTOTAL(9,I591:I607)</f>
        <v>0</v>
      </c>
    </row>
    <row r="591" spans="1:9" ht="15.75">
      <c r="A591" s="5">
        <f aca="true" t="shared" si="28" ref="A591:A596">IF(ROUND(MAX(F591:I591),0)=0,IF(ROUND(MIN(F591:I591),0)=0,3,2),2)</f>
        <v>3</v>
      </c>
      <c r="B591" s="62" t="s">
        <v>8</v>
      </c>
      <c r="C591" s="63" t="s">
        <v>7</v>
      </c>
      <c r="D591" s="3"/>
      <c r="E591" s="54">
        <f>SUBTOTAL(9,E592:E604)</f>
        <v>0</v>
      </c>
      <c r="F591" s="54">
        <f>SUBTOTAL(9,F592:F604)</f>
        <v>0</v>
      </c>
      <c r="G591" s="54">
        <f>SUBTOTAL(9,G592:G604)</f>
        <v>0</v>
      </c>
      <c r="H591" s="54">
        <f>SUBTOTAL(9,H592:H604)</f>
        <v>0</v>
      </c>
      <c r="I591" s="54">
        <f>SUBTOTAL(9,I592:I604)</f>
        <v>0</v>
      </c>
    </row>
    <row r="592" spans="1:9" ht="15.75">
      <c r="A592" s="5">
        <f t="shared" si="28"/>
        <v>3</v>
      </c>
      <c r="B592" s="52" t="s">
        <v>9</v>
      </c>
      <c r="C592" s="53" t="s">
        <v>3</v>
      </c>
      <c r="D592" s="3"/>
      <c r="E592" s="54">
        <f>SUBTOTAL(9,E593:E594)</f>
        <v>0</v>
      </c>
      <c r="F592" s="54">
        <f>SUBTOTAL(9,F593:F594)</f>
        <v>0</v>
      </c>
      <c r="G592" s="54">
        <f>SUBTOTAL(9,G593:G594)</f>
        <v>0</v>
      </c>
      <c r="H592" s="54">
        <f>SUBTOTAL(9,H593:H594)</f>
        <v>0</v>
      </c>
      <c r="I592" s="54">
        <f>SUBTOTAL(9,I593:I594)</f>
        <v>0</v>
      </c>
    </row>
    <row r="593" spans="1:9" ht="15.75">
      <c r="A593" s="5">
        <f t="shared" si="28"/>
        <v>3</v>
      </c>
      <c r="B593" s="52" t="s">
        <v>10</v>
      </c>
      <c r="C593" s="53" t="s">
        <v>35</v>
      </c>
      <c r="D593" s="3" t="s">
        <v>28</v>
      </c>
      <c r="E593" s="103"/>
      <c r="F593" s="103"/>
      <c r="G593" s="103"/>
      <c r="H593" s="103"/>
      <c r="I593" s="103"/>
    </row>
    <row r="594" spans="1:9" ht="15.75">
      <c r="A594" s="5">
        <f t="shared" si="28"/>
        <v>3</v>
      </c>
      <c r="B594" s="52" t="s">
        <v>11</v>
      </c>
      <c r="C594" s="53" t="s">
        <v>21</v>
      </c>
      <c r="D594" s="3" t="s">
        <v>31</v>
      </c>
      <c r="E594" s="103"/>
      <c r="F594" s="103"/>
      <c r="G594" s="103"/>
      <c r="H594" s="103"/>
      <c r="I594" s="103"/>
    </row>
    <row r="595" spans="1:9" ht="15.75">
      <c r="A595" s="5">
        <f t="shared" si="28"/>
        <v>3</v>
      </c>
      <c r="B595" s="52" t="s">
        <v>12</v>
      </c>
      <c r="C595" s="53" t="s">
        <v>2</v>
      </c>
      <c r="D595" s="3"/>
      <c r="E595" s="54">
        <f>SUBTOTAL(9,E596:E599)</f>
        <v>0</v>
      </c>
      <c r="F595" s="54">
        <f>SUBTOTAL(9,F596:F599)</f>
        <v>0</v>
      </c>
      <c r="G595" s="54">
        <f>SUBTOTAL(9,G596:G599)</f>
        <v>0</v>
      </c>
      <c r="H595" s="54">
        <f>SUBTOTAL(9,H596:H599)</f>
        <v>0</v>
      </c>
      <c r="I595" s="54">
        <f>SUBTOTAL(9,I596:I599)</f>
        <v>0</v>
      </c>
    </row>
    <row r="596" spans="1:9" ht="15.75">
      <c r="A596" s="5">
        <f t="shared" si="28"/>
        <v>3</v>
      </c>
      <c r="B596" s="52" t="s">
        <v>72</v>
      </c>
      <c r="C596" s="53" t="s">
        <v>73</v>
      </c>
      <c r="D596" s="57" t="s">
        <v>202</v>
      </c>
      <c r="E596" s="103"/>
      <c r="F596" s="103"/>
      <c r="G596" s="103"/>
      <c r="H596" s="103"/>
      <c r="I596" s="103"/>
    </row>
    <row r="597" spans="2:9" s="5" customFormat="1" ht="15.75">
      <c r="B597" s="52" t="s">
        <v>76</v>
      </c>
      <c r="C597" s="53" t="s">
        <v>77</v>
      </c>
      <c r="D597" s="3" t="s">
        <v>203</v>
      </c>
      <c r="E597" s="103"/>
      <c r="F597" s="103"/>
      <c r="G597" s="103"/>
      <c r="H597" s="103"/>
      <c r="I597" s="103"/>
    </row>
    <row r="598" spans="2:9" s="5" customFormat="1" ht="15.75">
      <c r="B598" s="52" t="s">
        <v>78</v>
      </c>
      <c r="C598" s="53" t="s">
        <v>79</v>
      </c>
      <c r="D598" s="3" t="s">
        <v>204</v>
      </c>
      <c r="E598" s="103"/>
      <c r="F598" s="103"/>
      <c r="G598" s="103"/>
      <c r="H598" s="103"/>
      <c r="I598" s="103"/>
    </row>
    <row r="599" spans="2:9" s="5" customFormat="1" ht="15.75">
      <c r="B599" s="52" t="s">
        <v>80</v>
      </c>
      <c r="C599" s="53" t="s">
        <v>81</v>
      </c>
      <c r="D599" s="3" t="s">
        <v>63</v>
      </c>
      <c r="E599" s="103"/>
      <c r="F599" s="103"/>
      <c r="G599" s="103"/>
      <c r="H599" s="103"/>
      <c r="I599" s="103"/>
    </row>
    <row r="600" spans="2:9" s="5" customFormat="1" ht="15.75">
      <c r="B600" s="52" t="s">
        <v>13</v>
      </c>
      <c r="C600" s="53" t="s">
        <v>1</v>
      </c>
      <c r="D600" s="3"/>
      <c r="E600" s="54">
        <f>SUBTOTAL(9,E601:E603)</f>
        <v>0</v>
      </c>
      <c r="F600" s="54">
        <f>SUBTOTAL(9,F601:F603)</f>
        <v>0</v>
      </c>
      <c r="G600" s="54">
        <f>SUBTOTAL(9,G601:G603)</f>
        <v>0</v>
      </c>
      <c r="H600" s="54">
        <f>SUBTOTAL(9,H601:H603)</f>
        <v>0</v>
      </c>
      <c r="I600" s="54">
        <f>SUBTOTAL(9,I601:I603)</f>
        <v>0</v>
      </c>
    </row>
    <row r="601" spans="1:9" ht="15.75">
      <c r="A601" s="5">
        <f>IF(ROUND(MAX(F601:I601),0)=0,IF(ROUND(MIN(F601:I601),0)=0,3,2),2)</f>
        <v>3</v>
      </c>
      <c r="B601" s="52" t="s">
        <v>14</v>
      </c>
      <c r="C601" s="53" t="s">
        <v>82</v>
      </c>
      <c r="D601" s="3" t="s">
        <v>27</v>
      </c>
      <c r="E601" s="103"/>
      <c r="F601" s="103"/>
      <c r="G601" s="103"/>
      <c r="H601" s="103"/>
      <c r="I601" s="103"/>
    </row>
    <row r="602" spans="1:9" ht="31.5">
      <c r="A602" s="5">
        <f>IF(ROUND(MAX(F602:I602),0)=0,IF(ROUND(MIN(F602:I602),0)=0,3,2),2)</f>
        <v>3</v>
      </c>
      <c r="B602" s="52" t="s">
        <v>15</v>
      </c>
      <c r="C602" s="53" t="s">
        <v>83</v>
      </c>
      <c r="D602" s="3" t="s">
        <v>84</v>
      </c>
      <c r="E602" s="103"/>
      <c r="F602" s="103"/>
      <c r="G602" s="103"/>
      <c r="H602" s="103"/>
      <c r="I602" s="103"/>
    </row>
    <row r="603" spans="1:9" ht="15.75">
      <c r="A603" s="5">
        <f>IF(ROUND(MAX(F603:I603),0)=0,IF(ROUND(MIN(F603:I603),0)=0,3,2),2)</f>
        <v>3</v>
      </c>
      <c r="B603" s="52" t="s">
        <v>16</v>
      </c>
      <c r="C603" s="53" t="s">
        <v>85</v>
      </c>
      <c r="D603" s="3" t="s">
        <v>64</v>
      </c>
      <c r="E603" s="103"/>
      <c r="F603" s="103"/>
      <c r="G603" s="103"/>
      <c r="H603" s="103"/>
      <c r="I603" s="103"/>
    </row>
    <row r="604" spans="1:9" ht="15.75">
      <c r="A604" s="5">
        <f>IF(ROUND(MAX(F604:I604),0)=0,IF(ROUND(MIN(F604:I604),0)=0,3,2),2)</f>
        <v>3</v>
      </c>
      <c r="B604" s="52" t="s">
        <v>17</v>
      </c>
      <c r="C604" s="53" t="s">
        <v>0</v>
      </c>
      <c r="D604" s="3"/>
      <c r="E604" s="54">
        <f>SUBTOTAL(9,E605:E606)</f>
        <v>0</v>
      </c>
      <c r="F604" s="54">
        <f>SUBTOTAL(9,F605:F606)</f>
        <v>0</v>
      </c>
      <c r="G604" s="54">
        <f>SUBTOTAL(9,G605:G606)</f>
        <v>0</v>
      </c>
      <c r="H604" s="54">
        <f>SUBTOTAL(9,H605:H606)</f>
        <v>0</v>
      </c>
      <c r="I604" s="54">
        <f>SUBTOTAL(9,I605:I606)</f>
        <v>0</v>
      </c>
    </row>
    <row r="605" spans="1:9" ht="15.75">
      <c r="A605" s="5">
        <f>IF(ROUND(MAX(F605:I605),0)=0,IF(ROUND(MIN(F605:I605),0)=0,3,2),2)</f>
        <v>3</v>
      </c>
      <c r="B605" s="52" t="s">
        <v>86</v>
      </c>
      <c r="C605" s="56" t="s">
        <v>205</v>
      </c>
      <c r="D605" s="3"/>
      <c r="E605" s="103"/>
      <c r="F605" s="103"/>
      <c r="G605" s="103"/>
      <c r="H605" s="103"/>
      <c r="I605" s="103"/>
    </row>
    <row r="606" spans="2:9" s="5" customFormat="1" ht="15.75">
      <c r="B606" s="52" t="s">
        <v>88</v>
      </c>
      <c r="C606" s="56" t="s">
        <v>89</v>
      </c>
      <c r="D606" s="57" t="s">
        <v>66</v>
      </c>
      <c r="E606" s="103"/>
      <c r="F606" s="103"/>
      <c r="G606" s="103"/>
      <c r="H606" s="103"/>
      <c r="I606" s="103"/>
    </row>
    <row r="607" spans="2:9" s="5" customFormat="1" ht="15.75">
      <c r="B607" s="62" t="s">
        <v>36</v>
      </c>
      <c r="C607" s="63" t="s">
        <v>216</v>
      </c>
      <c r="D607" s="3"/>
      <c r="E607" s="103"/>
      <c r="F607" s="103"/>
      <c r="G607" s="103"/>
      <c r="H607" s="103"/>
      <c r="I607" s="103"/>
    </row>
    <row r="608" spans="1:9" ht="15.75">
      <c r="A608" s="5">
        <f>IF(ROUND(MAX(F608:I608),0)=0,IF(ROUND(MIN(F608:I608),0)=0,3,2),2)</f>
        <v>3</v>
      </c>
      <c r="B608" s="52"/>
      <c r="C608" s="66"/>
      <c r="D608" s="57"/>
      <c r="E608" s="54"/>
      <c r="F608" s="54"/>
      <c r="G608" s="54"/>
      <c r="H608" s="54"/>
      <c r="I608" s="54"/>
    </row>
    <row r="609" spans="1:9" ht="15.75">
      <c r="A609" s="91">
        <f>A610</f>
        <v>3</v>
      </c>
      <c r="B609" s="16"/>
      <c r="C609" s="67" t="s">
        <v>24</v>
      </c>
      <c r="D609" s="3"/>
      <c r="E609" s="54"/>
      <c r="F609" s="54"/>
      <c r="G609" s="54"/>
      <c r="H609" s="54"/>
      <c r="I609" s="54"/>
    </row>
    <row r="610" spans="1:9" ht="15.75">
      <c r="A610" s="91">
        <f>A611</f>
        <v>3</v>
      </c>
      <c r="B610" s="16"/>
      <c r="C610" s="68" t="s">
        <v>232</v>
      </c>
      <c r="D610" s="114"/>
      <c r="E610" s="103"/>
      <c r="F610" s="103"/>
      <c r="G610" s="103"/>
      <c r="H610" s="103"/>
      <c r="I610" s="103"/>
    </row>
    <row r="611" spans="1:9" ht="15.75">
      <c r="A611" s="5">
        <f>IF(ROUND(MAX(F611:I611),0)=0,IF(ROUND(MIN(F611:I611),0)=0,3,2),2)</f>
        <v>3</v>
      </c>
      <c r="B611" s="16"/>
      <c r="C611" s="70" t="s">
        <v>236</v>
      </c>
      <c r="D611" s="3"/>
      <c r="E611" s="103"/>
      <c r="F611" s="103"/>
      <c r="G611" s="103"/>
      <c r="H611" s="103"/>
      <c r="I611" s="103"/>
    </row>
    <row r="612" spans="1:9" ht="15.75">
      <c r="A612" s="5">
        <f>IF(ROUND(MAX(F612:I612),0)=0,IF(ROUND(MIN(F612:I612),0)=0,3,2),2)</f>
        <v>3</v>
      </c>
      <c r="B612" s="16"/>
      <c r="C612" s="70" t="s">
        <v>257</v>
      </c>
      <c r="D612" s="3"/>
      <c r="E612" s="54">
        <f>IF(E611=0,0,ROUND(E593/E611,0))</f>
        <v>0</v>
      </c>
      <c r="F612" s="54">
        <f>IF(F611=0,0,ROUND(F593/F611,0))</f>
        <v>0</v>
      </c>
      <c r="G612" s="54">
        <f>IF(G611=0,0,ROUND(G593/G611,0))</f>
        <v>0</v>
      </c>
      <c r="H612" s="54">
        <f>IF(H611=0,0,ROUND(H593/H611,0))</f>
        <v>0</v>
      </c>
      <c r="I612" s="54">
        <f>IF(I611=0,0,ROUND(I593/I611,0))</f>
        <v>0</v>
      </c>
    </row>
    <row r="613" spans="1:9" ht="15.75">
      <c r="A613" s="5">
        <f>IF(ROUND(MAX(F613:I613),0)=0,IF(ROUND(MIN(F613:I613),0)=0,3,2),2)</f>
        <v>3</v>
      </c>
      <c r="B613" s="16"/>
      <c r="C613" s="65"/>
      <c r="D613" s="3"/>
      <c r="E613" s="54"/>
      <c r="F613" s="54"/>
      <c r="G613" s="54"/>
      <c r="H613" s="54"/>
      <c r="I613" s="54"/>
    </row>
    <row r="614" spans="1:9" ht="15.75">
      <c r="A614" s="91">
        <f>A615</f>
        <v>3</v>
      </c>
      <c r="B614" s="100"/>
      <c r="C614" s="111" t="s">
        <v>191</v>
      </c>
      <c r="D614" s="112"/>
      <c r="E614" s="54">
        <f>E617+E642+E667+E692+E717</f>
        <v>0</v>
      </c>
      <c r="F614" s="54">
        <f>F617+F642+F667+F692+F717</f>
        <v>0</v>
      </c>
      <c r="G614" s="54">
        <f>G617+G642+G667+G692+G717</f>
        <v>0</v>
      </c>
      <c r="H614" s="54">
        <f>H617+H642+H667+H692+H717</f>
        <v>0</v>
      </c>
      <c r="I614" s="54">
        <f>I617+I642+I667+I692+I717</f>
        <v>0</v>
      </c>
    </row>
    <row r="615" spans="1:9" ht="15.75">
      <c r="A615" s="5">
        <f>IF(ROUND(MAX(F615:I615),0)=0,IF(ROUND(MIN(F615:I615),0)=0,3,2),2)</f>
        <v>3</v>
      </c>
      <c r="B615" s="96"/>
      <c r="C615" s="99"/>
      <c r="D615" s="57"/>
      <c r="E615" s="54"/>
      <c r="F615" s="54"/>
      <c r="G615" s="54"/>
      <c r="H615" s="54"/>
      <c r="I615" s="54"/>
    </row>
    <row r="616" spans="1:9" ht="15.75">
      <c r="A616" s="91">
        <f>A617</f>
        <v>3</v>
      </c>
      <c r="B616" s="100"/>
      <c r="C616" s="101" t="s">
        <v>192</v>
      </c>
      <c r="D616" s="102"/>
      <c r="E616" s="54"/>
      <c r="F616" s="54"/>
      <c r="G616" s="54"/>
      <c r="H616" s="54"/>
      <c r="I616" s="54"/>
    </row>
    <row r="617" spans="1:9" ht="15.75">
      <c r="A617" s="91">
        <f>A618</f>
        <v>3</v>
      </c>
      <c r="B617" s="62"/>
      <c r="C617" s="63" t="s">
        <v>22</v>
      </c>
      <c r="D617" s="3"/>
      <c r="E617" s="54">
        <f>SUBTOTAL(9,E618:E634)</f>
        <v>0</v>
      </c>
      <c r="F617" s="54">
        <f>SUBTOTAL(9,F618:F634)</f>
        <v>0</v>
      </c>
      <c r="G617" s="54">
        <f>SUBTOTAL(9,G618:G634)</f>
        <v>0</v>
      </c>
      <c r="H617" s="54">
        <f>SUBTOTAL(9,H618:H634)</f>
        <v>0</v>
      </c>
      <c r="I617" s="54">
        <f>SUBTOTAL(9,I618:I634)</f>
        <v>0</v>
      </c>
    </row>
    <row r="618" spans="1:9" ht="15.75">
      <c r="A618" s="5">
        <f aca="true" t="shared" si="29" ref="A618:A623">IF(ROUND(MAX(F618:I618),0)=0,IF(ROUND(MIN(F618:I618),0)=0,3,2),2)</f>
        <v>3</v>
      </c>
      <c r="B618" s="62" t="s">
        <v>8</v>
      </c>
      <c r="C618" s="63" t="s">
        <v>7</v>
      </c>
      <c r="D618" s="3"/>
      <c r="E618" s="54">
        <f>SUBTOTAL(9,E619:E631)</f>
        <v>0</v>
      </c>
      <c r="F618" s="54">
        <f>SUBTOTAL(9,F619:F631)</f>
        <v>0</v>
      </c>
      <c r="G618" s="54">
        <f>SUBTOTAL(9,G619:G631)</f>
        <v>0</v>
      </c>
      <c r="H618" s="54">
        <f>SUBTOTAL(9,H619:H631)</f>
        <v>0</v>
      </c>
      <c r="I618" s="54">
        <f>SUBTOTAL(9,I619:I631)</f>
        <v>0</v>
      </c>
    </row>
    <row r="619" spans="1:9" ht="15.75">
      <c r="A619" s="5">
        <f t="shared" si="29"/>
        <v>3</v>
      </c>
      <c r="B619" s="52" t="s">
        <v>9</v>
      </c>
      <c r="C619" s="53" t="s">
        <v>3</v>
      </c>
      <c r="D619" s="3"/>
      <c r="E619" s="54">
        <f>SUBTOTAL(9,E620:E621)</f>
        <v>0</v>
      </c>
      <c r="F619" s="54">
        <f>SUBTOTAL(9,F620:F621)</f>
        <v>0</v>
      </c>
      <c r="G619" s="54">
        <f>SUBTOTAL(9,G620:G621)</f>
        <v>0</v>
      </c>
      <c r="H619" s="54">
        <f>SUBTOTAL(9,H620:H621)</f>
        <v>0</v>
      </c>
      <c r="I619" s="54">
        <f>SUBTOTAL(9,I620:I621)</f>
        <v>0</v>
      </c>
    </row>
    <row r="620" spans="1:9" ht="15.75">
      <c r="A620" s="5">
        <f t="shared" si="29"/>
        <v>3</v>
      </c>
      <c r="B620" s="52" t="s">
        <v>10</v>
      </c>
      <c r="C620" s="53" t="s">
        <v>35</v>
      </c>
      <c r="D620" s="3" t="s">
        <v>28</v>
      </c>
      <c r="E620" s="103"/>
      <c r="F620" s="103"/>
      <c r="G620" s="103"/>
      <c r="H620" s="103"/>
      <c r="I620" s="103"/>
    </row>
    <row r="621" spans="1:9" ht="15.75">
      <c r="A621" s="5">
        <f t="shared" si="29"/>
        <v>3</v>
      </c>
      <c r="B621" s="52" t="s">
        <v>11</v>
      </c>
      <c r="C621" s="53" t="s">
        <v>21</v>
      </c>
      <c r="D621" s="3" t="s">
        <v>31</v>
      </c>
      <c r="E621" s="103"/>
      <c r="F621" s="103"/>
      <c r="G621" s="103"/>
      <c r="H621" s="103"/>
      <c r="I621" s="103"/>
    </row>
    <row r="622" spans="1:9" ht="15.75">
      <c r="A622" s="5">
        <f t="shared" si="29"/>
        <v>3</v>
      </c>
      <c r="B622" s="52" t="s">
        <v>12</v>
      </c>
      <c r="C622" s="53" t="s">
        <v>2</v>
      </c>
      <c r="D622" s="3"/>
      <c r="E622" s="54">
        <f>SUBTOTAL(9,E623:E626)</f>
        <v>0</v>
      </c>
      <c r="F622" s="54">
        <f>SUBTOTAL(9,F623:F626)</f>
        <v>0</v>
      </c>
      <c r="G622" s="54">
        <f>SUBTOTAL(9,G623:G626)</f>
        <v>0</v>
      </c>
      <c r="H622" s="54">
        <f>SUBTOTAL(9,H623:H626)</f>
        <v>0</v>
      </c>
      <c r="I622" s="54">
        <f>SUBTOTAL(9,I623:I626)</f>
        <v>0</v>
      </c>
    </row>
    <row r="623" spans="1:9" ht="15.75">
      <c r="A623" s="5">
        <f t="shared" si="29"/>
        <v>3</v>
      </c>
      <c r="B623" s="52" t="s">
        <v>72</v>
      </c>
      <c r="C623" s="53" t="s">
        <v>73</v>
      </c>
      <c r="D623" s="57" t="s">
        <v>202</v>
      </c>
      <c r="E623" s="103"/>
      <c r="F623" s="103"/>
      <c r="G623" s="103"/>
      <c r="H623" s="103"/>
      <c r="I623" s="103"/>
    </row>
    <row r="624" spans="2:9" s="5" customFormat="1" ht="15.75">
      <c r="B624" s="52" t="s">
        <v>76</v>
      </c>
      <c r="C624" s="53" t="s">
        <v>77</v>
      </c>
      <c r="D624" s="3" t="s">
        <v>203</v>
      </c>
      <c r="E624" s="103"/>
      <c r="F624" s="103"/>
      <c r="G624" s="103"/>
      <c r="H624" s="103"/>
      <c r="I624" s="103"/>
    </row>
    <row r="625" spans="2:9" s="5" customFormat="1" ht="15.75">
      <c r="B625" s="52" t="s">
        <v>78</v>
      </c>
      <c r="C625" s="53" t="s">
        <v>79</v>
      </c>
      <c r="D625" s="3" t="s">
        <v>204</v>
      </c>
      <c r="E625" s="103"/>
      <c r="F625" s="103"/>
      <c r="G625" s="103"/>
      <c r="H625" s="103"/>
      <c r="I625" s="103"/>
    </row>
    <row r="626" spans="2:9" s="5" customFormat="1" ht="15.75">
      <c r="B626" s="52" t="s">
        <v>80</v>
      </c>
      <c r="C626" s="53" t="s">
        <v>81</v>
      </c>
      <c r="D626" s="3" t="s">
        <v>63</v>
      </c>
      <c r="E626" s="103"/>
      <c r="F626" s="103"/>
      <c r="G626" s="103"/>
      <c r="H626" s="103"/>
      <c r="I626" s="103"/>
    </row>
    <row r="627" spans="2:9" s="5" customFormat="1" ht="15.75">
      <c r="B627" s="52" t="s">
        <v>13</v>
      </c>
      <c r="C627" s="53" t="s">
        <v>1</v>
      </c>
      <c r="D627" s="3"/>
      <c r="E627" s="54">
        <f>SUBTOTAL(9,E628:E630)</f>
        <v>0</v>
      </c>
      <c r="F627" s="54">
        <f>SUBTOTAL(9,F628:F630)</f>
        <v>0</v>
      </c>
      <c r="G627" s="54">
        <f>SUBTOTAL(9,G628:G630)</f>
        <v>0</v>
      </c>
      <c r="H627" s="54">
        <f>SUBTOTAL(9,H628:H630)</f>
        <v>0</v>
      </c>
      <c r="I627" s="54">
        <f>SUBTOTAL(9,I628:I630)</f>
        <v>0</v>
      </c>
    </row>
    <row r="628" spans="1:9" ht="15.75">
      <c r="A628" s="5">
        <f>IF(ROUND(MAX(F628:I628),0)=0,IF(ROUND(MIN(F628:I628),0)=0,3,2),2)</f>
        <v>3</v>
      </c>
      <c r="B628" s="52" t="s">
        <v>14</v>
      </c>
      <c r="C628" s="53" t="s">
        <v>82</v>
      </c>
      <c r="D628" s="3" t="s">
        <v>27</v>
      </c>
      <c r="E628" s="103"/>
      <c r="F628" s="103"/>
      <c r="G628" s="103"/>
      <c r="H628" s="103"/>
      <c r="I628" s="103"/>
    </row>
    <row r="629" spans="1:9" ht="31.5">
      <c r="A629" s="5">
        <f>IF(ROUND(MAX(F629:I629),0)=0,IF(ROUND(MIN(F629:I629),0)=0,3,2),2)</f>
        <v>3</v>
      </c>
      <c r="B629" s="52" t="s">
        <v>15</v>
      </c>
      <c r="C629" s="53" t="s">
        <v>83</v>
      </c>
      <c r="D629" s="3" t="s">
        <v>84</v>
      </c>
      <c r="E629" s="103"/>
      <c r="F629" s="103"/>
      <c r="G629" s="103"/>
      <c r="H629" s="103"/>
      <c r="I629" s="103"/>
    </row>
    <row r="630" spans="1:9" ht="15.75">
      <c r="A630" s="5">
        <f>IF(ROUND(MAX(F630:I630),0)=0,IF(ROUND(MIN(F630:I630),0)=0,3,2),2)</f>
        <v>3</v>
      </c>
      <c r="B630" s="52" t="s">
        <v>16</v>
      </c>
      <c r="C630" s="53" t="s">
        <v>85</v>
      </c>
      <c r="D630" s="3" t="s">
        <v>64</v>
      </c>
      <c r="E630" s="103"/>
      <c r="F630" s="103"/>
      <c r="G630" s="103"/>
      <c r="H630" s="103"/>
      <c r="I630" s="103"/>
    </row>
    <row r="631" spans="1:9" ht="15.75">
      <c r="A631" s="5">
        <f>IF(ROUND(MAX(F631:I631),0)=0,IF(ROUND(MIN(F631:I631),0)=0,3,2),2)</f>
        <v>3</v>
      </c>
      <c r="B631" s="52" t="s">
        <v>17</v>
      </c>
      <c r="C631" s="53" t="s">
        <v>0</v>
      </c>
      <c r="D631" s="3"/>
      <c r="E631" s="54">
        <f>SUBTOTAL(9,E632:E633)</f>
        <v>0</v>
      </c>
      <c r="F631" s="54">
        <f>SUBTOTAL(9,F632:F633)</f>
        <v>0</v>
      </c>
      <c r="G631" s="54">
        <f>SUBTOTAL(9,G632:G633)</f>
        <v>0</v>
      </c>
      <c r="H631" s="54">
        <f>SUBTOTAL(9,H632:H633)</f>
        <v>0</v>
      </c>
      <c r="I631" s="54">
        <f>SUBTOTAL(9,I632:I633)</f>
        <v>0</v>
      </c>
    </row>
    <row r="632" spans="1:9" ht="15.75">
      <c r="A632" s="5">
        <f>IF(ROUND(MAX(F632:I632),0)=0,IF(ROUND(MIN(F632:I632),0)=0,3,2),2)</f>
        <v>3</v>
      </c>
      <c r="B632" s="52" t="s">
        <v>86</v>
      </c>
      <c r="C632" s="56" t="s">
        <v>205</v>
      </c>
      <c r="D632" s="3"/>
      <c r="E632" s="103"/>
      <c r="F632" s="103"/>
      <c r="G632" s="103"/>
      <c r="H632" s="103"/>
      <c r="I632" s="103"/>
    </row>
    <row r="633" spans="2:9" s="5" customFormat="1" ht="15.75">
      <c r="B633" s="52" t="s">
        <v>88</v>
      </c>
      <c r="C633" s="56" t="s">
        <v>89</v>
      </c>
      <c r="D633" s="57" t="s">
        <v>66</v>
      </c>
      <c r="E633" s="103"/>
      <c r="F633" s="103"/>
      <c r="G633" s="103"/>
      <c r="H633" s="103"/>
      <c r="I633" s="103"/>
    </row>
    <row r="634" spans="2:9" s="5" customFormat="1" ht="15.75">
      <c r="B634" s="62" t="s">
        <v>36</v>
      </c>
      <c r="C634" s="63" t="s">
        <v>216</v>
      </c>
      <c r="D634" s="3"/>
      <c r="E634" s="103"/>
      <c r="F634" s="103"/>
      <c r="G634" s="103"/>
      <c r="H634" s="103"/>
      <c r="I634" s="103"/>
    </row>
    <row r="635" spans="1:9" ht="15.75">
      <c r="A635" s="5">
        <f>IF(ROUND(MAX(F635:I635),0)=0,IF(ROUND(MIN(F635:I635),0)=0,3,2),2)</f>
        <v>3</v>
      </c>
      <c r="B635" s="52"/>
      <c r="C635" s="66"/>
      <c r="D635" s="57"/>
      <c r="E635" s="54"/>
      <c r="F635" s="54"/>
      <c r="G635" s="54"/>
      <c r="H635" s="54"/>
      <c r="I635" s="54"/>
    </row>
    <row r="636" spans="1:9" ht="15.75">
      <c r="A636" s="91">
        <f>A637</f>
        <v>3</v>
      </c>
      <c r="B636" s="16"/>
      <c r="C636" s="67" t="s">
        <v>24</v>
      </c>
      <c r="D636" s="3"/>
      <c r="E636" s="54"/>
      <c r="F636" s="54"/>
      <c r="G636" s="54"/>
      <c r="H636" s="54"/>
      <c r="I636" s="54"/>
    </row>
    <row r="637" spans="1:9" ht="15.75">
      <c r="A637" s="91">
        <f>A638</f>
        <v>3</v>
      </c>
      <c r="B637" s="16"/>
      <c r="C637" s="68" t="s">
        <v>232</v>
      </c>
      <c r="D637" s="114"/>
      <c r="E637" s="103"/>
      <c r="F637" s="103"/>
      <c r="G637" s="103"/>
      <c r="H637" s="103"/>
      <c r="I637" s="103"/>
    </row>
    <row r="638" spans="1:9" ht="15.75">
      <c r="A638" s="5">
        <f>IF(ROUND(MAX(F638:I638),0)=0,IF(ROUND(MIN(F638:I638),0)=0,3,2),2)</f>
        <v>3</v>
      </c>
      <c r="B638" s="16"/>
      <c r="C638" s="70" t="s">
        <v>236</v>
      </c>
      <c r="D638" s="3"/>
      <c r="E638" s="103"/>
      <c r="F638" s="103"/>
      <c r="G638" s="103"/>
      <c r="H638" s="103"/>
      <c r="I638" s="103"/>
    </row>
    <row r="639" spans="1:9" ht="15.75">
      <c r="A639" s="5">
        <f>IF(ROUND(MAX(F639:I639),0)=0,IF(ROUND(MIN(F639:I639),0)=0,3,2),2)</f>
        <v>3</v>
      </c>
      <c r="B639" s="16"/>
      <c r="C639" s="70" t="s">
        <v>257</v>
      </c>
      <c r="D639" s="3"/>
      <c r="E639" s="54">
        <f>IF(E638=0,0,ROUND(E620/E638,0))</f>
        <v>0</v>
      </c>
      <c r="F639" s="54">
        <f>IF(F638=0,0,ROUND(F620/F638,0))</f>
        <v>0</v>
      </c>
      <c r="G639" s="54">
        <f>IF(G638=0,0,ROUND(G620/G638,0))</f>
        <v>0</v>
      </c>
      <c r="H639" s="54">
        <f>IF(H638=0,0,ROUND(H620/H638,0))</f>
        <v>0</v>
      </c>
      <c r="I639" s="54">
        <f>IF(I638=0,0,ROUND(I620/I638,0))</f>
        <v>0</v>
      </c>
    </row>
    <row r="640" spans="1:9" ht="18" customHeight="1">
      <c r="A640" s="5">
        <f>IF(ROUND(MAX(F640:I640),0)=0,IF(ROUND(MIN(F640:I640),0)=0,3,2),2)</f>
        <v>3</v>
      </c>
      <c r="B640" s="16"/>
      <c r="C640" s="65"/>
      <c r="D640" s="3"/>
      <c r="E640" s="54"/>
      <c r="F640" s="54"/>
      <c r="G640" s="54"/>
      <c r="H640" s="54"/>
      <c r="I640" s="54"/>
    </row>
    <row r="641" spans="1:9" ht="34.5" customHeight="1">
      <c r="A641" s="91">
        <f>A642</f>
        <v>3</v>
      </c>
      <c r="B641" s="100"/>
      <c r="C641" s="101" t="s">
        <v>193</v>
      </c>
      <c r="D641" s="102"/>
      <c r="E641" s="54"/>
      <c r="F641" s="54"/>
      <c r="G641" s="54"/>
      <c r="H641" s="54"/>
      <c r="I641" s="54"/>
    </row>
    <row r="642" spans="1:9" ht="18" customHeight="1">
      <c r="A642" s="91">
        <f>A643</f>
        <v>3</v>
      </c>
      <c r="B642" s="62"/>
      <c r="C642" s="63" t="s">
        <v>22</v>
      </c>
      <c r="D642" s="3"/>
      <c r="E642" s="54">
        <f>SUBTOTAL(9,E643:E659)</f>
        <v>0</v>
      </c>
      <c r="F642" s="54">
        <f>SUBTOTAL(9,F643:F659)</f>
        <v>0</v>
      </c>
      <c r="G642" s="54">
        <f>SUBTOTAL(9,G643:G659)</f>
        <v>0</v>
      </c>
      <c r="H642" s="54">
        <f>SUBTOTAL(9,H643:H659)</f>
        <v>0</v>
      </c>
      <c r="I642" s="54">
        <f>SUBTOTAL(9,I643:I659)</f>
        <v>0</v>
      </c>
    </row>
    <row r="643" spans="1:9" ht="15.75">
      <c r="A643" s="5">
        <f aca="true" t="shared" si="30" ref="A643:A648">IF(ROUND(MAX(F643:I643),0)=0,IF(ROUND(MIN(F643:I643),0)=0,3,2),2)</f>
        <v>3</v>
      </c>
      <c r="B643" s="62" t="s">
        <v>8</v>
      </c>
      <c r="C643" s="63" t="s">
        <v>7</v>
      </c>
      <c r="D643" s="3"/>
      <c r="E643" s="54">
        <f>SUBTOTAL(9,E644:E656)</f>
        <v>0</v>
      </c>
      <c r="F643" s="54">
        <f>SUBTOTAL(9,F644:F656)</f>
        <v>0</v>
      </c>
      <c r="G643" s="54">
        <f>SUBTOTAL(9,G644:G656)</f>
        <v>0</v>
      </c>
      <c r="H643" s="54">
        <f>SUBTOTAL(9,H644:H656)</f>
        <v>0</v>
      </c>
      <c r="I643" s="54">
        <f>SUBTOTAL(9,I644:I656)</f>
        <v>0</v>
      </c>
    </row>
    <row r="644" spans="1:9" ht="15.75">
      <c r="A644" s="5">
        <f t="shared" si="30"/>
        <v>3</v>
      </c>
      <c r="B644" s="52" t="s">
        <v>9</v>
      </c>
      <c r="C644" s="53" t="s">
        <v>3</v>
      </c>
      <c r="D644" s="3"/>
      <c r="E644" s="54">
        <f>SUBTOTAL(9,E645:E646)</f>
        <v>0</v>
      </c>
      <c r="F644" s="54">
        <f>SUBTOTAL(9,F645:F646)</f>
        <v>0</v>
      </c>
      <c r="G644" s="54">
        <f>SUBTOTAL(9,G645:G646)</f>
        <v>0</v>
      </c>
      <c r="H644" s="54">
        <f>SUBTOTAL(9,H645:H646)</f>
        <v>0</v>
      </c>
      <c r="I644" s="54">
        <f>SUBTOTAL(9,I645:I646)</f>
        <v>0</v>
      </c>
    </row>
    <row r="645" spans="1:9" ht="15.75">
      <c r="A645" s="5">
        <f t="shared" si="30"/>
        <v>3</v>
      </c>
      <c r="B645" s="52" t="s">
        <v>10</v>
      </c>
      <c r="C645" s="53" t="s">
        <v>35</v>
      </c>
      <c r="D645" s="3" t="s">
        <v>28</v>
      </c>
      <c r="E645" s="103"/>
      <c r="F645" s="103"/>
      <c r="G645" s="103"/>
      <c r="H645" s="103"/>
      <c r="I645" s="103"/>
    </row>
    <row r="646" spans="1:9" ht="15.75">
      <c r="A646" s="5">
        <f t="shared" si="30"/>
        <v>3</v>
      </c>
      <c r="B646" s="52" t="s">
        <v>11</v>
      </c>
      <c r="C646" s="53" t="s">
        <v>21</v>
      </c>
      <c r="D646" s="3" t="s">
        <v>31</v>
      </c>
      <c r="E646" s="103"/>
      <c r="F646" s="103"/>
      <c r="G646" s="103"/>
      <c r="H646" s="103"/>
      <c r="I646" s="103"/>
    </row>
    <row r="647" spans="1:9" ht="15.75">
      <c r="A647" s="5">
        <f t="shared" si="30"/>
        <v>3</v>
      </c>
      <c r="B647" s="52" t="s">
        <v>12</v>
      </c>
      <c r="C647" s="53" t="s">
        <v>2</v>
      </c>
      <c r="D647" s="3"/>
      <c r="E647" s="54">
        <f>SUBTOTAL(9,E648:E651)</f>
        <v>0</v>
      </c>
      <c r="F647" s="54">
        <f>SUBTOTAL(9,F648:F651)</f>
        <v>0</v>
      </c>
      <c r="G647" s="54">
        <f>SUBTOTAL(9,G648:G651)</f>
        <v>0</v>
      </c>
      <c r="H647" s="54">
        <f>SUBTOTAL(9,H648:H651)</f>
        <v>0</v>
      </c>
      <c r="I647" s="54">
        <f>SUBTOTAL(9,I648:I651)</f>
        <v>0</v>
      </c>
    </row>
    <row r="648" spans="1:9" ht="15.75">
      <c r="A648" s="5">
        <f t="shared" si="30"/>
        <v>3</v>
      </c>
      <c r="B648" s="52" t="s">
        <v>72</v>
      </c>
      <c r="C648" s="53" t="s">
        <v>73</v>
      </c>
      <c r="D648" s="57" t="s">
        <v>202</v>
      </c>
      <c r="E648" s="103"/>
      <c r="F648" s="103"/>
      <c r="G648" s="103"/>
      <c r="H648" s="103"/>
      <c r="I648" s="103"/>
    </row>
    <row r="649" spans="2:9" s="5" customFormat="1" ht="15.75">
      <c r="B649" s="52" t="s">
        <v>76</v>
      </c>
      <c r="C649" s="53" t="s">
        <v>77</v>
      </c>
      <c r="D649" s="3" t="s">
        <v>203</v>
      </c>
      <c r="E649" s="103"/>
      <c r="F649" s="103"/>
      <c r="G649" s="103"/>
      <c r="H649" s="103"/>
      <c r="I649" s="103"/>
    </row>
    <row r="650" spans="2:9" s="5" customFormat="1" ht="15.75">
      <c r="B650" s="52" t="s">
        <v>78</v>
      </c>
      <c r="C650" s="53" t="s">
        <v>79</v>
      </c>
      <c r="D650" s="3" t="s">
        <v>204</v>
      </c>
      <c r="E650" s="103"/>
      <c r="F650" s="103"/>
      <c r="G650" s="103"/>
      <c r="H650" s="103"/>
      <c r="I650" s="103"/>
    </row>
    <row r="651" spans="2:9" s="5" customFormat="1" ht="15.75">
      <c r="B651" s="52" t="s">
        <v>80</v>
      </c>
      <c r="C651" s="53" t="s">
        <v>81</v>
      </c>
      <c r="D651" s="3" t="s">
        <v>63</v>
      </c>
      <c r="E651" s="103"/>
      <c r="F651" s="103"/>
      <c r="G651" s="103"/>
      <c r="H651" s="103"/>
      <c r="I651" s="103"/>
    </row>
    <row r="652" spans="2:9" s="5" customFormat="1" ht="15.75">
      <c r="B652" s="52" t="s">
        <v>13</v>
      </c>
      <c r="C652" s="53" t="s">
        <v>1</v>
      </c>
      <c r="D652" s="3"/>
      <c r="E652" s="54">
        <f>SUBTOTAL(9,E653:E655)</f>
        <v>0</v>
      </c>
      <c r="F652" s="54">
        <f>SUBTOTAL(9,F653:F655)</f>
        <v>0</v>
      </c>
      <c r="G652" s="54">
        <f>SUBTOTAL(9,G653:G655)</f>
        <v>0</v>
      </c>
      <c r="H652" s="54">
        <f>SUBTOTAL(9,H653:H655)</f>
        <v>0</v>
      </c>
      <c r="I652" s="54">
        <f>SUBTOTAL(9,I653:I655)</f>
        <v>0</v>
      </c>
    </row>
    <row r="653" spans="1:9" ht="15.75">
      <c r="A653" s="5">
        <f>IF(ROUND(MAX(F653:I653),0)=0,IF(ROUND(MIN(F653:I653),0)=0,3,2),2)</f>
        <v>3</v>
      </c>
      <c r="B653" s="52" t="s">
        <v>14</v>
      </c>
      <c r="C653" s="53" t="s">
        <v>82</v>
      </c>
      <c r="D653" s="3" t="s">
        <v>27</v>
      </c>
      <c r="E653" s="103"/>
      <c r="F653" s="103"/>
      <c r="G653" s="103"/>
      <c r="H653" s="103"/>
      <c r="I653" s="103"/>
    </row>
    <row r="654" spans="1:9" ht="31.5">
      <c r="A654" s="5">
        <f>IF(ROUND(MAX(F654:I654),0)=0,IF(ROUND(MIN(F654:I654),0)=0,3,2),2)</f>
        <v>3</v>
      </c>
      <c r="B654" s="52" t="s">
        <v>15</v>
      </c>
      <c r="C654" s="53" t="s">
        <v>83</v>
      </c>
      <c r="D654" s="3" t="s">
        <v>84</v>
      </c>
      <c r="E654" s="103"/>
      <c r="F654" s="103"/>
      <c r="G654" s="103"/>
      <c r="H654" s="103"/>
      <c r="I654" s="103"/>
    </row>
    <row r="655" spans="1:9" ht="15.75">
      <c r="A655" s="5">
        <f>IF(ROUND(MAX(F655:I655),0)=0,IF(ROUND(MIN(F655:I655),0)=0,3,2),2)</f>
        <v>3</v>
      </c>
      <c r="B655" s="52" t="s">
        <v>16</v>
      </c>
      <c r="C655" s="53" t="s">
        <v>85</v>
      </c>
      <c r="D655" s="3" t="s">
        <v>64</v>
      </c>
      <c r="E655" s="103"/>
      <c r="F655" s="103"/>
      <c r="G655" s="103"/>
      <c r="H655" s="103"/>
      <c r="I655" s="103"/>
    </row>
    <row r="656" spans="1:9" ht="15.75">
      <c r="A656" s="5">
        <f>IF(ROUND(MAX(F656:I656),0)=0,IF(ROUND(MIN(F656:I656),0)=0,3,2),2)</f>
        <v>3</v>
      </c>
      <c r="B656" s="52" t="s">
        <v>17</v>
      </c>
      <c r="C656" s="53" t="s">
        <v>0</v>
      </c>
      <c r="D656" s="3"/>
      <c r="E656" s="54">
        <f>SUBTOTAL(9,E657:E658)</f>
        <v>0</v>
      </c>
      <c r="F656" s="54">
        <f>SUBTOTAL(9,F657:F658)</f>
        <v>0</v>
      </c>
      <c r="G656" s="54">
        <f>SUBTOTAL(9,G657:G658)</f>
        <v>0</v>
      </c>
      <c r="H656" s="54">
        <f>SUBTOTAL(9,H657:H658)</f>
        <v>0</v>
      </c>
      <c r="I656" s="54">
        <f>SUBTOTAL(9,I657:I658)</f>
        <v>0</v>
      </c>
    </row>
    <row r="657" spans="1:9" ht="15.75">
      <c r="A657" s="5">
        <f>IF(ROUND(MAX(F657:I657),0)=0,IF(ROUND(MIN(F657:I657),0)=0,3,2),2)</f>
        <v>3</v>
      </c>
      <c r="B657" s="52" t="s">
        <v>86</v>
      </c>
      <c r="C657" s="56" t="s">
        <v>205</v>
      </c>
      <c r="D657" s="3"/>
      <c r="E657" s="103"/>
      <c r="F657" s="103"/>
      <c r="G657" s="103"/>
      <c r="H657" s="103"/>
      <c r="I657" s="103"/>
    </row>
    <row r="658" spans="2:9" s="5" customFormat="1" ht="15.75">
      <c r="B658" s="52" t="s">
        <v>88</v>
      </c>
      <c r="C658" s="56" t="s">
        <v>89</v>
      </c>
      <c r="D658" s="57" t="s">
        <v>66</v>
      </c>
      <c r="E658" s="103"/>
      <c r="F658" s="103"/>
      <c r="G658" s="103"/>
      <c r="H658" s="103"/>
      <c r="I658" s="103"/>
    </row>
    <row r="659" spans="2:9" s="5" customFormat="1" ht="15.75">
      <c r="B659" s="62" t="s">
        <v>36</v>
      </c>
      <c r="C659" s="63" t="s">
        <v>216</v>
      </c>
      <c r="D659" s="3"/>
      <c r="E659" s="103"/>
      <c r="F659" s="103"/>
      <c r="G659" s="103"/>
      <c r="H659" s="103"/>
      <c r="I659" s="103"/>
    </row>
    <row r="660" spans="1:9" ht="15.75">
      <c r="A660" s="5">
        <f>IF(ROUND(MAX(F660:I660),0)=0,IF(ROUND(MIN(F660:I660),0)=0,3,2),2)</f>
        <v>3</v>
      </c>
      <c r="B660" s="52"/>
      <c r="C660" s="66"/>
      <c r="D660" s="57"/>
      <c r="E660" s="54"/>
      <c r="F660" s="54"/>
      <c r="G660" s="54"/>
      <c r="H660" s="54"/>
      <c r="I660" s="54"/>
    </row>
    <row r="661" spans="1:9" ht="15.75">
      <c r="A661" s="91">
        <f>A662</f>
        <v>3</v>
      </c>
      <c r="B661" s="16"/>
      <c r="C661" s="67" t="s">
        <v>24</v>
      </c>
      <c r="D661" s="3"/>
      <c r="E661" s="54"/>
      <c r="F661" s="54"/>
      <c r="G661" s="54"/>
      <c r="H661" s="54"/>
      <c r="I661" s="54"/>
    </row>
    <row r="662" spans="1:9" ht="15.75">
      <c r="A662" s="91">
        <f>A663</f>
        <v>3</v>
      </c>
      <c r="B662" s="16"/>
      <c r="C662" s="68" t="s">
        <v>232</v>
      </c>
      <c r="D662" s="114"/>
      <c r="E662" s="103"/>
      <c r="F662" s="103"/>
      <c r="G662" s="103"/>
      <c r="H662" s="103"/>
      <c r="I662" s="103"/>
    </row>
    <row r="663" spans="1:9" ht="15.75">
      <c r="A663" s="5">
        <f>IF(ROUND(MAX(F663:I663),0)=0,IF(ROUND(MIN(F663:I663),0)=0,3,2),2)</f>
        <v>3</v>
      </c>
      <c r="B663" s="16"/>
      <c r="C663" s="70" t="s">
        <v>236</v>
      </c>
      <c r="D663" s="3"/>
      <c r="E663" s="103"/>
      <c r="F663" s="103"/>
      <c r="G663" s="103"/>
      <c r="H663" s="103"/>
      <c r="I663" s="103"/>
    </row>
    <row r="664" spans="1:9" ht="15.75">
      <c r="A664" s="5">
        <f>IF(ROUND(MAX(F664:I664),0)=0,IF(ROUND(MIN(F664:I664),0)=0,3,2),2)</f>
        <v>3</v>
      </c>
      <c r="B664" s="16"/>
      <c r="C664" s="70" t="s">
        <v>257</v>
      </c>
      <c r="D664" s="3"/>
      <c r="E664" s="54">
        <f>IF(E663=0,0,ROUND(E645/E663,0))</f>
        <v>0</v>
      </c>
      <c r="F664" s="54">
        <f>IF(F663=0,0,ROUND(F645/F663,0))</f>
        <v>0</v>
      </c>
      <c r="G664" s="54">
        <f>IF(G663=0,0,ROUND(G645/G663,0))</f>
        <v>0</v>
      </c>
      <c r="H664" s="54">
        <f>IF(H663=0,0,ROUND(H645/H663,0))</f>
        <v>0</v>
      </c>
      <c r="I664" s="54">
        <f>IF(I663=0,0,ROUND(I645/I663,0))</f>
        <v>0</v>
      </c>
    </row>
    <row r="665" spans="1:9" ht="15.75">
      <c r="A665" s="5">
        <f>IF(ROUND(MAX(F665:I665),0)=0,IF(ROUND(MIN(F665:I665),0)=0,3,2),2)</f>
        <v>3</v>
      </c>
      <c r="B665" s="16"/>
      <c r="C665" s="65"/>
      <c r="D665" s="3"/>
      <c r="E665" s="54"/>
      <c r="F665" s="54"/>
      <c r="G665" s="54"/>
      <c r="H665" s="54"/>
      <c r="I665" s="54"/>
    </row>
    <row r="666" spans="1:9" ht="15.75">
      <c r="A666" s="91">
        <f>A667</f>
        <v>3</v>
      </c>
      <c r="B666" s="100"/>
      <c r="C666" s="101" t="s">
        <v>194</v>
      </c>
      <c r="D666" s="102"/>
      <c r="E666" s="54"/>
      <c r="F666" s="54"/>
      <c r="G666" s="54"/>
      <c r="H666" s="54"/>
      <c r="I666" s="54"/>
    </row>
    <row r="667" spans="1:9" ht="15.75">
      <c r="A667" s="91">
        <f>A668</f>
        <v>3</v>
      </c>
      <c r="B667" s="62"/>
      <c r="C667" s="63" t="s">
        <v>22</v>
      </c>
      <c r="D667" s="3"/>
      <c r="E667" s="54">
        <f>SUBTOTAL(9,E668:E684)</f>
        <v>0</v>
      </c>
      <c r="F667" s="54">
        <f>SUBTOTAL(9,F668:F684)</f>
        <v>0</v>
      </c>
      <c r="G667" s="54">
        <f>SUBTOTAL(9,G668:G684)</f>
        <v>0</v>
      </c>
      <c r="H667" s="54">
        <f>SUBTOTAL(9,H668:H684)</f>
        <v>0</v>
      </c>
      <c r="I667" s="54">
        <f>SUBTOTAL(9,I668:I684)</f>
        <v>0</v>
      </c>
    </row>
    <row r="668" spans="1:9" ht="15.75">
      <c r="A668" s="5">
        <f aca="true" t="shared" si="31" ref="A668:A673">IF(ROUND(MAX(F668:I668),0)=0,IF(ROUND(MIN(F668:I668),0)=0,3,2),2)</f>
        <v>3</v>
      </c>
      <c r="B668" s="62" t="s">
        <v>8</v>
      </c>
      <c r="C668" s="63" t="s">
        <v>7</v>
      </c>
      <c r="D668" s="3"/>
      <c r="E668" s="54">
        <f>SUBTOTAL(9,E669:E681)</f>
        <v>0</v>
      </c>
      <c r="F668" s="54">
        <f>SUBTOTAL(9,F669:F681)</f>
        <v>0</v>
      </c>
      <c r="G668" s="54">
        <f>SUBTOTAL(9,G669:G681)</f>
        <v>0</v>
      </c>
      <c r="H668" s="54">
        <f>SUBTOTAL(9,H669:H681)</f>
        <v>0</v>
      </c>
      <c r="I668" s="54">
        <f>SUBTOTAL(9,I669:I681)</f>
        <v>0</v>
      </c>
    </row>
    <row r="669" spans="1:9" ht="15.75">
      <c r="A669" s="5">
        <f t="shared" si="31"/>
        <v>3</v>
      </c>
      <c r="B669" s="52" t="s">
        <v>9</v>
      </c>
      <c r="C669" s="53" t="s">
        <v>3</v>
      </c>
      <c r="D669" s="3"/>
      <c r="E669" s="54">
        <f>SUBTOTAL(9,E670:E671)</f>
        <v>0</v>
      </c>
      <c r="F669" s="54">
        <f>SUBTOTAL(9,F670:F671)</f>
        <v>0</v>
      </c>
      <c r="G669" s="54">
        <f>SUBTOTAL(9,G670:G671)</f>
        <v>0</v>
      </c>
      <c r="H669" s="54">
        <f>SUBTOTAL(9,H670:H671)</f>
        <v>0</v>
      </c>
      <c r="I669" s="54">
        <f>SUBTOTAL(9,I670:I671)</f>
        <v>0</v>
      </c>
    </row>
    <row r="670" spans="1:9" ht="15.75">
      <c r="A670" s="5">
        <f t="shared" si="31"/>
        <v>3</v>
      </c>
      <c r="B670" s="52" t="s">
        <v>10</v>
      </c>
      <c r="C670" s="53" t="s">
        <v>35</v>
      </c>
      <c r="D670" s="3" t="s">
        <v>28</v>
      </c>
      <c r="E670" s="103"/>
      <c r="F670" s="103"/>
      <c r="G670" s="103"/>
      <c r="H670" s="103"/>
      <c r="I670" s="103"/>
    </row>
    <row r="671" spans="1:9" ht="15.75">
      <c r="A671" s="5">
        <f t="shared" si="31"/>
        <v>3</v>
      </c>
      <c r="B671" s="52" t="s">
        <v>11</v>
      </c>
      <c r="C671" s="53" t="s">
        <v>21</v>
      </c>
      <c r="D671" s="3" t="s">
        <v>31</v>
      </c>
      <c r="E671" s="103"/>
      <c r="F671" s="103"/>
      <c r="G671" s="103"/>
      <c r="H671" s="103"/>
      <c r="I671" s="103"/>
    </row>
    <row r="672" spans="1:9" ht="15.75">
      <c r="A672" s="5">
        <f t="shared" si="31"/>
        <v>3</v>
      </c>
      <c r="B672" s="52" t="s">
        <v>12</v>
      </c>
      <c r="C672" s="53" t="s">
        <v>2</v>
      </c>
      <c r="D672" s="3"/>
      <c r="E672" s="54">
        <f>SUBTOTAL(9,E673:E676)</f>
        <v>0</v>
      </c>
      <c r="F672" s="54">
        <f>SUBTOTAL(9,F673:F676)</f>
        <v>0</v>
      </c>
      <c r="G672" s="54">
        <f>SUBTOTAL(9,G673:G676)</f>
        <v>0</v>
      </c>
      <c r="H672" s="54">
        <f>SUBTOTAL(9,H673:H676)</f>
        <v>0</v>
      </c>
      <c r="I672" s="54">
        <f>SUBTOTAL(9,I673:I676)</f>
        <v>0</v>
      </c>
    </row>
    <row r="673" spans="1:9" ht="15.75">
      <c r="A673" s="5">
        <f t="shared" si="31"/>
        <v>3</v>
      </c>
      <c r="B673" s="52" t="s">
        <v>72</v>
      </c>
      <c r="C673" s="53" t="s">
        <v>73</v>
      </c>
      <c r="D673" s="57" t="s">
        <v>202</v>
      </c>
      <c r="E673" s="103"/>
      <c r="F673" s="103"/>
      <c r="G673" s="103"/>
      <c r="H673" s="103"/>
      <c r="I673" s="103"/>
    </row>
    <row r="674" spans="2:9" s="5" customFormat="1" ht="15.75">
      <c r="B674" s="52" t="s">
        <v>76</v>
      </c>
      <c r="C674" s="53" t="s">
        <v>77</v>
      </c>
      <c r="D674" s="3" t="s">
        <v>203</v>
      </c>
      <c r="E674" s="103"/>
      <c r="F674" s="103"/>
      <c r="G674" s="103"/>
      <c r="H674" s="103"/>
      <c r="I674" s="103"/>
    </row>
    <row r="675" spans="2:9" s="5" customFormat="1" ht="15.75">
      <c r="B675" s="52" t="s">
        <v>78</v>
      </c>
      <c r="C675" s="53" t="s">
        <v>79</v>
      </c>
      <c r="D675" s="3" t="s">
        <v>204</v>
      </c>
      <c r="E675" s="103"/>
      <c r="F675" s="103"/>
      <c r="G675" s="103"/>
      <c r="H675" s="103"/>
      <c r="I675" s="103"/>
    </row>
    <row r="676" spans="2:9" s="5" customFormat="1" ht="15.75">
      <c r="B676" s="52" t="s">
        <v>80</v>
      </c>
      <c r="C676" s="53" t="s">
        <v>81</v>
      </c>
      <c r="D676" s="3" t="s">
        <v>63</v>
      </c>
      <c r="E676" s="103"/>
      <c r="F676" s="103"/>
      <c r="G676" s="103"/>
      <c r="H676" s="103"/>
      <c r="I676" s="103"/>
    </row>
    <row r="677" spans="2:9" s="5" customFormat="1" ht="15.75">
      <c r="B677" s="52" t="s">
        <v>13</v>
      </c>
      <c r="C677" s="53" t="s">
        <v>1</v>
      </c>
      <c r="D677" s="3"/>
      <c r="E677" s="54">
        <f>SUBTOTAL(9,E678:E680)</f>
        <v>0</v>
      </c>
      <c r="F677" s="54">
        <f>SUBTOTAL(9,F678:F680)</f>
        <v>0</v>
      </c>
      <c r="G677" s="54">
        <f>SUBTOTAL(9,G678:G680)</f>
        <v>0</v>
      </c>
      <c r="H677" s="54">
        <f>SUBTOTAL(9,H678:H680)</f>
        <v>0</v>
      </c>
      <c r="I677" s="54">
        <f>SUBTOTAL(9,I678:I680)</f>
        <v>0</v>
      </c>
    </row>
    <row r="678" spans="1:9" ht="15.75">
      <c r="A678" s="5">
        <f>IF(ROUND(MAX(F678:I678),0)=0,IF(ROUND(MIN(F678:I678),0)=0,3,2),2)</f>
        <v>3</v>
      </c>
      <c r="B678" s="52" t="s">
        <v>14</v>
      </c>
      <c r="C678" s="53" t="s">
        <v>82</v>
      </c>
      <c r="D678" s="3" t="s">
        <v>27</v>
      </c>
      <c r="E678" s="103"/>
      <c r="F678" s="103"/>
      <c r="G678" s="103"/>
      <c r="H678" s="103"/>
      <c r="I678" s="103"/>
    </row>
    <row r="679" spans="1:9" ht="31.5">
      <c r="A679" s="5">
        <f>IF(ROUND(MAX(F679:I679),0)=0,IF(ROUND(MIN(F679:I679),0)=0,3,2),2)</f>
        <v>3</v>
      </c>
      <c r="B679" s="52" t="s">
        <v>15</v>
      </c>
      <c r="C679" s="53" t="s">
        <v>83</v>
      </c>
      <c r="D679" s="3" t="s">
        <v>84</v>
      </c>
      <c r="E679" s="103"/>
      <c r="F679" s="103"/>
      <c r="G679" s="103"/>
      <c r="H679" s="103"/>
      <c r="I679" s="103"/>
    </row>
    <row r="680" spans="1:9" ht="15.75">
      <c r="A680" s="5">
        <f>IF(ROUND(MAX(F680:I680),0)=0,IF(ROUND(MIN(F680:I680),0)=0,3,2),2)</f>
        <v>3</v>
      </c>
      <c r="B680" s="52" t="s">
        <v>16</v>
      </c>
      <c r="C680" s="53" t="s">
        <v>85</v>
      </c>
      <c r="D680" s="3" t="s">
        <v>64</v>
      </c>
      <c r="E680" s="103"/>
      <c r="F680" s="103"/>
      <c r="G680" s="103"/>
      <c r="H680" s="103"/>
      <c r="I680" s="103"/>
    </row>
    <row r="681" spans="1:9" ht="15.75">
      <c r="A681" s="5">
        <f>IF(ROUND(MAX(F681:I681),0)=0,IF(ROUND(MIN(F681:I681),0)=0,3,2),2)</f>
        <v>3</v>
      </c>
      <c r="B681" s="52" t="s">
        <v>17</v>
      </c>
      <c r="C681" s="53" t="s">
        <v>0</v>
      </c>
      <c r="D681" s="3"/>
      <c r="E681" s="54">
        <f>SUBTOTAL(9,E682:E683)</f>
        <v>0</v>
      </c>
      <c r="F681" s="54">
        <f>SUBTOTAL(9,F682:F683)</f>
        <v>0</v>
      </c>
      <c r="G681" s="54">
        <f>SUBTOTAL(9,G682:G683)</f>
        <v>0</v>
      </c>
      <c r="H681" s="54">
        <f>SUBTOTAL(9,H682:H683)</f>
        <v>0</v>
      </c>
      <c r="I681" s="54">
        <f>SUBTOTAL(9,I682:I683)</f>
        <v>0</v>
      </c>
    </row>
    <row r="682" spans="1:9" ht="15.75">
      <c r="A682" s="5">
        <f>IF(ROUND(MAX(F682:I682),0)=0,IF(ROUND(MIN(F682:I682),0)=0,3,2),2)</f>
        <v>3</v>
      </c>
      <c r="B682" s="52" t="s">
        <v>86</v>
      </c>
      <c r="C682" s="56" t="s">
        <v>205</v>
      </c>
      <c r="D682" s="3"/>
      <c r="E682" s="103"/>
      <c r="F682" s="103"/>
      <c r="G682" s="103"/>
      <c r="H682" s="103"/>
      <c r="I682" s="103"/>
    </row>
    <row r="683" spans="2:9" s="5" customFormat="1" ht="15.75">
      <c r="B683" s="52" t="s">
        <v>88</v>
      </c>
      <c r="C683" s="56" t="s">
        <v>89</v>
      </c>
      <c r="D683" s="57" t="s">
        <v>66</v>
      </c>
      <c r="E683" s="103"/>
      <c r="F683" s="103"/>
      <c r="G683" s="103"/>
      <c r="H683" s="103"/>
      <c r="I683" s="103"/>
    </row>
    <row r="684" spans="2:9" s="5" customFormat="1" ht="15.75">
      <c r="B684" s="62" t="s">
        <v>36</v>
      </c>
      <c r="C684" s="63" t="s">
        <v>216</v>
      </c>
      <c r="D684" s="3"/>
      <c r="E684" s="103"/>
      <c r="F684" s="103"/>
      <c r="G684" s="103"/>
      <c r="H684" s="103"/>
      <c r="I684" s="103"/>
    </row>
    <row r="685" spans="1:9" ht="15.75">
      <c r="A685" s="5">
        <f>IF(ROUND(MAX(F685:I685),0)=0,IF(ROUND(MIN(F685:I685),0)=0,3,2),2)</f>
        <v>3</v>
      </c>
      <c r="B685" s="52"/>
      <c r="C685" s="66"/>
      <c r="D685" s="57"/>
      <c r="E685" s="54"/>
      <c r="F685" s="54"/>
      <c r="G685" s="54"/>
      <c r="H685" s="54"/>
      <c r="I685" s="54"/>
    </row>
    <row r="686" spans="1:9" ht="15.75">
      <c r="A686" s="91">
        <f>A687</f>
        <v>3</v>
      </c>
      <c r="B686" s="16"/>
      <c r="C686" s="67" t="s">
        <v>24</v>
      </c>
      <c r="D686" s="3"/>
      <c r="E686" s="54"/>
      <c r="F686" s="54"/>
      <c r="G686" s="54"/>
      <c r="H686" s="54"/>
      <c r="I686" s="54"/>
    </row>
    <row r="687" spans="1:9" ht="15.75">
      <c r="A687" s="91">
        <f>A688</f>
        <v>3</v>
      </c>
      <c r="B687" s="16"/>
      <c r="C687" s="68" t="s">
        <v>232</v>
      </c>
      <c r="D687" s="114"/>
      <c r="E687" s="103"/>
      <c r="F687" s="103"/>
      <c r="G687" s="103"/>
      <c r="H687" s="103"/>
      <c r="I687" s="103"/>
    </row>
    <row r="688" spans="1:9" ht="15.75">
      <c r="A688" s="5">
        <f>IF(ROUND(MAX(F688:I688),0)=0,IF(ROUND(MIN(F688:I688),0)=0,3,2),2)</f>
        <v>3</v>
      </c>
      <c r="B688" s="16"/>
      <c r="C688" s="70" t="s">
        <v>236</v>
      </c>
      <c r="D688" s="3"/>
      <c r="E688" s="103"/>
      <c r="F688" s="103"/>
      <c r="G688" s="103"/>
      <c r="H688" s="103"/>
      <c r="I688" s="103"/>
    </row>
    <row r="689" spans="1:9" ht="15.75">
      <c r="A689" s="5">
        <f>IF(ROUND(MAX(F689:I689),0)=0,IF(ROUND(MIN(F689:I689),0)=0,3,2),2)</f>
        <v>3</v>
      </c>
      <c r="B689" s="16"/>
      <c r="C689" s="70" t="s">
        <v>257</v>
      </c>
      <c r="D689" s="3"/>
      <c r="E689" s="54">
        <f>IF(E688=0,0,ROUND(E670/E688,0))</f>
        <v>0</v>
      </c>
      <c r="F689" s="54">
        <f>IF(F688=0,0,ROUND(F670/F688,0))</f>
        <v>0</v>
      </c>
      <c r="G689" s="54">
        <f>IF(G688=0,0,ROUND(G670/G688,0))</f>
        <v>0</v>
      </c>
      <c r="H689" s="54">
        <f>IF(H688=0,0,ROUND(H670/H688,0))</f>
        <v>0</v>
      </c>
      <c r="I689" s="54">
        <f>IF(I688=0,0,ROUND(I670/I688,0))</f>
        <v>0</v>
      </c>
    </row>
    <row r="690" spans="1:9" ht="15.75">
      <c r="A690" s="5">
        <f>IF(ROUND(MAX(F690:I690),0)=0,IF(ROUND(MIN(F690:I690),0)=0,3,2),2)</f>
        <v>3</v>
      </c>
      <c r="B690" s="16"/>
      <c r="C690" s="65"/>
      <c r="D690" s="3"/>
      <c r="E690" s="54"/>
      <c r="F690" s="54"/>
      <c r="G690" s="54"/>
      <c r="H690" s="54"/>
      <c r="I690" s="54"/>
    </row>
    <row r="691" spans="1:9" ht="15.75">
      <c r="A691" s="91">
        <f>A692</f>
        <v>3</v>
      </c>
      <c r="B691" s="100"/>
      <c r="C691" s="101" t="s">
        <v>195</v>
      </c>
      <c r="D691" s="102"/>
      <c r="E691" s="54"/>
      <c r="F691" s="54"/>
      <c r="G691" s="54"/>
      <c r="H691" s="54"/>
      <c r="I691" s="54"/>
    </row>
    <row r="692" spans="1:9" ht="15.75">
      <c r="A692" s="91">
        <f>A693</f>
        <v>3</v>
      </c>
      <c r="B692" s="62"/>
      <c r="C692" s="63" t="s">
        <v>22</v>
      </c>
      <c r="D692" s="3"/>
      <c r="E692" s="54">
        <f>SUBTOTAL(9,E693:E709)</f>
        <v>0</v>
      </c>
      <c r="F692" s="54">
        <f>SUBTOTAL(9,F693:F709)</f>
        <v>0</v>
      </c>
      <c r="G692" s="54">
        <f>SUBTOTAL(9,G693:G709)</f>
        <v>0</v>
      </c>
      <c r="H692" s="54">
        <f>SUBTOTAL(9,H693:H709)</f>
        <v>0</v>
      </c>
      <c r="I692" s="54">
        <f>SUBTOTAL(9,I693:I709)</f>
        <v>0</v>
      </c>
    </row>
    <row r="693" spans="1:9" ht="15.75">
      <c r="A693" s="5">
        <f aca="true" t="shared" si="32" ref="A693:A698">IF(ROUND(MAX(F693:I693),0)=0,IF(ROUND(MIN(F693:I693),0)=0,3,2),2)</f>
        <v>3</v>
      </c>
      <c r="B693" s="62" t="s">
        <v>8</v>
      </c>
      <c r="C693" s="63" t="s">
        <v>7</v>
      </c>
      <c r="D693" s="3"/>
      <c r="E693" s="54">
        <f>SUBTOTAL(9,E694:E706)</f>
        <v>0</v>
      </c>
      <c r="F693" s="54">
        <f>SUBTOTAL(9,F694:F706)</f>
        <v>0</v>
      </c>
      <c r="G693" s="54">
        <f>SUBTOTAL(9,G694:G706)</f>
        <v>0</v>
      </c>
      <c r="H693" s="54">
        <f>SUBTOTAL(9,H694:H706)</f>
        <v>0</v>
      </c>
      <c r="I693" s="54">
        <f>SUBTOTAL(9,I694:I706)</f>
        <v>0</v>
      </c>
    </row>
    <row r="694" spans="1:9" ht="15.75">
      <c r="A694" s="5">
        <f t="shared" si="32"/>
        <v>3</v>
      </c>
      <c r="B694" s="52" t="s">
        <v>9</v>
      </c>
      <c r="C694" s="53" t="s">
        <v>3</v>
      </c>
      <c r="D694" s="3"/>
      <c r="E694" s="54">
        <f>SUBTOTAL(9,E695:E696)</f>
        <v>0</v>
      </c>
      <c r="F694" s="54">
        <f>SUBTOTAL(9,F695:F696)</f>
        <v>0</v>
      </c>
      <c r="G694" s="54">
        <f>SUBTOTAL(9,G695:G696)</f>
        <v>0</v>
      </c>
      <c r="H694" s="54">
        <f>SUBTOTAL(9,H695:H696)</f>
        <v>0</v>
      </c>
      <c r="I694" s="54">
        <f>SUBTOTAL(9,I695:I696)</f>
        <v>0</v>
      </c>
    </row>
    <row r="695" spans="1:9" ht="15.75">
      <c r="A695" s="5">
        <f t="shared" si="32"/>
        <v>3</v>
      </c>
      <c r="B695" s="52" t="s">
        <v>10</v>
      </c>
      <c r="C695" s="53" t="s">
        <v>35</v>
      </c>
      <c r="D695" s="3" t="s">
        <v>28</v>
      </c>
      <c r="E695" s="103"/>
      <c r="F695" s="103"/>
      <c r="G695" s="103"/>
      <c r="H695" s="103"/>
      <c r="I695" s="103"/>
    </row>
    <row r="696" spans="1:9" ht="15.75">
      <c r="A696" s="5">
        <f t="shared" si="32"/>
        <v>3</v>
      </c>
      <c r="B696" s="52" t="s">
        <v>11</v>
      </c>
      <c r="C696" s="53" t="s">
        <v>21</v>
      </c>
      <c r="D696" s="3" t="s">
        <v>31</v>
      </c>
      <c r="E696" s="103"/>
      <c r="F696" s="103"/>
      <c r="G696" s="103"/>
      <c r="H696" s="103"/>
      <c r="I696" s="103"/>
    </row>
    <row r="697" spans="1:9" ht="15.75">
      <c r="A697" s="5">
        <f t="shared" si="32"/>
        <v>3</v>
      </c>
      <c r="B697" s="52" t="s">
        <v>12</v>
      </c>
      <c r="C697" s="53" t="s">
        <v>2</v>
      </c>
      <c r="D697" s="3"/>
      <c r="E697" s="54">
        <f>SUBTOTAL(9,E698:E701)</f>
        <v>0</v>
      </c>
      <c r="F697" s="54">
        <f>SUBTOTAL(9,F698:F701)</f>
        <v>0</v>
      </c>
      <c r="G697" s="54">
        <f>SUBTOTAL(9,G698:G701)</f>
        <v>0</v>
      </c>
      <c r="H697" s="54">
        <f>SUBTOTAL(9,H698:H701)</f>
        <v>0</v>
      </c>
      <c r="I697" s="54">
        <f>SUBTOTAL(9,I698:I701)</f>
        <v>0</v>
      </c>
    </row>
    <row r="698" spans="1:9" ht="15.75">
      <c r="A698" s="5">
        <f t="shared" si="32"/>
        <v>3</v>
      </c>
      <c r="B698" s="52" t="s">
        <v>72</v>
      </c>
      <c r="C698" s="53" t="s">
        <v>73</v>
      </c>
      <c r="D698" s="57" t="s">
        <v>202</v>
      </c>
      <c r="E698" s="103"/>
      <c r="F698" s="103"/>
      <c r="G698" s="103"/>
      <c r="H698" s="103"/>
      <c r="I698" s="103"/>
    </row>
    <row r="699" spans="2:9" s="5" customFormat="1" ht="15.75">
      <c r="B699" s="52" t="s">
        <v>76</v>
      </c>
      <c r="C699" s="53" t="s">
        <v>77</v>
      </c>
      <c r="D699" s="3" t="s">
        <v>203</v>
      </c>
      <c r="E699" s="103"/>
      <c r="F699" s="103"/>
      <c r="G699" s="103"/>
      <c r="H699" s="103"/>
      <c r="I699" s="103"/>
    </row>
    <row r="700" spans="2:9" s="5" customFormat="1" ht="15.75">
      <c r="B700" s="52" t="s">
        <v>78</v>
      </c>
      <c r="C700" s="53" t="s">
        <v>79</v>
      </c>
      <c r="D700" s="3" t="s">
        <v>204</v>
      </c>
      <c r="E700" s="103"/>
      <c r="F700" s="103"/>
      <c r="G700" s="103"/>
      <c r="H700" s="103"/>
      <c r="I700" s="103"/>
    </row>
    <row r="701" spans="2:9" s="5" customFormat="1" ht="15.75">
      <c r="B701" s="52" t="s">
        <v>80</v>
      </c>
      <c r="C701" s="53" t="s">
        <v>81</v>
      </c>
      <c r="D701" s="3" t="s">
        <v>63</v>
      </c>
      <c r="E701" s="103"/>
      <c r="F701" s="103"/>
      <c r="G701" s="103"/>
      <c r="H701" s="103"/>
      <c r="I701" s="103"/>
    </row>
    <row r="702" spans="2:9" s="5" customFormat="1" ht="15.75">
      <c r="B702" s="52" t="s">
        <v>13</v>
      </c>
      <c r="C702" s="53" t="s">
        <v>1</v>
      </c>
      <c r="D702" s="3"/>
      <c r="E702" s="54">
        <f>SUBTOTAL(9,E703:E705)</f>
        <v>0</v>
      </c>
      <c r="F702" s="54">
        <f>SUBTOTAL(9,F703:F705)</f>
        <v>0</v>
      </c>
      <c r="G702" s="54">
        <f>SUBTOTAL(9,G703:G705)</f>
        <v>0</v>
      </c>
      <c r="H702" s="54">
        <f>SUBTOTAL(9,H703:H705)</f>
        <v>0</v>
      </c>
      <c r="I702" s="54">
        <f>SUBTOTAL(9,I703:I705)</f>
        <v>0</v>
      </c>
    </row>
    <row r="703" spans="1:9" ht="15.75">
      <c r="A703" s="5">
        <f>IF(ROUND(MAX(F703:I703),0)=0,IF(ROUND(MIN(F703:I703),0)=0,3,2),2)</f>
        <v>3</v>
      </c>
      <c r="B703" s="52" t="s">
        <v>14</v>
      </c>
      <c r="C703" s="53" t="s">
        <v>82</v>
      </c>
      <c r="D703" s="3" t="s">
        <v>27</v>
      </c>
      <c r="E703" s="103"/>
      <c r="F703" s="103"/>
      <c r="G703" s="103"/>
      <c r="H703" s="103"/>
      <c r="I703" s="103"/>
    </row>
    <row r="704" spans="1:9" ht="31.5">
      <c r="A704" s="5">
        <f>IF(ROUND(MAX(F704:I704),0)=0,IF(ROUND(MIN(F704:I704),0)=0,3,2),2)</f>
        <v>3</v>
      </c>
      <c r="B704" s="52" t="s">
        <v>15</v>
      </c>
      <c r="C704" s="53" t="s">
        <v>83</v>
      </c>
      <c r="D704" s="3" t="s">
        <v>84</v>
      </c>
      <c r="E704" s="103"/>
      <c r="F704" s="103"/>
      <c r="G704" s="103"/>
      <c r="H704" s="103"/>
      <c r="I704" s="103"/>
    </row>
    <row r="705" spans="1:9" ht="15.75">
      <c r="A705" s="5">
        <f>IF(ROUND(MAX(F705:I705),0)=0,IF(ROUND(MIN(F705:I705),0)=0,3,2),2)</f>
        <v>3</v>
      </c>
      <c r="B705" s="52" t="s">
        <v>16</v>
      </c>
      <c r="C705" s="53" t="s">
        <v>85</v>
      </c>
      <c r="D705" s="3" t="s">
        <v>64</v>
      </c>
      <c r="E705" s="103"/>
      <c r="F705" s="103"/>
      <c r="G705" s="103"/>
      <c r="H705" s="103"/>
      <c r="I705" s="103"/>
    </row>
    <row r="706" spans="1:9" ht="15.75">
      <c r="A706" s="5">
        <f>IF(ROUND(MAX(F706:I706),0)=0,IF(ROUND(MIN(F706:I706),0)=0,3,2),2)</f>
        <v>3</v>
      </c>
      <c r="B706" s="52" t="s">
        <v>17</v>
      </c>
      <c r="C706" s="53" t="s">
        <v>0</v>
      </c>
      <c r="D706" s="3"/>
      <c r="E706" s="54">
        <f>SUBTOTAL(9,E707:E708)</f>
        <v>0</v>
      </c>
      <c r="F706" s="54">
        <f>SUBTOTAL(9,F707:F708)</f>
        <v>0</v>
      </c>
      <c r="G706" s="54">
        <f>SUBTOTAL(9,G707:G708)</f>
        <v>0</v>
      </c>
      <c r="H706" s="54">
        <f>SUBTOTAL(9,H707:H708)</f>
        <v>0</v>
      </c>
      <c r="I706" s="54">
        <f>SUBTOTAL(9,I707:I708)</f>
        <v>0</v>
      </c>
    </row>
    <row r="707" spans="1:9" ht="15.75">
      <c r="A707" s="5">
        <f>IF(ROUND(MAX(F707:I707),0)=0,IF(ROUND(MIN(F707:I707),0)=0,3,2),2)</f>
        <v>3</v>
      </c>
      <c r="B707" s="52" t="s">
        <v>86</v>
      </c>
      <c r="C707" s="56" t="s">
        <v>205</v>
      </c>
      <c r="D707" s="3"/>
      <c r="E707" s="103"/>
      <c r="F707" s="103"/>
      <c r="G707" s="103"/>
      <c r="H707" s="103"/>
      <c r="I707" s="103"/>
    </row>
    <row r="708" spans="2:9" s="5" customFormat="1" ht="15.75">
      <c r="B708" s="52" t="s">
        <v>88</v>
      </c>
      <c r="C708" s="56" t="s">
        <v>89</v>
      </c>
      <c r="D708" s="57" t="s">
        <v>66</v>
      </c>
      <c r="E708" s="103"/>
      <c r="F708" s="103"/>
      <c r="G708" s="103"/>
      <c r="H708" s="103"/>
      <c r="I708" s="103"/>
    </row>
    <row r="709" spans="2:9" s="5" customFormat="1" ht="15.75">
      <c r="B709" s="62" t="s">
        <v>36</v>
      </c>
      <c r="C709" s="63" t="s">
        <v>216</v>
      </c>
      <c r="D709" s="3"/>
      <c r="E709" s="103"/>
      <c r="F709" s="103"/>
      <c r="G709" s="103"/>
      <c r="H709" s="103"/>
      <c r="I709" s="103"/>
    </row>
    <row r="710" spans="1:9" ht="15.75">
      <c r="A710" s="5">
        <f>IF(ROUND(MAX(F710:I710),0)=0,IF(ROUND(MIN(F710:I710),0)=0,3,2),2)</f>
        <v>3</v>
      </c>
      <c r="B710" s="52"/>
      <c r="C710" s="66"/>
      <c r="D710" s="57"/>
      <c r="E710" s="54"/>
      <c r="F710" s="54"/>
      <c r="G710" s="54"/>
      <c r="H710" s="54"/>
      <c r="I710" s="54"/>
    </row>
    <row r="711" spans="1:9" ht="15.75">
      <c r="A711" s="91">
        <f>A712</f>
        <v>3</v>
      </c>
      <c r="B711" s="16"/>
      <c r="C711" s="67" t="s">
        <v>24</v>
      </c>
      <c r="D711" s="3"/>
      <c r="E711" s="54"/>
      <c r="F711" s="54"/>
      <c r="G711" s="54"/>
      <c r="H711" s="54"/>
      <c r="I711" s="54"/>
    </row>
    <row r="712" spans="1:9" ht="15.75">
      <c r="A712" s="91">
        <f>A713</f>
        <v>3</v>
      </c>
      <c r="B712" s="16"/>
      <c r="C712" s="68" t="s">
        <v>232</v>
      </c>
      <c r="D712" s="114"/>
      <c r="E712" s="103"/>
      <c r="F712" s="103"/>
      <c r="G712" s="103"/>
      <c r="H712" s="103"/>
      <c r="I712" s="103"/>
    </row>
    <row r="713" spans="1:9" ht="15.75">
      <c r="A713" s="5">
        <f>IF(ROUND(MAX(F713:I713),0)=0,IF(ROUND(MIN(F713:I713),0)=0,3,2),2)</f>
        <v>3</v>
      </c>
      <c r="B713" s="16"/>
      <c r="C713" s="70" t="s">
        <v>236</v>
      </c>
      <c r="D713" s="3"/>
      <c r="E713" s="103"/>
      <c r="F713" s="103"/>
      <c r="G713" s="103"/>
      <c r="H713" s="103"/>
      <c r="I713" s="103"/>
    </row>
    <row r="714" spans="1:9" ht="15.75">
      <c r="A714" s="5">
        <f>IF(ROUND(MAX(F714:I714),0)=0,IF(ROUND(MIN(F714:I714),0)=0,3,2),2)</f>
        <v>3</v>
      </c>
      <c r="B714" s="16"/>
      <c r="C714" s="70" t="s">
        <v>257</v>
      </c>
      <c r="D714" s="3"/>
      <c r="E714" s="54">
        <f>IF(E713=0,0,ROUND(E695/E713,0))</f>
        <v>0</v>
      </c>
      <c r="F714" s="54">
        <f>IF(F713=0,0,ROUND(F695/F713,0))</f>
        <v>0</v>
      </c>
      <c r="G714" s="54">
        <f>IF(G713=0,0,ROUND(G695/G713,0))</f>
        <v>0</v>
      </c>
      <c r="H714" s="54">
        <f>IF(H713=0,0,ROUND(H695/H713,0))</f>
        <v>0</v>
      </c>
      <c r="I714" s="54">
        <f>IF(I713=0,0,ROUND(I695/I713,0))</f>
        <v>0</v>
      </c>
    </row>
    <row r="715" spans="1:9" ht="15.75">
      <c r="A715" s="5">
        <f>IF(ROUND(MAX(F715:I715),0)=0,IF(ROUND(MIN(F715:I715),0)=0,3,2),2)</f>
        <v>3</v>
      </c>
      <c r="B715" s="16"/>
      <c r="C715" s="65"/>
      <c r="D715" s="3"/>
      <c r="E715" s="54"/>
      <c r="F715" s="54"/>
      <c r="G715" s="54"/>
      <c r="H715" s="54"/>
      <c r="I715" s="54"/>
    </row>
    <row r="716" spans="1:9" ht="15.75">
      <c r="A716" s="91">
        <f>A717</f>
        <v>3</v>
      </c>
      <c r="B716" s="100"/>
      <c r="C716" s="101" t="s">
        <v>196</v>
      </c>
      <c r="D716" s="102"/>
      <c r="E716" s="54"/>
      <c r="F716" s="54"/>
      <c r="G716" s="54"/>
      <c r="H716" s="54"/>
      <c r="I716" s="54"/>
    </row>
    <row r="717" spans="1:9" ht="15.75">
      <c r="A717" s="91">
        <f>A718</f>
        <v>3</v>
      </c>
      <c r="B717" s="62"/>
      <c r="C717" s="63" t="s">
        <v>22</v>
      </c>
      <c r="D717" s="3"/>
      <c r="E717" s="54">
        <f>SUBTOTAL(9,E718:E734)</f>
        <v>0</v>
      </c>
      <c r="F717" s="54">
        <f>SUBTOTAL(9,F718:F734)</f>
        <v>0</v>
      </c>
      <c r="G717" s="54">
        <f>SUBTOTAL(9,G718:G734)</f>
        <v>0</v>
      </c>
      <c r="H717" s="54">
        <f>SUBTOTAL(9,H718:H734)</f>
        <v>0</v>
      </c>
      <c r="I717" s="54">
        <f>SUBTOTAL(9,I718:I734)</f>
        <v>0</v>
      </c>
    </row>
    <row r="718" spans="1:9" ht="15.75">
      <c r="A718" s="5">
        <f aca="true" t="shared" si="33" ref="A718:A723">IF(ROUND(MAX(F718:I718),0)=0,IF(ROUND(MIN(F718:I718),0)=0,3,2),2)</f>
        <v>3</v>
      </c>
      <c r="B718" s="62" t="s">
        <v>8</v>
      </c>
      <c r="C718" s="63" t="s">
        <v>7</v>
      </c>
      <c r="D718" s="3"/>
      <c r="E718" s="54">
        <f>SUBTOTAL(9,E719:E731)</f>
        <v>0</v>
      </c>
      <c r="F718" s="54">
        <f>SUBTOTAL(9,F719:F731)</f>
        <v>0</v>
      </c>
      <c r="G718" s="54">
        <f>SUBTOTAL(9,G719:G731)</f>
        <v>0</v>
      </c>
      <c r="H718" s="54">
        <f>SUBTOTAL(9,H719:H731)</f>
        <v>0</v>
      </c>
      <c r="I718" s="54">
        <f>SUBTOTAL(9,I719:I731)</f>
        <v>0</v>
      </c>
    </row>
    <row r="719" spans="1:9" ht="15.75">
      <c r="A719" s="5">
        <f t="shared" si="33"/>
        <v>3</v>
      </c>
      <c r="B719" s="52" t="s">
        <v>9</v>
      </c>
      <c r="C719" s="53" t="s">
        <v>3</v>
      </c>
      <c r="D719" s="3"/>
      <c r="E719" s="54">
        <f>SUBTOTAL(9,E720:E721)</f>
        <v>0</v>
      </c>
      <c r="F719" s="54">
        <f>SUBTOTAL(9,F720:F721)</f>
        <v>0</v>
      </c>
      <c r="G719" s="54">
        <f>SUBTOTAL(9,G720:G721)</f>
        <v>0</v>
      </c>
      <c r="H719" s="54">
        <f>SUBTOTAL(9,H720:H721)</f>
        <v>0</v>
      </c>
      <c r="I719" s="54">
        <f>SUBTOTAL(9,I720:I721)</f>
        <v>0</v>
      </c>
    </row>
    <row r="720" spans="1:9" ht="15.75">
      <c r="A720" s="5">
        <f t="shared" si="33"/>
        <v>3</v>
      </c>
      <c r="B720" s="52" t="s">
        <v>10</v>
      </c>
      <c r="C720" s="53" t="s">
        <v>35</v>
      </c>
      <c r="D720" s="3" t="s">
        <v>28</v>
      </c>
      <c r="E720" s="103"/>
      <c r="F720" s="103"/>
      <c r="G720" s="103"/>
      <c r="H720" s="103"/>
      <c r="I720" s="103"/>
    </row>
    <row r="721" spans="1:9" ht="15.75">
      <c r="A721" s="5">
        <f t="shared" si="33"/>
        <v>3</v>
      </c>
      <c r="B721" s="52" t="s">
        <v>11</v>
      </c>
      <c r="C721" s="53" t="s">
        <v>21</v>
      </c>
      <c r="D721" s="3" t="s">
        <v>31</v>
      </c>
      <c r="E721" s="103"/>
      <c r="F721" s="103"/>
      <c r="G721" s="103"/>
      <c r="H721" s="103"/>
      <c r="I721" s="103"/>
    </row>
    <row r="722" spans="1:9" ht="15.75">
      <c r="A722" s="5">
        <f t="shared" si="33"/>
        <v>3</v>
      </c>
      <c r="B722" s="52" t="s">
        <v>12</v>
      </c>
      <c r="C722" s="53" t="s">
        <v>2</v>
      </c>
      <c r="D722" s="3"/>
      <c r="E722" s="54">
        <f>SUBTOTAL(9,E723:E726)</f>
        <v>0</v>
      </c>
      <c r="F722" s="54">
        <f>SUBTOTAL(9,F723:F726)</f>
        <v>0</v>
      </c>
      <c r="G722" s="54">
        <f>SUBTOTAL(9,G723:G726)</f>
        <v>0</v>
      </c>
      <c r="H722" s="54">
        <f>SUBTOTAL(9,H723:H726)</f>
        <v>0</v>
      </c>
      <c r="I722" s="54">
        <f>SUBTOTAL(9,I723:I726)</f>
        <v>0</v>
      </c>
    </row>
    <row r="723" spans="1:9" ht="15.75">
      <c r="A723" s="5">
        <f t="shared" si="33"/>
        <v>3</v>
      </c>
      <c r="B723" s="52" t="s">
        <v>72</v>
      </c>
      <c r="C723" s="53" t="s">
        <v>73</v>
      </c>
      <c r="D723" s="57" t="s">
        <v>202</v>
      </c>
      <c r="E723" s="103"/>
      <c r="F723" s="103"/>
      <c r="G723" s="103"/>
      <c r="H723" s="103"/>
      <c r="I723" s="103"/>
    </row>
    <row r="724" spans="2:9" s="5" customFormat="1" ht="15.75">
      <c r="B724" s="52" t="s">
        <v>76</v>
      </c>
      <c r="C724" s="53" t="s">
        <v>77</v>
      </c>
      <c r="D724" s="3" t="s">
        <v>203</v>
      </c>
      <c r="E724" s="103"/>
      <c r="F724" s="103"/>
      <c r="G724" s="103"/>
      <c r="H724" s="103"/>
      <c r="I724" s="103"/>
    </row>
    <row r="725" spans="2:9" s="5" customFormat="1" ht="15.75">
      <c r="B725" s="52" t="s">
        <v>78</v>
      </c>
      <c r="C725" s="53" t="s">
        <v>79</v>
      </c>
      <c r="D725" s="3" t="s">
        <v>204</v>
      </c>
      <c r="E725" s="103"/>
      <c r="F725" s="103"/>
      <c r="G725" s="103"/>
      <c r="H725" s="103"/>
      <c r="I725" s="103"/>
    </row>
    <row r="726" spans="2:9" s="5" customFormat="1" ht="15.75">
      <c r="B726" s="52" t="s">
        <v>80</v>
      </c>
      <c r="C726" s="53" t="s">
        <v>81</v>
      </c>
      <c r="D726" s="3" t="s">
        <v>63</v>
      </c>
      <c r="E726" s="103"/>
      <c r="F726" s="103"/>
      <c r="G726" s="103"/>
      <c r="H726" s="103"/>
      <c r="I726" s="103"/>
    </row>
    <row r="727" spans="2:9" s="5" customFormat="1" ht="15.75">
      <c r="B727" s="52" t="s">
        <v>13</v>
      </c>
      <c r="C727" s="53" t="s">
        <v>1</v>
      </c>
      <c r="D727" s="3"/>
      <c r="E727" s="54">
        <f>SUBTOTAL(9,E728:E730)</f>
        <v>0</v>
      </c>
      <c r="F727" s="54">
        <f>SUBTOTAL(9,F728:F730)</f>
        <v>0</v>
      </c>
      <c r="G727" s="54">
        <f>SUBTOTAL(9,G728:G730)</f>
        <v>0</v>
      </c>
      <c r="H727" s="54">
        <f>SUBTOTAL(9,H728:H730)</f>
        <v>0</v>
      </c>
      <c r="I727" s="54">
        <f>SUBTOTAL(9,I728:I730)</f>
        <v>0</v>
      </c>
    </row>
    <row r="728" spans="1:9" ht="15.75">
      <c r="A728" s="5">
        <f>IF(ROUND(MAX(F728:I728),0)=0,IF(ROUND(MIN(F728:I728),0)=0,3,2),2)</f>
        <v>3</v>
      </c>
      <c r="B728" s="52" t="s">
        <v>14</v>
      </c>
      <c r="C728" s="53" t="s">
        <v>82</v>
      </c>
      <c r="D728" s="3" t="s">
        <v>27</v>
      </c>
      <c r="E728" s="103"/>
      <c r="F728" s="103"/>
      <c r="G728" s="103"/>
      <c r="H728" s="103"/>
      <c r="I728" s="103"/>
    </row>
    <row r="729" spans="1:9" ht="31.5">
      <c r="A729" s="5">
        <f>IF(ROUND(MAX(F729:I729),0)=0,IF(ROUND(MIN(F729:I729),0)=0,3,2),2)</f>
        <v>3</v>
      </c>
      <c r="B729" s="52" t="s">
        <v>15</v>
      </c>
      <c r="C729" s="53" t="s">
        <v>83</v>
      </c>
      <c r="D729" s="3" t="s">
        <v>84</v>
      </c>
      <c r="E729" s="103"/>
      <c r="F729" s="103"/>
      <c r="G729" s="103"/>
      <c r="H729" s="103"/>
      <c r="I729" s="103"/>
    </row>
    <row r="730" spans="1:9" ht="15.75">
      <c r="A730" s="5">
        <f>IF(ROUND(MAX(F730:I730),0)=0,IF(ROUND(MIN(F730:I730),0)=0,3,2),2)</f>
        <v>3</v>
      </c>
      <c r="B730" s="52" t="s">
        <v>16</v>
      </c>
      <c r="C730" s="53" t="s">
        <v>85</v>
      </c>
      <c r="D730" s="3" t="s">
        <v>64</v>
      </c>
      <c r="E730" s="103"/>
      <c r="F730" s="103"/>
      <c r="G730" s="103"/>
      <c r="H730" s="103"/>
      <c r="I730" s="103"/>
    </row>
    <row r="731" spans="1:9" ht="15.75">
      <c r="A731" s="5">
        <f>IF(ROUND(MAX(F731:I731),0)=0,IF(ROUND(MIN(F731:I731),0)=0,3,2),2)</f>
        <v>3</v>
      </c>
      <c r="B731" s="52" t="s">
        <v>17</v>
      </c>
      <c r="C731" s="53" t="s">
        <v>0</v>
      </c>
      <c r="D731" s="3"/>
      <c r="E731" s="54">
        <f>SUBTOTAL(9,E732:E733)</f>
        <v>0</v>
      </c>
      <c r="F731" s="54">
        <f>SUBTOTAL(9,F732:F733)</f>
        <v>0</v>
      </c>
      <c r="G731" s="54">
        <f>SUBTOTAL(9,G732:G733)</f>
        <v>0</v>
      </c>
      <c r="H731" s="54">
        <f>SUBTOTAL(9,H732:H733)</f>
        <v>0</v>
      </c>
      <c r="I731" s="54">
        <f>SUBTOTAL(9,I732:I733)</f>
        <v>0</v>
      </c>
    </row>
    <row r="732" spans="1:9" ht="15.75">
      <c r="A732" s="5">
        <f>IF(ROUND(MAX(F732:I732),0)=0,IF(ROUND(MIN(F732:I732),0)=0,3,2),2)</f>
        <v>3</v>
      </c>
      <c r="B732" s="52" t="s">
        <v>86</v>
      </c>
      <c r="C732" s="56" t="s">
        <v>205</v>
      </c>
      <c r="D732" s="3"/>
      <c r="E732" s="103"/>
      <c r="F732" s="103"/>
      <c r="G732" s="103"/>
      <c r="H732" s="103"/>
      <c r="I732" s="103"/>
    </row>
    <row r="733" spans="2:9" s="5" customFormat="1" ht="15.75">
      <c r="B733" s="52" t="s">
        <v>88</v>
      </c>
      <c r="C733" s="56" t="s">
        <v>89</v>
      </c>
      <c r="D733" s="57" t="s">
        <v>66</v>
      </c>
      <c r="E733" s="103"/>
      <c r="F733" s="103"/>
      <c r="G733" s="103"/>
      <c r="H733" s="103"/>
      <c r="I733" s="103"/>
    </row>
    <row r="734" spans="2:9" s="5" customFormat="1" ht="15.75">
      <c r="B734" s="62" t="s">
        <v>36</v>
      </c>
      <c r="C734" s="63" t="s">
        <v>216</v>
      </c>
      <c r="D734" s="3"/>
      <c r="E734" s="103"/>
      <c r="F734" s="103"/>
      <c r="G734" s="103"/>
      <c r="H734" s="103"/>
      <c r="I734" s="103"/>
    </row>
    <row r="735" spans="1:9" ht="15.75">
      <c r="A735" s="5">
        <f>IF(ROUND(MAX(F735:I735),0)=0,IF(ROUND(MIN(F735:I735),0)=0,3,2),2)</f>
        <v>3</v>
      </c>
      <c r="B735" s="52"/>
      <c r="C735" s="66"/>
      <c r="D735" s="57"/>
      <c r="E735" s="54"/>
      <c r="F735" s="54"/>
      <c r="G735" s="54"/>
      <c r="H735" s="54"/>
      <c r="I735" s="54"/>
    </row>
    <row r="736" spans="1:9" ht="15.75">
      <c r="A736" s="91">
        <f>A737</f>
        <v>3</v>
      </c>
      <c r="B736" s="16"/>
      <c r="C736" s="67" t="s">
        <v>24</v>
      </c>
      <c r="D736" s="3"/>
      <c r="E736" s="54"/>
      <c r="F736" s="54"/>
      <c r="G736" s="54"/>
      <c r="H736" s="54"/>
      <c r="I736" s="54"/>
    </row>
    <row r="737" spans="1:9" ht="15.75">
      <c r="A737" s="91">
        <f>A738</f>
        <v>3</v>
      </c>
      <c r="B737" s="16"/>
      <c r="C737" s="68" t="s">
        <v>232</v>
      </c>
      <c r="D737" s="114"/>
      <c r="E737" s="103"/>
      <c r="F737" s="103"/>
      <c r="G737" s="103"/>
      <c r="H737" s="103"/>
      <c r="I737" s="103"/>
    </row>
    <row r="738" spans="1:9" ht="15.75">
      <c r="A738" s="5">
        <f>IF(ROUND(MAX(F738:I738),0)=0,IF(ROUND(MIN(F738:I738),0)=0,3,2),2)</f>
        <v>3</v>
      </c>
      <c r="B738" s="16"/>
      <c r="C738" s="70" t="s">
        <v>236</v>
      </c>
      <c r="D738" s="3"/>
      <c r="E738" s="103"/>
      <c r="F738" s="103"/>
      <c r="G738" s="103"/>
      <c r="H738" s="103"/>
      <c r="I738" s="103"/>
    </row>
    <row r="739" spans="1:9" ht="15.75">
      <c r="A739" s="5">
        <f>IF(ROUND(MAX(F739:I739),0)=0,IF(ROUND(MIN(F739:I739),0)=0,3,2),2)</f>
        <v>3</v>
      </c>
      <c r="B739" s="16"/>
      <c r="C739" s="70" t="s">
        <v>257</v>
      </c>
      <c r="D739" s="3"/>
      <c r="E739" s="54">
        <f>IF(E738=0,0,ROUND(E720/E738,0))</f>
        <v>0</v>
      </c>
      <c r="F739" s="54">
        <f>IF(F738=0,0,ROUND(F720/F738,0))</f>
        <v>0</v>
      </c>
      <c r="G739" s="54">
        <f>IF(G738=0,0,ROUND(G720/G738,0))</f>
        <v>0</v>
      </c>
      <c r="H739" s="54">
        <f>IF(H738=0,0,ROUND(H720/H738,0))</f>
        <v>0</v>
      </c>
      <c r="I739" s="54">
        <f>IF(I738=0,0,ROUND(I720/I738,0))</f>
        <v>0</v>
      </c>
    </row>
    <row r="740" spans="1:9" ht="15.75">
      <c r="A740" s="5">
        <f>IF(ROUND(MAX(F740:I740),0)=0,IF(ROUND(MIN(F740:I740),0)=0,3,2),2)</f>
        <v>3</v>
      </c>
      <c r="B740" s="16"/>
      <c r="C740" s="65"/>
      <c r="D740" s="3"/>
      <c r="E740" s="54"/>
      <c r="F740" s="54"/>
      <c r="G740" s="54"/>
      <c r="H740" s="54"/>
      <c r="I740" s="54"/>
    </row>
    <row r="741" spans="1:9" ht="15.75">
      <c r="A741" s="91">
        <f>A742</f>
        <v>3</v>
      </c>
      <c r="B741" s="100"/>
      <c r="C741" s="104" t="s">
        <v>197</v>
      </c>
      <c r="D741" s="105"/>
      <c r="E741" s="54"/>
      <c r="F741" s="54"/>
      <c r="G741" s="54"/>
      <c r="H741" s="54"/>
      <c r="I741" s="54"/>
    </row>
    <row r="742" spans="1:9" ht="15.75">
      <c r="A742" s="91">
        <f>A743</f>
        <v>3</v>
      </c>
      <c r="B742" s="62"/>
      <c r="C742" s="63" t="s">
        <v>22</v>
      </c>
      <c r="D742" s="57"/>
      <c r="E742" s="54">
        <f>SUBTOTAL(9,E743:E746)</f>
        <v>0</v>
      </c>
      <c r="F742" s="54">
        <f>SUBTOTAL(9,F743:F746)</f>
        <v>0</v>
      </c>
      <c r="G742" s="54">
        <f>SUBTOTAL(9,G743:G746)</f>
        <v>0</v>
      </c>
      <c r="H742" s="54">
        <f>SUBTOTAL(9,H743:H746)</f>
        <v>0</v>
      </c>
      <c r="I742" s="54">
        <f>SUBTOTAL(9,I743:I746)</f>
        <v>0</v>
      </c>
    </row>
    <row r="743" spans="1:9" ht="15.75">
      <c r="A743" s="5">
        <f>IF(ROUND(MAX(F743:I743),0)=0,IF(ROUND(MIN(F743:I743),0)=0,3,2),2)</f>
        <v>3</v>
      </c>
      <c r="B743" s="115" t="s">
        <v>103</v>
      </c>
      <c r="C743" s="64" t="s">
        <v>104</v>
      </c>
      <c r="D743" s="3" t="s">
        <v>34</v>
      </c>
      <c r="E743" s="103"/>
      <c r="F743" s="103"/>
      <c r="G743" s="103"/>
      <c r="H743" s="103"/>
      <c r="I743" s="103"/>
    </row>
    <row r="744" spans="1:9" ht="15.75">
      <c r="A744" s="5">
        <f>IF(ROUND(MAX(F744:I744),0)=0,IF(ROUND(MIN(F744:I744),0)=0,3,2),2)</f>
        <v>3</v>
      </c>
      <c r="B744" s="62" t="s">
        <v>105</v>
      </c>
      <c r="C744" s="64" t="s">
        <v>106</v>
      </c>
      <c r="D744" s="3"/>
      <c r="E744" s="54">
        <f>SUBTOTAL(9,E745:E746)</f>
        <v>0</v>
      </c>
      <c r="F744" s="54">
        <f>SUBTOTAL(9,F745:F746)</f>
        <v>0</v>
      </c>
      <c r="G744" s="54">
        <f>SUBTOTAL(9,G745:G746)</f>
        <v>0</v>
      </c>
      <c r="H744" s="54">
        <f>SUBTOTAL(9,H745:H746)</f>
        <v>0</v>
      </c>
      <c r="I744" s="54">
        <f>SUBTOTAL(9,I745:I746)</f>
        <v>0</v>
      </c>
    </row>
    <row r="745" spans="1:9" ht="15.75">
      <c r="A745" s="5">
        <f>IF(ROUND(MAX(F745:I745),0)=0,IF(ROUND(MIN(F745:I745),0)=0,3,2),2)</f>
        <v>3</v>
      </c>
      <c r="B745" s="52" t="s">
        <v>107</v>
      </c>
      <c r="C745" s="65" t="s">
        <v>108</v>
      </c>
      <c r="D745" s="3"/>
      <c r="E745" s="103"/>
      <c r="F745" s="103"/>
      <c r="G745" s="103"/>
      <c r="H745" s="103"/>
      <c r="I745" s="103"/>
    </row>
    <row r="746" spans="1:9" ht="15.75">
      <c r="A746" s="5">
        <f>IF(ROUND(MAX(F746:I746),0)=0,IF(ROUND(MIN(F746:I746),0)=0,3,2),2)</f>
        <v>3</v>
      </c>
      <c r="B746" s="52" t="s">
        <v>109</v>
      </c>
      <c r="C746" s="65" t="s">
        <v>110</v>
      </c>
      <c r="D746" s="3"/>
      <c r="E746" s="103"/>
      <c r="F746" s="103"/>
      <c r="G746" s="103"/>
      <c r="H746" s="103"/>
      <c r="I746" s="103"/>
    </row>
    <row r="747" spans="1:9" ht="15.75">
      <c r="A747" s="5">
        <f>IF(ROUND(MAX(F747:I747),0)=0,IF(ROUND(MIN(F747:I747),0)=0,3,2),2)</f>
        <v>3</v>
      </c>
      <c r="B747" s="116"/>
      <c r="C747" s="116"/>
      <c r="D747" s="117"/>
      <c r="E747" s="118"/>
      <c r="F747" s="118"/>
      <c r="G747" s="118"/>
      <c r="H747" s="118"/>
      <c r="I747" s="118"/>
    </row>
    <row r="748" spans="5:6" ht="15.75">
      <c r="E748" s="8"/>
      <c r="F748" s="8"/>
    </row>
    <row r="749" spans="5:6" ht="15.75">
      <c r="E749" s="8"/>
      <c r="F749" s="8"/>
    </row>
    <row r="750" spans="5:6" ht="15.75">
      <c r="E750" s="8"/>
      <c r="F750" s="8"/>
    </row>
    <row r="751" spans="5:6" ht="15.75">
      <c r="E751" s="8"/>
      <c r="F751" s="8"/>
    </row>
    <row r="752" spans="5:6" ht="15.75">
      <c r="E752" s="8"/>
      <c r="F752" s="8"/>
    </row>
    <row r="753" spans="5:6" ht="15.75">
      <c r="E753" s="8"/>
      <c r="F753" s="8"/>
    </row>
    <row r="754" spans="5:6" ht="15.75">
      <c r="E754" s="8"/>
      <c r="F754" s="8"/>
    </row>
    <row r="755" spans="5:6" ht="15.75">
      <c r="E755" s="8"/>
      <c r="F755" s="8"/>
    </row>
    <row r="756" spans="5:6" ht="15.75">
      <c r="E756" s="8"/>
      <c r="F756" s="8"/>
    </row>
    <row r="757" spans="5:6" ht="15.75">
      <c r="E757" s="8"/>
      <c r="F757" s="8"/>
    </row>
    <row r="758" spans="5:6" ht="15.75">
      <c r="E758" s="8"/>
      <c r="F758" s="8"/>
    </row>
    <row r="759" spans="5:6" ht="15.75">
      <c r="E759" s="8"/>
      <c r="F759" s="8"/>
    </row>
    <row r="760" spans="5:6" ht="15.75">
      <c r="E760" s="8"/>
      <c r="F760" s="8"/>
    </row>
    <row r="761" spans="5:6" ht="15.75">
      <c r="E761" s="8"/>
      <c r="F761" s="8"/>
    </row>
    <row r="762" spans="5:6" ht="15.75">
      <c r="E762" s="8"/>
      <c r="F762" s="8"/>
    </row>
    <row r="763" spans="5:6" ht="15.75">
      <c r="E763" s="8"/>
      <c r="F763" s="8"/>
    </row>
    <row r="764" spans="5:6" ht="15.75">
      <c r="E764" s="8"/>
      <c r="F764" s="8"/>
    </row>
    <row r="765" spans="5:6" ht="15.75">
      <c r="E765" s="8"/>
      <c r="F765" s="8"/>
    </row>
    <row r="766" spans="5:6" ht="15.75">
      <c r="E766" s="8"/>
      <c r="F766" s="8"/>
    </row>
    <row r="767" spans="5:6" ht="15.75">
      <c r="E767" s="8"/>
      <c r="F767" s="8"/>
    </row>
    <row r="768" spans="5:6" ht="15.75">
      <c r="E768" s="8"/>
      <c r="F768" s="8"/>
    </row>
    <row r="769" spans="5:6" ht="15.75">
      <c r="E769" s="8"/>
      <c r="F769" s="8"/>
    </row>
    <row r="770" spans="5:6" ht="15.75">
      <c r="E770" s="8"/>
      <c r="F770" s="8"/>
    </row>
    <row r="771" spans="5:6" ht="15.75">
      <c r="E771" s="8"/>
      <c r="F771" s="8"/>
    </row>
    <row r="772" spans="5:6" ht="15.75">
      <c r="E772" s="8"/>
      <c r="F772" s="8"/>
    </row>
    <row r="773" spans="7:9" ht="15.75">
      <c r="G773" s="7"/>
      <c r="H773" s="7"/>
      <c r="I773" s="7"/>
    </row>
    <row r="774" spans="7:9" ht="15.75">
      <c r="G774" s="7"/>
      <c r="H774" s="7"/>
      <c r="I774" s="7"/>
    </row>
    <row r="775" spans="7:9" ht="15.75">
      <c r="G775" s="7"/>
      <c r="H775" s="7"/>
      <c r="I775" s="7"/>
    </row>
    <row r="776" spans="7:9" ht="15.75">
      <c r="G776" s="7"/>
      <c r="H776" s="7"/>
      <c r="I776" s="7"/>
    </row>
    <row r="777" spans="7:9" ht="15.75">
      <c r="G777" s="7"/>
      <c r="H777" s="7"/>
      <c r="I777" s="7"/>
    </row>
    <row r="778" spans="7:9" ht="15.75">
      <c r="G778" s="7"/>
      <c r="H778" s="7"/>
      <c r="I778" s="7"/>
    </row>
    <row r="779" spans="7:9" ht="15.75">
      <c r="G779" s="7"/>
      <c r="H779" s="7"/>
      <c r="I779" s="7"/>
    </row>
    <row r="780" spans="7:9" ht="15.75">
      <c r="G780" s="7"/>
      <c r="H780" s="7"/>
      <c r="I780" s="7"/>
    </row>
    <row r="781" spans="7:9" ht="15.75">
      <c r="G781" s="7"/>
      <c r="H781" s="7"/>
      <c r="I781" s="7"/>
    </row>
    <row r="782" spans="7:9" ht="15.75">
      <c r="G782" s="7"/>
      <c r="H782" s="7"/>
      <c r="I782" s="7"/>
    </row>
    <row r="783" spans="7:9" ht="15.75">
      <c r="G783" s="7"/>
      <c r="H783" s="7"/>
      <c r="I783" s="7"/>
    </row>
    <row r="784" spans="7:9" ht="15.75">
      <c r="G784" s="7"/>
      <c r="H784" s="7"/>
      <c r="I784" s="7"/>
    </row>
    <row r="785" spans="7:9" ht="15.75">
      <c r="G785" s="7"/>
      <c r="H785" s="7"/>
      <c r="I785" s="7"/>
    </row>
    <row r="786" spans="7:9" ht="15.75">
      <c r="G786" s="7"/>
      <c r="H786" s="7"/>
      <c r="I786" s="7"/>
    </row>
    <row r="787" spans="7:9" ht="15.75">
      <c r="G787" s="7"/>
      <c r="H787" s="7"/>
      <c r="I787" s="7"/>
    </row>
    <row r="788" spans="7:9" ht="15.75">
      <c r="G788" s="7"/>
      <c r="H788" s="7"/>
      <c r="I788" s="7"/>
    </row>
    <row r="789" spans="7:9" ht="15.75">
      <c r="G789" s="7"/>
      <c r="H789" s="7"/>
      <c r="I789" s="7"/>
    </row>
    <row r="790" spans="7:9" ht="15.75">
      <c r="G790" s="7"/>
      <c r="H790" s="7"/>
      <c r="I790" s="7"/>
    </row>
    <row r="791" spans="7:9" ht="15.75">
      <c r="G791" s="7"/>
      <c r="H791" s="7"/>
      <c r="I791" s="7"/>
    </row>
    <row r="792" spans="7:9" ht="15.75">
      <c r="G792" s="7"/>
      <c r="H792" s="7"/>
      <c r="I792" s="7"/>
    </row>
    <row r="793" spans="7:9" ht="15.75">
      <c r="G793" s="7"/>
      <c r="H793" s="7"/>
      <c r="I793" s="7"/>
    </row>
    <row r="794" spans="7:9" ht="15.75">
      <c r="G794" s="7"/>
      <c r="H794" s="7"/>
      <c r="I794" s="7"/>
    </row>
    <row r="795" spans="7:9" ht="15.75">
      <c r="G795" s="7"/>
      <c r="H795" s="7"/>
      <c r="I795" s="7"/>
    </row>
    <row r="796" spans="7:9" ht="15.75">
      <c r="G796" s="7"/>
      <c r="H796" s="7"/>
      <c r="I796" s="7"/>
    </row>
    <row r="797" spans="7:9" ht="15.75">
      <c r="G797" s="7"/>
      <c r="H797" s="7"/>
      <c r="I797" s="7"/>
    </row>
    <row r="798" spans="7:9" ht="15.75">
      <c r="G798" s="7"/>
      <c r="H798" s="7"/>
      <c r="I798" s="7"/>
    </row>
    <row r="799" spans="7:9" ht="15.75">
      <c r="G799" s="7"/>
      <c r="H799" s="7"/>
      <c r="I799" s="7"/>
    </row>
    <row r="800" spans="7:9" ht="15.75">
      <c r="G800" s="7"/>
      <c r="H800" s="7"/>
      <c r="I800" s="7"/>
    </row>
    <row r="801" spans="7:9" ht="15.75">
      <c r="G801" s="7"/>
      <c r="H801" s="7"/>
      <c r="I801" s="7"/>
    </row>
    <row r="802" spans="7:9" ht="15.75">
      <c r="G802" s="7"/>
      <c r="H802" s="7"/>
      <c r="I802" s="7"/>
    </row>
    <row r="803" spans="7:9" ht="15.75">
      <c r="G803" s="7"/>
      <c r="H803" s="7"/>
      <c r="I803" s="7"/>
    </row>
    <row r="804" spans="7:9" ht="15.75">
      <c r="G804" s="7"/>
      <c r="H804" s="7"/>
      <c r="I804" s="7"/>
    </row>
    <row r="805" spans="7:9" ht="15.75">
      <c r="G805" s="7"/>
      <c r="H805" s="7"/>
      <c r="I805" s="7"/>
    </row>
    <row r="806" spans="7:9" ht="15.75">
      <c r="G806" s="7"/>
      <c r="H806" s="7"/>
      <c r="I806" s="7"/>
    </row>
    <row r="807" spans="7:9" ht="15.75">
      <c r="G807" s="7"/>
      <c r="H807" s="7"/>
      <c r="I807" s="7"/>
    </row>
    <row r="808" spans="7:9" ht="15.75">
      <c r="G808" s="7"/>
      <c r="H808" s="7"/>
      <c r="I808" s="7"/>
    </row>
    <row r="809" spans="7:9" ht="15.75">
      <c r="G809" s="7"/>
      <c r="H809" s="7"/>
      <c r="I809" s="7"/>
    </row>
    <row r="810" spans="7:9" ht="15.75">
      <c r="G810" s="7"/>
      <c r="H810" s="7"/>
      <c r="I810" s="7"/>
    </row>
    <row r="811" spans="7:9" ht="15.75">
      <c r="G811" s="7"/>
      <c r="H811" s="7"/>
      <c r="I811" s="7"/>
    </row>
    <row r="812" spans="7:9" ht="15.75">
      <c r="G812" s="7"/>
      <c r="H812" s="7"/>
      <c r="I812" s="7"/>
    </row>
    <row r="813" spans="7:9" ht="15.75">
      <c r="G813" s="7"/>
      <c r="H813" s="7"/>
      <c r="I813" s="7"/>
    </row>
    <row r="814" spans="7:9" ht="15.75">
      <c r="G814" s="7"/>
      <c r="H814" s="7"/>
      <c r="I814" s="7"/>
    </row>
    <row r="815" spans="7:9" ht="15.75">
      <c r="G815" s="7"/>
      <c r="H815" s="7"/>
      <c r="I815" s="7"/>
    </row>
    <row r="816" spans="7:9" ht="15.75">
      <c r="G816" s="7"/>
      <c r="H816" s="7"/>
      <c r="I816" s="7"/>
    </row>
    <row r="817" spans="7:9" ht="15.75">
      <c r="G817" s="7"/>
      <c r="H817" s="7"/>
      <c r="I817" s="7"/>
    </row>
    <row r="818" spans="7:9" ht="15.75">
      <c r="G818" s="7"/>
      <c r="H818" s="7"/>
      <c r="I818" s="7"/>
    </row>
    <row r="819" spans="7:9" ht="15.75">
      <c r="G819" s="7"/>
      <c r="H819" s="7"/>
      <c r="I819" s="7"/>
    </row>
    <row r="820" spans="7:9" ht="15.75">
      <c r="G820" s="7"/>
      <c r="H820" s="7"/>
      <c r="I820" s="7"/>
    </row>
    <row r="821" spans="7:9" ht="15.75">
      <c r="G821" s="7"/>
      <c r="H821" s="7"/>
      <c r="I821" s="7"/>
    </row>
    <row r="822" spans="7:9" ht="15.75">
      <c r="G822" s="7"/>
      <c r="H822" s="7"/>
      <c r="I822" s="7"/>
    </row>
    <row r="823" spans="7:9" ht="15.75">
      <c r="G823" s="7"/>
      <c r="H823" s="7"/>
      <c r="I823" s="7"/>
    </row>
    <row r="824" spans="7:9" ht="15.75">
      <c r="G824" s="7"/>
      <c r="H824" s="7"/>
      <c r="I824" s="7"/>
    </row>
    <row r="825" spans="7:9" ht="15.75">
      <c r="G825" s="7"/>
      <c r="H825" s="7"/>
      <c r="I825" s="7"/>
    </row>
    <row r="826" spans="7:9" ht="15.75">
      <c r="G826" s="7"/>
      <c r="H826" s="7"/>
      <c r="I826" s="7"/>
    </row>
    <row r="827" spans="7:9" ht="15.75">
      <c r="G827" s="7"/>
      <c r="H827" s="7"/>
      <c r="I827" s="7"/>
    </row>
    <row r="828" spans="7:9" ht="15.75">
      <c r="G828" s="7"/>
      <c r="H828" s="7"/>
      <c r="I828" s="7"/>
    </row>
    <row r="829" spans="7:9" ht="15.75">
      <c r="G829" s="7"/>
      <c r="H829" s="7"/>
      <c r="I829" s="7"/>
    </row>
    <row r="830" spans="7:9" ht="15.75">
      <c r="G830" s="7"/>
      <c r="H830" s="7"/>
      <c r="I830" s="7"/>
    </row>
    <row r="831" spans="7:9" ht="15.75">
      <c r="G831" s="7"/>
      <c r="H831" s="7"/>
      <c r="I831" s="7"/>
    </row>
    <row r="832" spans="7:9" ht="15.75">
      <c r="G832" s="7"/>
      <c r="H832" s="7"/>
      <c r="I832" s="7"/>
    </row>
    <row r="833" spans="7:9" ht="15.75">
      <c r="G833" s="7"/>
      <c r="H833" s="7"/>
      <c r="I833" s="7"/>
    </row>
    <row r="834" spans="7:9" ht="15.75">
      <c r="G834" s="7"/>
      <c r="H834" s="7"/>
      <c r="I834" s="7"/>
    </row>
    <row r="835" spans="7:9" ht="15.75">
      <c r="G835" s="7"/>
      <c r="H835" s="7"/>
      <c r="I835" s="7"/>
    </row>
    <row r="836" spans="7:9" ht="15.75">
      <c r="G836" s="7"/>
      <c r="H836" s="7"/>
      <c r="I836" s="7"/>
    </row>
    <row r="837" spans="7:9" ht="15.75">
      <c r="G837" s="7"/>
      <c r="H837" s="7"/>
      <c r="I837" s="7"/>
    </row>
    <row r="838" spans="7:9" ht="15.75">
      <c r="G838" s="7"/>
      <c r="H838" s="7"/>
      <c r="I838" s="7"/>
    </row>
    <row r="839" spans="7:9" ht="15.75">
      <c r="G839" s="7"/>
      <c r="H839" s="7"/>
      <c r="I839" s="7"/>
    </row>
    <row r="840" spans="7:9" ht="15.75">
      <c r="G840" s="7"/>
      <c r="H840" s="7"/>
      <c r="I840" s="7"/>
    </row>
    <row r="841" spans="7:9" ht="15.75">
      <c r="G841" s="7"/>
      <c r="H841" s="7"/>
      <c r="I841" s="7"/>
    </row>
    <row r="842" spans="7:9" ht="15.75">
      <c r="G842" s="7"/>
      <c r="H842" s="7"/>
      <c r="I842" s="7"/>
    </row>
    <row r="843" spans="7:9" ht="15.75">
      <c r="G843" s="7"/>
      <c r="H843" s="7"/>
      <c r="I843" s="7"/>
    </row>
    <row r="844" spans="7:9" ht="15.75">
      <c r="G844" s="7"/>
      <c r="H844" s="7"/>
      <c r="I844" s="7"/>
    </row>
    <row r="845" spans="7:9" ht="15.75">
      <c r="G845" s="7"/>
      <c r="H845" s="7"/>
      <c r="I845" s="7"/>
    </row>
    <row r="846" spans="7:9" ht="15.75">
      <c r="G846" s="7"/>
      <c r="H846" s="7"/>
      <c r="I846" s="7"/>
    </row>
    <row r="847" spans="7:9" ht="15.75">
      <c r="G847" s="7"/>
      <c r="H847" s="7"/>
      <c r="I847" s="7"/>
    </row>
    <row r="848" spans="7:9" ht="15.75">
      <c r="G848" s="7"/>
      <c r="H848" s="7"/>
      <c r="I848" s="7"/>
    </row>
    <row r="849" spans="7:9" ht="15.75">
      <c r="G849" s="7"/>
      <c r="H849" s="7"/>
      <c r="I849" s="7"/>
    </row>
    <row r="850" spans="7:9" ht="15.75">
      <c r="G850" s="7"/>
      <c r="H850" s="7"/>
      <c r="I850" s="7"/>
    </row>
    <row r="851" spans="7:9" ht="15.75">
      <c r="G851" s="7"/>
      <c r="H851" s="7"/>
      <c r="I851" s="7"/>
    </row>
    <row r="852" spans="7:9" ht="15.75">
      <c r="G852" s="7"/>
      <c r="H852" s="7"/>
      <c r="I852" s="7"/>
    </row>
    <row r="853" spans="7:9" ht="15.75">
      <c r="G853" s="7"/>
      <c r="H853" s="7"/>
      <c r="I853" s="7"/>
    </row>
    <row r="854" spans="7:9" ht="15.75">
      <c r="G854" s="7"/>
      <c r="H854" s="7"/>
      <c r="I854" s="7"/>
    </row>
    <row r="855" spans="7:9" ht="15.75">
      <c r="G855" s="7"/>
      <c r="H855" s="7"/>
      <c r="I855" s="7"/>
    </row>
    <row r="856" spans="7:9" ht="15.75">
      <c r="G856" s="7"/>
      <c r="H856" s="7"/>
      <c r="I856" s="7"/>
    </row>
    <row r="857" spans="7:9" ht="15.75">
      <c r="G857" s="7"/>
      <c r="H857" s="7"/>
      <c r="I857" s="7"/>
    </row>
    <row r="858" spans="7:9" ht="15.75">
      <c r="G858" s="7"/>
      <c r="H858" s="7"/>
      <c r="I858" s="7"/>
    </row>
    <row r="859" spans="7:9" ht="15.75">
      <c r="G859" s="7"/>
      <c r="H859" s="7"/>
      <c r="I859" s="7"/>
    </row>
    <row r="860" spans="7:9" ht="15.75">
      <c r="G860" s="7"/>
      <c r="H860" s="7"/>
      <c r="I860" s="7"/>
    </row>
    <row r="861" spans="7:9" ht="15.75">
      <c r="G861" s="7"/>
      <c r="H861" s="7"/>
      <c r="I861" s="7"/>
    </row>
    <row r="862" spans="7:9" ht="15.75">
      <c r="G862" s="7"/>
      <c r="H862" s="7"/>
      <c r="I862" s="7"/>
    </row>
    <row r="863" spans="7:9" ht="15.75">
      <c r="G863" s="7"/>
      <c r="H863" s="7"/>
      <c r="I863" s="7"/>
    </row>
    <row r="864" spans="7:9" ht="15.75">
      <c r="G864" s="7"/>
      <c r="H864" s="7"/>
      <c r="I864" s="7"/>
    </row>
    <row r="865" spans="7:9" ht="15.75">
      <c r="G865" s="7"/>
      <c r="H865" s="7"/>
      <c r="I865" s="7"/>
    </row>
    <row r="866" spans="7:9" ht="15.75">
      <c r="G866" s="7"/>
      <c r="H866" s="7"/>
      <c r="I866" s="7"/>
    </row>
    <row r="867" spans="7:9" ht="15.75">
      <c r="G867" s="7"/>
      <c r="H867" s="7"/>
      <c r="I867" s="7"/>
    </row>
    <row r="868" spans="7:9" ht="15.75">
      <c r="G868" s="7"/>
      <c r="H868" s="7"/>
      <c r="I868" s="7"/>
    </row>
    <row r="869" spans="7:9" ht="15.75">
      <c r="G869" s="7"/>
      <c r="H869" s="7"/>
      <c r="I869" s="7"/>
    </row>
    <row r="870" spans="7:9" ht="15.75">
      <c r="G870" s="7"/>
      <c r="H870" s="7"/>
      <c r="I870" s="7"/>
    </row>
    <row r="871" spans="7:9" ht="15.75">
      <c r="G871" s="7"/>
      <c r="H871" s="7"/>
      <c r="I871" s="7"/>
    </row>
    <row r="872" spans="7:9" ht="15.75">
      <c r="G872" s="7"/>
      <c r="H872" s="7"/>
      <c r="I872" s="7"/>
    </row>
    <row r="873" spans="7:9" ht="15.75">
      <c r="G873" s="7"/>
      <c r="H873" s="7"/>
      <c r="I873" s="7"/>
    </row>
    <row r="874" spans="7:9" ht="15.75">
      <c r="G874" s="7"/>
      <c r="H874" s="7"/>
      <c r="I874" s="7"/>
    </row>
    <row r="875" spans="7:9" ht="15.75">
      <c r="G875" s="7"/>
      <c r="H875" s="7"/>
      <c r="I875" s="7"/>
    </row>
    <row r="876" spans="7:9" ht="15.75">
      <c r="G876" s="7"/>
      <c r="H876" s="7"/>
      <c r="I876" s="7"/>
    </row>
    <row r="877" spans="7:9" ht="15.75">
      <c r="G877" s="7"/>
      <c r="H877" s="7"/>
      <c r="I877" s="7"/>
    </row>
    <row r="878" spans="7:9" ht="15.75">
      <c r="G878" s="7"/>
      <c r="H878" s="7"/>
      <c r="I878" s="7"/>
    </row>
    <row r="879" spans="7:9" ht="15.75">
      <c r="G879" s="7"/>
      <c r="H879" s="7"/>
      <c r="I879" s="7"/>
    </row>
    <row r="880" spans="7:9" ht="15.75">
      <c r="G880" s="7"/>
      <c r="H880" s="7"/>
      <c r="I880" s="7"/>
    </row>
    <row r="881" spans="7:9" ht="15.75">
      <c r="G881" s="7"/>
      <c r="H881" s="7"/>
      <c r="I881" s="7"/>
    </row>
    <row r="882" spans="7:9" ht="15.75">
      <c r="G882" s="7"/>
      <c r="H882" s="7"/>
      <c r="I882" s="7"/>
    </row>
    <row r="883" spans="7:9" ht="15.75">
      <c r="G883" s="7"/>
      <c r="H883" s="7"/>
      <c r="I883" s="7"/>
    </row>
    <row r="884" spans="7:9" ht="15.75">
      <c r="G884" s="7"/>
      <c r="H884" s="7"/>
      <c r="I884" s="7"/>
    </row>
    <row r="885" spans="7:9" ht="15.75">
      <c r="G885" s="7"/>
      <c r="H885" s="7"/>
      <c r="I885" s="7"/>
    </row>
    <row r="886" spans="7:9" ht="15.75">
      <c r="G886" s="7"/>
      <c r="H886" s="7"/>
      <c r="I886" s="7"/>
    </row>
    <row r="887" spans="7:9" ht="15.75">
      <c r="G887" s="7"/>
      <c r="H887" s="7"/>
      <c r="I887" s="7"/>
    </row>
    <row r="888" spans="7:9" ht="15.75">
      <c r="G888" s="7"/>
      <c r="H888" s="7"/>
      <c r="I888" s="7"/>
    </row>
    <row r="889" spans="7:9" ht="15.75">
      <c r="G889" s="7"/>
      <c r="H889" s="7"/>
      <c r="I889" s="7"/>
    </row>
    <row r="890" spans="7:9" ht="15.75">
      <c r="G890" s="7"/>
      <c r="H890" s="7"/>
      <c r="I890" s="7"/>
    </row>
    <row r="891" spans="7:9" ht="15.75">
      <c r="G891" s="7"/>
      <c r="H891" s="7"/>
      <c r="I891" s="7"/>
    </row>
    <row r="892" spans="7:9" ht="15.75">
      <c r="G892" s="7"/>
      <c r="H892" s="7"/>
      <c r="I892" s="7"/>
    </row>
    <row r="893" spans="7:9" ht="15.75">
      <c r="G893" s="7"/>
      <c r="H893" s="7"/>
      <c r="I893" s="7"/>
    </row>
    <row r="894" spans="7:9" ht="15.75">
      <c r="G894" s="7"/>
      <c r="H894" s="7"/>
      <c r="I894" s="7"/>
    </row>
    <row r="895" spans="7:9" ht="15.75">
      <c r="G895" s="7"/>
      <c r="H895" s="7"/>
      <c r="I895" s="7"/>
    </row>
    <row r="896" spans="7:9" ht="15.75">
      <c r="G896" s="7"/>
      <c r="H896" s="7"/>
      <c r="I896" s="7"/>
    </row>
    <row r="897" spans="7:9" ht="15.75">
      <c r="G897" s="7"/>
      <c r="H897" s="7"/>
      <c r="I897" s="7"/>
    </row>
    <row r="898" spans="7:9" ht="15.75">
      <c r="G898" s="7"/>
      <c r="H898" s="7"/>
      <c r="I898" s="7"/>
    </row>
    <row r="899" spans="7:9" ht="15.75">
      <c r="G899" s="7"/>
      <c r="H899" s="7"/>
      <c r="I899" s="7"/>
    </row>
    <row r="900" spans="7:9" ht="15.75">
      <c r="G900" s="7"/>
      <c r="H900" s="7"/>
      <c r="I900" s="7"/>
    </row>
    <row r="901" spans="7:9" ht="15.75">
      <c r="G901" s="7"/>
      <c r="H901" s="7"/>
      <c r="I901" s="7"/>
    </row>
    <row r="902" spans="7:9" ht="15.75">
      <c r="G902" s="7"/>
      <c r="H902" s="7"/>
      <c r="I902" s="7"/>
    </row>
    <row r="903" spans="7:9" ht="15.75">
      <c r="G903" s="7"/>
      <c r="H903" s="7"/>
      <c r="I903" s="7"/>
    </row>
    <row r="904" spans="7:9" ht="15.75">
      <c r="G904" s="7"/>
      <c r="H904" s="7"/>
      <c r="I904" s="7"/>
    </row>
    <row r="905" spans="7:9" ht="15.75">
      <c r="G905" s="7"/>
      <c r="H905" s="7"/>
      <c r="I905" s="7"/>
    </row>
    <row r="906" spans="7:9" ht="15.75">
      <c r="G906" s="7"/>
      <c r="H906" s="7"/>
      <c r="I906" s="7"/>
    </row>
    <row r="907" spans="7:9" ht="15.75">
      <c r="G907" s="7"/>
      <c r="H907" s="7"/>
      <c r="I907" s="7"/>
    </row>
    <row r="908" spans="7:9" ht="15.75">
      <c r="G908" s="7"/>
      <c r="H908" s="7"/>
      <c r="I908" s="7"/>
    </row>
    <row r="909" spans="7:9" ht="15.75">
      <c r="G909" s="7"/>
      <c r="H909" s="7"/>
      <c r="I909" s="7"/>
    </row>
    <row r="910" spans="7:9" ht="15.75">
      <c r="G910" s="7"/>
      <c r="H910" s="7"/>
      <c r="I910" s="7"/>
    </row>
    <row r="911" spans="7:9" ht="15.75">
      <c r="G911" s="7"/>
      <c r="H911" s="7"/>
      <c r="I911" s="7"/>
    </row>
    <row r="912" spans="7:9" ht="15.75">
      <c r="G912" s="7"/>
      <c r="H912" s="7"/>
      <c r="I912" s="7"/>
    </row>
    <row r="913" spans="7:9" ht="15.75">
      <c r="G913" s="7"/>
      <c r="H913" s="7"/>
      <c r="I913" s="7"/>
    </row>
    <row r="914" spans="7:9" ht="15.75">
      <c r="G914" s="7"/>
      <c r="H914" s="7"/>
      <c r="I914" s="7"/>
    </row>
    <row r="915" spans="7:9" ht="15.75">
      <c r="G915" s="7"/>
      <c r="H915" s="7"/>
      <c r="I915" s="7"/>
    </row>
    <row r="916" spans="7:9" ht="15.75">
      <c r="G916" s="7"/>
      <c r="H916" s="7"/>
      <c r="I916" s="7"/>
    </row>
    <row r="917" spans="7:9" ht="15.75">
      <c r="G917" s="7"/>
      <c r="H917" s="7"/>
      <c r="I917" s="7"/>
    </row>
    <row r="918" spans="7:9" ht="15.75">
      <c r="G918" s="7"/>
      <c r="H918" s="7"/>
      <c r="I918" s="7"/>
    </row>
    <row r="919" spans="7:9" ht="15.75">
      <c r="G919" s="7"/>
      <c r="H919" s="7"/>
      <c r="I919" s="7"/>
    </row>
    <row r="920" spans="7:9" ht="15.75">
      <c r="G920" s="7"/>
      <c r="H920" s="7"/>
      <c r="I920" s="7"/>
    </row>
    <row r="921" spans="7:9" ht="15.75">
      <c r="G921" s="7"/>
      <c r="H921" s="7"/>
      <c r="I921" s="7"/>
    </row>
    <row r="922" spans="7:9" ht="15.75">
      <c r="G922" s="7"/>
      <c r="H922" s="7"/>
      <c r="I922" s="7"/>
    </row>
    <row r="923" spans="7:9" ht="15.75">
      <c r="G923" s="7"/>
      <c r="H923" s="7"/>
      <c r="I923" s="7"/>
    </row>
    <row r="924" spans="7:9" ht="15.75">
      <c r="G924" s="7"/>
      <c r="H924" s="7"/>
      <c r="I924" s="7"/>
    </row>
    <row r="925" spans="7:9" ht="15.75">
      <c r="G925" s="7"/>
      <c r="H925" s="7"/>
      <c r="I925" s="7"/>
    </row>
    <row r="926" spans="7:9" ht="15.75">
      <c r="G926" s="7"/>
      <c r="H926" s="7"/>
      <c r="I926" s="7"/>
    </row>
    <row r="927" spans="7:9" ht="15.75">
      <c r="G927" s="7"/>
      <c r="H927" s="7"/>
      <c r="I927" s="7"/>
    </row>
    <row r="928" spans="7:9" ht="15.75">
      <c r="G928" s="7"/>
      <c r="H928" s="7"/>
      <c r="I928" s="7"/>
    </row>
    <row r="929" spans="7:9" ht="15.75">
      <c r="G929" s="7"/>
      <c r="H929" s="7"/>
      <c r="I929" s="7"/>
    </row>
    <row r="930" spans="7:9" ht="15.75">
      <c r="G930" s="7"/>
      <c r="H930" s="7"/>
      <c r="I930" s="7"/>
    </row>
    <row r="931" spans="7:9" ht="15.75">
      <c r="G931" s="7"/>
      <c r="H931" s="7"/>
      <c r="I931" s="7"/>
    </row>
    <row r="932" spans="7:9" ht="15.75">
      <c r="G932" s="7"/>
      <c r="H932" s="7"/>
      <c r="I932" s="7"/>
    </row>
    <row r="933" spans="7:9" ht="15.75">
      <c r="G933" s="7"/>
      <c r="H933" s="7"/>
      <c r="I933" s="7"/>
    </row>
    <row r="934" spans="7:9" ht="15.75">
      <c r="G934" s="7"/>
      <c r="H934" s="7"/>
      <c r="I934" s="7"/>
    </row>
    <row r="935" spans="7:9" ht="15.75">
      <c r="G935" s="7"/>
      <c r="H935" s="7"/>
      <c r="I935" s="7"/>
    </row>
    <row r="936" spans="7:9" ht="15.75">
      <c r="G936" s="7"/>
      <c r="H936" s="7"/>
      <c r="I936" s="7"/>
    </row>
    <row r="937" spans="7:9" ht="15.75">
      <c r="G937" s="7"/>
      <c r="H937" s="7"/>
      <c r="I937" s="7"/>
    </row>
    <row r="938" spans="7:9" ht="15.75">
      <c r="G938" s="7"/>
      <c r="H938" s="7"/>
      <c r="I938" s="7"/>
    </row>
    <row r="939" spans="7:9" ht="15.75">
      <c r="G939" s="7"/>
      <c r="H939" s="7"/>
      <c r="I939" s="7"/>
    </row>
    <row r="940" spans="7:9" ht="15.75">
      <c r="G940" s="7"/>
      <c r="H940" s="7"/>
      <c r="I940" s="7"/>
    </row>
    <row r="941" spans="7:9" ht="15.75">
      <c r="G941" s="7"/>
      <c r="H941" s="7"/>
      <c r="I941" s="7"/>
    </row>
    <row r="942" spans="7:9" ht="15.75">
      <c r="G942" s="7"/>
      <c r="H942" s="7"/>
      <c r="I942" s="7"/>
    </row>
    <row r="943" spans="7:9" ht="15.75">
      <c r="G943" s="7"/>
      <c r="H943" s="7"/>
      <c r="I943" s="7"/>
    </row>
    <row r="944" spans="7:9" ht="15.75">
      <c r="G944" s="7"/>
      <c r="H944" s="7"/>
      <c r="I944" s="7"/>
    </row>
    <row r="945" spans="7:9" ht="15.75">
      <c r="G945" s="7"/>
      <c r="H945" s="7"/>
      <c r="I945" s="7"/>
    </row>
    <row r="946" spans="7:9" ht="15.75">
      <c r="G946" s="7"/>
      <c r="H946" s="7"/>
      <c r="I946" s="7"/>
    </row>
    <row r="947" spans="7:9" ht="15.75">
      <c r="G947" s="7"/>
      <c r="H947" s="7"/>
      <c r="I947" s="7"/>
    </row>
    <row r="948" spans="7:9" ht="15.75">
      <c r="G948" s="7"/>
      <c r="H948" s="7"/>
      <c r="I948" s="7"/>
    </row>
    <row r="949" spans="7:9" ht="15.75">
      <c r="G949" s="7"/>
      <c r="H949" s="7"/>
      <c r="I949" s="7"/>
    </row>
  </sheetData>
  <printOptions/>
  <pageMargins left="0.38" right="0.19" top="0.48" bottom="0.28" header="0.24" footer="0.18"/>
  <pageSetup horizontalDpi="600" verticalDpi="600" orientation="portrait" paperSize="9" scale="60" r:id="rId1"/>
  <headerFooter alignWithMargins="0">
    <oddFooter>&amp;L&amp;P</oddFooter>
  </headerFooter>
  <rowBreaks count="1" manualBreakCount="1">
    <brk id="433" min="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MStoynova</dc:creator>
  <cp:keywords/>
  <dc:description/>
  <cp:lastModifiedBy>EKarachorova</cp:lastModifiedBy>
  <cp:lastPrinted>2005-02-18T16:28:18Z</cp:lastPrinted>
  <dcterms:created xsi:type="dcterms:W3CDTF">2000-10-19T12:41:17Z</dcterms:created>
  <dcterms:modified xsi:type="dcterms:W3CDTF">2005-03-08T13:55:42Z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-1028301035</vt:i4>
  </property>
  <property fmtid="{D5CDD505-2E9C-101B-9397-08002B2CF9AE}" pid="3" name="_EmailSubject">
    <vt:lpwstr>Указания</vt:lpwstr>
  </property>
  <property fmtid="{D5CDD505-2E9C-101B-9397-08002B2CF9AE}" pid="4" name="_AuthorEmail">
    <vt:lpwstr>A.Mihaylova@minfin.bg</vt:lpwstr>
  </property>
  <property fmtid="{D5CDD505-2E9C-101B-9397-08002B2CF9AE}" pid="5" name="_AuthorEmailDisplayName">
    <vt:lpwstr>Ана Михайлова</vt:lpwstr>
  </property>
  <property fmtid="{D5CDD505-2E9C-101B-9397-08002B2CF9AE}" pid="6" name="_PreviousAdHocReviewCycleID">
    <vt:i4>1914954953</vt:i4>
  </property>
  <property fmtid="{D5CDD505-2E9C-101B-9397-08002B2CF9AE}" pid="7" name="_ReviewingToolsShownOnce">
    <vt:lpwstr/>
  </property>
</Properties>
</file>