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90" windowWidth="11355" windowHeight="7650"/>
  </bookViews>
  <sheets>
    <sheet name="SCF_financial info_EUR_ENGL" sheetId="4" r:id="rId1"/>
  </sheets>
  <externalReferences>
    <externalReference r:id="rId2"/>
  </externalReferences>
  <definedNames>
    <definedName name="_xlnm.Print_Area" localSheetId="0">'SCF_financial info_EUR_ENGL'!$A$1:$H$16</definedName>
  </definedNames>
  <calcPr calcId="145621"/>
</workbook>
</file>

<file path=xl/calcChain.xml><?xml version="1.0" encoding="utf-8"?>
<calcChain xmlns="http://schemas.openxmlformats.org/spreadsheetml/2006/main">
  <c r="H15" i="4" l="1"/>
  <c r="G15" i="4"/>
  <c r="F15" i="4"/>
  <c r="E15" i="4"/>
  <c r="D15" i="4"/>
  <c r="C15" i="4"/>
  <c r="C16" i="4" s="1"/>
  <c r="H14" i="4"/>
  <c r="G14" i="4"/>
  <c r="F14" i="4"/>
  <c r="E14" i="4"/>
  <c r="D14" i="4"/>
  <c r="C14" i="4"/>
  <c r="H13" i="4"/>
  <c r="G13" i="4"/>
  <c r="F13" i="4"/>
  <c r="F16" i="4" s="1"/>
  <c r="E13" i="4"/>
  <c r="D13" i="4"/>
  <c r="C13" i="4"/>
  <c r="H12" i="4"/>
  <c r="G12" i="4"/>
  <c r="F12" i="4"/>
  <c r="E12" i="4"/>
  <c r="E16" i="4" s="1"/>
  <c r="D12" i="4"/>
  <c r="D16" i="4" s="1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H16" i="4" s="1"/>
  <c r="G5" i="4"/>
  <c r="G16" i="4" s="1"/>
  <c r="F5" i="4"/>
  <c r="E5" i="4"/>
  <c r="D5" i="4"/>
  <c r="C5" i="4"/>
</calcChain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<sst xmlns="http://schemas.openxmlformats.org/spreadsheetml/2006/main" count="33" uniqueCount="21">
  <si>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</si>
  <si>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</si>
  <si>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</si>
  <si>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</si>
  <si>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</si>
  <si>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</si>
  <si>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</si>
  <si>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</si>
  <si>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</si>
  <si>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</si>
  <si>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</si>
  <si>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</si>
  <si>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</si>
  <si>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</si>
  <si>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</si>
  <si>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</si>
  <si>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</si>
  <si>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</si>
  <si>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Tranches received from EC up to 31.10.2016</t>
  </si>
  <si>
    <t>Paid up to 31.10.2016</t>
  </si>
  <si>
    <t>Total paid up to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</si>
</sst>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#,##0_ ;\-#,##0\ "/>
  </numFmts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166" fontId="3" fillId="0" borderId="0" xfId="2" applyNumberFormat="1" applyFont="1" applyBorder="1" applyAlignment="1">
      <alignment horizontal="center" vertical="center" wrapText="1"/>
    </xf>
    <xf numFmtId="0" fontId="3" fillId="0" borderId="0" xfId="0" applyFont="1" applyBorder="1"/>
    <xf numFmtId="164" fontId="0" fillId="0" borderId="0" xfId="0" applyNumberFormat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8C8C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implementation%20SCF_31102016%20_ENGL_%20BGL%20&#1054;&#1041;&#1054;&#1041;&#1065;&#1045;&#1053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_financial info_EUR_ENGL"/>
      <sheetName val="SCF_financial info_EUR_BUL"/>
    </sheetNames>
    <sheetDataSet>
      <sheetData sheetId="0"/>
      <sheetData sheetId="1">
        <row r="5">
          <cell r="C5">
            <v>1624479623</v>
          </cell>
          <cell r="D5">
            <v>286672875</v>
          </cell>
          <cell r="E5">
            <v>1543255641.8500001</v>
          </cell>
          <cell r="F5">
            <v>1552991212.7809756</v>
          </cell>
          <cell r="G5">
            <v>274057272.84370154</v>
          </cell>
          <cell r="H5">
            <v>1827048485.6246772</v>
          </cell>
        </row>
        <row r="6">
          <cell r="C6">
            <v>368809731</v>
          </cell>
          <cell r="D6">
            <v>65084070</v>
          </cell>
          <cell r="E6">
            <v>350369244.44999999</v>
          </cell>
          <cell r="F6">
            <v>340653089.12505442</v>
          </cell>
          <cell r="G6">
            <v>60115251.022068426</v>
          </cell>
          <cell r="H6">
            <v>400768340.14712286</v>
          </cell>
        </row>
        <row r="7">
          <cell r="C7">
            <v>1255669892</v>
          </cell>
          <cell r="D7">
            <v>221588805</v>
          </cell>
          <cell r="E7">
            <v>1192886397.4000001</v>
          </cell>
          <cell r="F7">
            <v>1212338123.6559212</v>
          </cell>
          <cell r="G7">
            <v>213942021.82163313</v>
          </cell>
          <cell r="H7">
            <v>1426280145.4775543</v>
          </cell>
        </row>
        <row r="8">
          <cell r="C8">
            <v>1395379677</v>
          </cell>
          <cell r="D8">
            <v>246243473</v>
          </cell>
          <cell r="E8">
            <v>1325610693.1500001</v>
          </cell>
          <cell r="F8">
            <v>1408219340.9550645</v>
          </cell>
          <cell r="G8">
            <v>248509295.46265844</v>
          </cell>
          <cell r="H8">
            <v>1656728636.4177229</v>
          </cell>
        </row>
        <row r="9">
          <cell r="C9">
            <v>368013404</v>
          </cell>
          <cell r="D9">
            <v>64943542</v>
          </cell>
          <cell r="E9">
            <v>349612733.80000001</v>
          </cell>
          <cell r="F9">
            <v>363461854.82157224</v>
          </cell>
          <cell r="G9">
            <v>64140327.321453921</v>
          </cell>
          <cell r="H9">
            <v>427602182.14302617</v>
          </cell>
        </row>
        <row r="10">
          <cell r="C10">
            <v>1027366273</v>
          </cell>
          <cell r="D10">
            <v>181299931</v>
          </cell>
          <cell r="E10">
            <v>975997959.35000002</v>
          </cell>
          <cell r="F10">
            <v>1044757486.1334924</v>
          </cell>
          <cell r="G10">
            <v>184368968.14120451</v>
          </cell>
          <cell r="H10">
            <v>1229126454.2746968</v>
          </cell>
        </row>
        <row r="11">
          <cell r="C11">
            <v>1361083545</v>
          </cell>
          <cell r="D11">
            <v>240191214</v>
          </cell>
          <cell r="E11">
            <v>1293029367.75</v>
          </cell>
          <cell r="F11">
            <v>1395813659.2081022</v>
          </cell>
          <cell r="G11">
            <v>246320057.50731212</v>
          </cell>
          <cell r="H11">
            <v>1642133716.7154143</v>
          </cell>
        </row>
        <row r="12">
          <cell r="C12">
            <v>1031789139</v>
          </cell>
          <cell r="D12">
            <v>182080436</v>
          </cell>
          <cell r="E12">
            <v>980199682.04999995</v>
          </cell>
          <cell r="F12">
            <v>1029288152.0319734</v>
          </cell>
          <cell r="G12">
            <v>181639085.65270117</v>
          </cell>
          <cell r="H12">
            <v>1210927237.6846745</v>
          </cell>
        </row>
        <row r="13">
          <cell r="C13">
            <v>987883219</v>
          </cell>
          <cell r="D13">
            <v>174332333</v>
          </cell>
          <cell r="E13">
            <v>938489058.04999995</v>
          </cell>
          <cell r="F13">
            <v>961199484.50142336</v>
          </cell>
          <cell r="G13">
            <v>169623438.44142765</v>
          </cell>
          <cell r="H13">
            <v>1130822922.9428511</v>
          </cell>
        </row>
        <row r="14">
          <cell r="C14">
            <v>147948923</v>
          </cell>
          <cell r="D14">
            <v>26108633.460000001</v>
          </cell>
          <cell r="E14">
            <v>140551476.84999999</v>
          </cell>
          <cell r="F14">
            <v>150054549.97667301</v>
          </cell>
          <cell r="G14">
            <v>26480214.701765824</v>
          </cell>
          <cell r="H14">
            <v>176534764.67843884</v>
          </cell>
        </row>
        <row r="15">
          <cell r="C15">
            <v>46459686</v>
          </cell>
          <cell r="D15">
            <v>8198768.1176470593</v>
          </cell>
          <cell r="E15">
            <v>43104838.049999997</v>
          </cell>
          <cell r="F15">
            <v>46246727.660142168</v>
          </cell>
          <cell r="G15">
            <v>8161187.2341427356</v>
          </cell>
          <cell r="H15">
            <v>54407914.894284904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A5" sqref="A5"/>
    </sheetView>
  </sheetViews>
  <sheetFormatPr defaultRowHeight="12.75" outlineLevelRow="1" x14ac:dyDescent="0.2"/>
  <cols>
    <col min="1" max="1" width="46.7109375" customWidth="1"/>
    <col min="2" max="2" width="12.42578125" style="2" customWidth="1"/>
    <col min="3" max="5" width="19.42578125" style="2" customWidth="1"/>
    <col min="6" max="8" width="19.42578125" customWidth="1"/>
    <col min="9" max="9" width="22.42578125" customWidth="1"/>
  </cols>
  <sheetData>
    <row r="1" spans="1:10" s="9" customFormat="1" ht="11.25" customHeight="1" x14ac:dyDescent="0.2">
      <c r="A1" s="7"/>
      <c r="B1" s="7"/>
      <c r="C1" s="8"/>
      <c r="D1" s="8"/>
      <c r="E1" s="8"/>
      <c r="I1" s="11"/>
    </row>
    <row r="2" spans="1:10" s="1" customFormat="1" ht="12.75" customHeight="1" x14ac:dyDescent="0.2">
      <c r="A2" s="32" t="s">
        <v>1</v>
      </c>
      <c r="B2" s="32" t="s">
        <v>2</v>
      </c>
      <c r="C2" s="27" t="s">
        <v>3</v>
      </c>
      <c r="D2" s="27" t="s">
        <v>4</v>
      </c>
      <c r="E2" s="27" t="s">
        <v>18</v>
      </c>
      <c r="F2" s="29" t="s">
        <v>19</v>
      </c>
      <c r="G2" s="34"/>
      <c r="H2" s="27" t="s">
        <v>20</v>
      </c>
      <c r="I2" s="12"/>
    </row>
    <row r="3" spans="1:10" s="1" customFormat="1" ht="53.25" customHeight="1" x14ac:dyDescent="0.2">
      <c r="A3" s="33"/>
      <c r="B3" s="33"/>
      <c r="C3" s="28"/>
      <c r="D3" s="28"/>
      <c r="E3" s="28"/>
      <c r="F3" s="25" t="s">
        <v>5</v>
      </c>
      <c r="G3" s="5" t="s">
        <v>6</v>
      </c>
      <c r="H3" s="28"/>
      <c r="I3" s="12"/>
    </row>
    <row r="4" spans="1:10" s="1" customFormat="1" ht="15.75" customHeight="1" x14ac:dyDescent="0.2">
      <c r="A4" s="25">
        <v>1</v>
      </c>
      <c r="B4" s="26">
        <v>2</v>
      </c>
      <c r="C4" s="24">
        <v>3</v>
      </c>
      <c r="D4" s="26">
        <v>4</v>
      </c>
      <c r="E4" s="24">
        <v>5</v>
      </c>
      <c r="F4" s="26">
        <v>6</v>
      </c>
      <c r="G4" s="24">
        <v>7</v>
      </c>
      <c r="H4" s="5" t="s">
        <v>0</v>
      </c>
      <c r="I4" s="12"/>
    </row>
    <row r="5" spans="1:10" s="6" customFormat="1" ht="29.25" customHeight="1" x14ac:dyDescent="0.2">
      <c r="A5" s="19" t="s">
        <v>9</v>
      </c>
      <c r="B5" s="5" t="s">
        <v>8</v>
      </c>
      <c r="C5" s="20">
        <f>+'[1]SCF_financial info_EUR_BUL'!C5</f>
        <v>1624479623</v>
      </c>
      <c r="D5" s="20">
        <f>+'[1]SCF_financial info_EUR_BUL'!D5</f>
        <v>286672875</v>
      </c>
      <c r="E5" s="20">
        <f>SUM('[1]SCF_financial info_EUR_BUL'!E5)</f>
        <v>1543255641.8500001</v>
      </c>
      <c r="F5" s="21">
        <f>SUM('[1]SCF_financial info_EUR_BUL'!F5)</f>
        <v>1552991212.7809756</v>
      </c>
      <c r="G5" s="21">
        <f>SUM('[1]SCF_financial info_EUR_BUL'!G5)</f>
        <v>274057272.84370154</v>
      </c>
      <c r="H5" s="21">
        <f>SUM('[1]SCF_financial info_EUR_BUL'!H5)</f>
        <v>1827048485.6246772</v>
      </c>
      <c r="I5" s="22"/>
      <c r="J5" s="14"/>
    </row>
    <row r="6" spans="1:10" ht="29.25" customHeight="1" outlineLevel="1" x14ac:dyDescent="0.2">
      <c r="A6" s="4" t="s">
        <v>14</v>
      </c>
      <c r="B6" s="3" t="s">
        <v>8</v>
      </c>
      <c r="C6" s="17">
        <f>+'[1]SCF_financial info_EUR_BUL'!C6</f>
        <v>368809731</v>
      </c>
      <c r="D6" s="17">
        <f>+'[1]SCF_financial info_EUR_BUL'!D6</f>
        <v>65084070</v>
      </c>
      <c r="E6" s="15">
        <f>SUM('[1]SCF_financial info_EUR_BUL'!E6)</f>
        <v>350369244.44999999</v>
      </c>
      <c r="F6" s="16">
        <f>SUM('[1]SCF_financial info_EUR_BUL'!F6)</f>
        <v>340653089.12505442</v>
      </c>
      <c r="G6" s="16">
        <f>SUM('[1]SCF_financial info_EUR_BUL'!G6)</f>
        <v>60115251.022068426</v>
      </c>
      <c r="H6" s="16">
        <f>SUM('[1]SCF_financial info_EUR_BUL'!H6)</f>
        <v>400768340.14712286</v>
      </c>
      <c r="I6" s="12"/>
      <c r="J6" s="1"/>
    </row>
    <row r="7" spans="1:10" ht="29.25" customHeight="1" outlineLevel="1" x14ac:dyDescent="0.2">
      <c r="A7" s="4" t="s">
        <v>15</v>
      </c>
      <c r="B7" s="3" t="s">
        <v>8</v>
      </c>
      <c r="C7" s="17">
        <f>+'[1]SCF_financial info_EUR_BUL'!C7</f>
        <v>1255669892</v>
      </c>
      <c r="D7" s="17">
        <f>+'[1]SCF_financial info_EUR_BUL'!D7</f>
        <v>221588805</v>
      </c>
      <c r="E7" s="15">
        <f>SUM('[1]SCF_financial info_EUR_BUL'!E7)</f>
        <v>1192886397.4000001</v>
      </c>
      <c r="F7" s="16">
        <f>SUM('[1]SCF_financial info_EUR_BUL'!F7)</f>
        <v>1212338123.6559212</v>
      </c>
      <c r="G7" s="16">
        <f>SUM('[1]SCF_financial info_EUR_BUL'!G7)</f>
        <v>213942021.82163313</v>
      </c>
      <c r="H7" s="16">
        <f>SUM('[1]SCF_financial info_EUR_BUL'!H7)</f>
        <v>1426280145.4775543</v>
      </c>
      <c r="I7" s="12"/>
      <c r="J7" s="1"/>
    </row>
    <row r="8" spans="1:10" s="6" customFormat="1" ht="29.25" customHeight="1" x14ac:dyDescent="0.2">
      <c r="A8" s="19" t="s">
        <v>10</v>
      </c>
      <c r="B8" s="5" t="s">
        <v>8</v>
      </c>
      <c r="C8" s="20">
        <f>SUM('[1]SCF_financial info_EUR_BUL'!C8)</f>
        <v>1395379677</v>
      </c>
      <c r="D8" s="20">
        <f>SUM('[1]SCF_financial info_EUR_BUL'!D8)</f>
        <v>246243473</v>
      </c>
      <c r="E8" s="20">
        <f>SUM('[1]SCF_financial info_EUR_BUL'!E8)</f>
        <v>1325610693.1500001</v>
      </c>
      <c r="F8" s="21">
        <f>SUM('[1]SCF_financial info_EUR_BUL'!F8)</f>
        <v>1408219340.9550645</v>
      </c>
      <c r="G8" s="21">
        <f>SUM('[1]SCF_financial info_EUR_BUL'!G8)</f>
        <v>248509295.46265844</v>
      </c>
      <c r="H8" s="21">
        <f>SUM('[1]SCF_financial info_EUR_BUL'!H8)</f>
        <v>1656728636.4177229</v>
      </c>
      <c r="I8" s="22"/>
      <c r="J8" s="14"/>
    </row>
    <row r="9" spans="1:10" ht="29.25" customHeight="1" outlineLevel="1" x14ac:dyDescent="0.2">
      <c r="A9" s="4" t="s">
        <v>14</v>
      </c>
      <c r="B9" s="3" t="s">
        <v>8</v>
      </c>
      <c r="C9" s="15">
        <f>SUM('[1]SCF_financial info_EUR_BUL'!C9)</f>
        <v>368013404</v>
      </c>
      <c r="D9" s="15">
        <f>SUM('[1]SCF_financial info_EUR_BUL'!D9)</f>
        <v>64943542</v>
      </c>
      <c r="E9" s="15">
        <f>SUM('[1]SCF_financial info_EUR_BUL'!E9)</f>
        <v>349612733.80000001</v>
      </c>
      <c r="F9" s="16">
        <f>SUM('[1]SCF_financial info_EUR_BUL'!F9)</f>
        <v>363461854.82157224</v>
      </c>
      <c r="G9" s="16">
        <f>SUM('[1]SCF_financial info_EUR_BUL'!G9)</f>
        <v>64140327.321453921</v>
      </c>
      <c r="H9" s="16">
        <f>SUM('[1]SCF_financial info_EUR_BUL'!H9)</f>
        <v>427602182.14302617</v>
      </c>
      <c r="I9" s="12"/>
      <c r="J9" s="1"/>
    </row>
    <row r="10" spans="1:10" ht="29.25" customHeight="1" outlineLevel="1" x14ac:dyDescent="0.2">
      <c r="A10" s="4" t="s">
        <v>15</v>
      </c>
      <c r="B10" s="3" t="s">
        <v>8</v>
      </c>
      <c r="C10" s="15">
        <f>SUM('[1]SCF_financial info_EUR_BUL'!C10)</f>
        <v>1027366273</v>
      </c>
      <c r="D10" s="15">
        <f>SUM('[1]SCF_financial info_EUR_BUL'!D10)</f>
        <v>181299931</v>
      </c>
      <c r="E10" s="15">
        <f>SUM('[1]SCF_financial info_EUR_BUL'!E10)</f>
        <v>975997959.35000002</v>
      </c>
      <c r="F10" s="16">
        <f>SUM('[1]SCF_financial info_EUR_BUL'!F10)</f>
        <v>1044757486.1334924</v>
      </c>
      <c r="G10" s="16">
        <f>SUM('[1]SCF_financial info_EUR_BUL'!G10)</f>
        <v>184368968.14120451</v>
      </c>
      <c r="H10" s="16">
        <f>SUM('[1]SCF_financial info_EUR_BUL'!H10)</f>
        <v>1229126454.2746968</v>
      </c>
      <c r="I10" s="12"/>
      <c r="J10" s="1"/>
    </row>
    <row r="11" spans="1:10" s="6" customFormat="1" ht="29.25" customHeight="1" x14ac:dyDescent="0.2">
      <c r="A11" s="19" t="s">
        <v>11</v>
      </c>
      <c r="B11" s="5" t="s">
        <v>8</v>
      </c>
      <c r="C11" s="20">
        <f>+'[1]SCF_financial info_EUR_BUL'!C11</f>
        <v>1361083545</v>
      </c>
      <c r="D11" s="20">
        <f>+'[1]SCF_financial info_EUR_BUL'!D11</f>
        <v>240191214</v>
      </c>
      <c r="E11" s="20">
        <f>SUM('[1]SCF_financial info_EUR_BUL'!E11)</f>
        <v>1293029367.75</v>
      </c>
      <c r="F11" s="21">
        <f>SUM('[1]SCF_financial info_EUR_BUL'!F11)</f>
        <v>1395813659.2081022</v>
      </c>
      <c r="G11" s="21">
        <f>SUM('[1]SCF_financial info_EUR_BUL'!G11)</f>
        <v>246320057.50731212</v>
      </c>
      <c r="H11" s="21">
        <f>SUM('[1]SCF_financial info_EUR_BUL'!H11)</f>
        <v>1642133716.7154143</v>
      </c>
      <c r="I11" s="13"/>
    </row>
    <row r="12" spans="1:10" s="14" customFormat="1" ht="29.25" customHeight="1" x14ac:dyDescent="0.2">
      <c r="A12" s="23" t="s">
        <v>16</v>
      </c>
      <c r="B12" s="5" t="s">
        <v>8</v>
      </c>
      <c r="C12" s="20">
        <f>+'[1]SCF_financial info_EUR_BUL'!C12</f>
        <v>1031789139</v>
      </c>
      <c r="D12" s="20">
        <f>+'[1]SCF_financial info_EUR_BUL'!D12</f>
        <v>182080436</v>
      </c>
      <c r="E12" s="20">
        <f>SUM('[1]SCF_financial info_EUR_BUL'!E12)</f>
        <v>980199682.04999995</v>
      </c>
      <c r="F12" s="21">
        <f>SUM('[1]SCF_financial info_EUR_BUL'!F12)</f>
        <v>1029288152.0319734</v>
      </c>
      <c r="G12" s="21">
        <f>SUM('[1]SCF_financial info_EUR_BUL'!G12)</f>
        <v>181639085.65270117</v>
      </c>
      <c r="H12" s="21">
        <f>SUM('[1]SCF_financial info_EUR_BUL'!H12)</f>
        <v>1210927237.6846745</v>
      </c>
      <c r="I12" s="22"/>
    </row>
    <row r="13" spans="1:10" s="6" customFormat="1" ht="29.25" customHeight="1" x14ac:dyDescent="0.2">
      <c r="A13" s="19" t="s">
        <v>12</v>
      </c>
      <c r="B13" s="5" t="s">
        <v>8</v>
      </c>
      <c r="C13" s="20">
        <f>+'[1]SCF_financial info_EUR_BUL'!C13</f>
        <v>987883219</v>
      </c>
      <c r="D13" s="20">
        <f>+'[1]SCF_financial info_EUR_BUL'!D13</f>
        <v>174332333</v>
      </c>
      <c r="E13" s="20">
        <f>SUM('[1]SCF_financial info_EUR_BUL'!E13)</f>
        <v>938489058.04999995</v>
      </c>
      <c r="F13" s="21">
        <f>SUM('[1]SCF_financial info_EUR_BUL'!F13)</f>
        <v>961199484.50142336</v>
      </c>
      <c r="G13" s="21">
        <f>SUM('[1]SCF_financial info_EUR_BUL'!G13)</f>
        <v>169623438.44142765</v>
      </c>
      <c r="H13" s="21">
        <f>SUM('[1]SCF_financial info_EUR_BUL'!H13)</f>
        <v>1130822922.9428511</v>
      </c>
      <c r="I13" s="13"/>
    </row>
    <row r="14" spans="1:10" s="14" customFormat="1" ht="29.25" customHeight="1" x14ac:dyDescent="0.2">
      <c r="A14" s="23" t="s">
        <v>13</v>
      </c>
      <c r="B14" s="5" t="s">
        <v>8</v>
      </c>
      <c r="C14" s="20">
        <f>+'[1]SCF_financial info_EUR_BUL'!C14</f>
        <v>147948923</v>
      </c>
      <c r="D14" s="20">
        <f>+'[1]SCF_financial info_EUR_BUL'!D14</f>
        <v>26108633.460000001</v>
      </c>
      <c r="E14" s="20">
        <f>SUM('[1]SCF_financial info_EUR_BUL'!E14)</f>
        <v>140551476.84999999</v>
      </c>
      <c r="F14" s="21">
        <f>SUM('[1]SCF_financial info_EUR_BUL'!F14)</f>
        <v>150054549.97667301</v>
      </c>
      <c r="G14" s="21">
        <f>SUM('[1]SCF_financial info_EUR_BUL'!G14)</f>
        <v>26480214.701765824</v>
      </c>
      <c r="H14" s="21">
        <f>SUM('[1]SCF_financial info_EUR_BUL'!H14)</f>
        <v>176534764.67843884</v>
      </c>
      <c r="I14" s="22"/>
    </row>
    <row r="15" spans="1:10" s="14" customFormat="1" ht="30" customHeight="1" x14ac:dyDescent="0.2">
      <c r="A15" s="19" t="s">
        <v>17</v>
      </c>
      <c r="B15" s="5" t="s">
        <v>8</v>
      </c>
      <c r="C15" s="20">
        <f>+'[1]SCF_financial info_EUR_BUL'!C15</f>
        <v>46459686</v>
      </c>
      <c r="D15" s="20">
        <f>+'[1]SCF_financial info_EUR_BUL'!D15</f>
        <v>8198768.1176470593</v>
      </c>
      <c r="E15" s="20">
        <f>SUM('[1]SCF_financial info_EUR_BUL'!E15)</f>
        <v>43104838.049999997</v>
      </c>
      <c r="F15" s="21">
        <f>SUM('[1]SCF_financial info_EUR_BUL'!F15)</f>
        <v>46246727.660142168</v>
      </c>
      <c r="G15" s="21">
        <f>SUM('[1]SCF_financial info_EUR_BUL'!G15)</f>
        <v>8161187.2341427356</v>
      </c>
      <c r="H15" s="21">
        <f>SUM('[1]SCF_financial info_EUR_BUL'!H15)</f>
        <v>54407914.894284904</v>
      </c>
      <c r="I15" s="22"/>
    </row>
    <row r="16" spans="1:10" s="6" customFormat="1" ht="29.25" customHeight="1" x14ac:dyDescent="0.2">
      <c r="A16" s="30" t="s">
        <v>7</v>
      </c>
      <c r="B16" s="31"/>
      <c r="C16" s="18">
        <f>C15+C14+C13+C12+C11+C8+C5</f>
        <v>6595023812</v>
      </c>
      <c r="D16" s="18">
        <f>D15+D14+D13+D12+D11+D8+D5</f>
        <v>1163827732.5776472</v>
      </c>
      <c r="E16" s="18">
        <f>E15+E14+E13+E12+E11+E8+E5</f>
        <v>6264240757.75</v>
      </c>
      <c r="F16" s="18">
        <f>F15+F14+F13+F12+F11+F8+F5</f>
        <v>6543813127.1143541</v>
      </c>
      <c r="G16" s="18">
        <f>G5+G8+G11+G12+G14+G13+G15</f>
        <v>1154790551.8437095</v>
      </c>
      <c r="H16" s="18">
        <f>H5+H8+H11+H12+H13+H14+H15</f>
        <v>7698603678.9580641</v>
      </c>
      <c r="I16" s="13"/>
    </row>
    <row r="21" spans="2:5" x14ac:dyDescent="0.2">
      <c r="B21"/>
      <c r="C21"/>
      <c r="D21"/>
      <c r="E21" s="10"/>
    </row>
  </sheetData>
  <mergeCells count="8">
    <mergeCell ref="D2:D3"/>
    <mergeCell ref="H2:H3"/>
    <mergeCell ref="F2:G2"/>
    <mergeCell ref="E2:E3"/>
    <mergeCell ref="A16:B16"/>
    <mergeCell ref="A2:A3"/>
    <mergeCell ref="B2:B3"/>
    <mergeCell ref="C2:C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>
    <oddHeader>&amp;CFinancial Implementation of EU Structural and Cohesion Funds 2007-2013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info_EUR_ENGL</vt:lpstr>
      <vt:lpstr>'SCF_financial info_EUR_ENGL'!Print_Area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Георги Церовски</cp:lastModifiedBy>
  <cp:lastPrinted>2016-09-07T06:56:25Z</cp:lastPrinted>
  <dcterms:created xsi:type="dcterms:W3CDTF">2007-11-29T09:10:22Z</dcterms:created>
  <dcterms:modified xsi:type="dcterms:W3CDTF">2016-11-03T12:38:32Z</dcterms:modified>
</cp:coreProperties>
</file>