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2995" windowHeight="11325"/>
  </bookViews>
  <sheets>
    <sheet name="ОВД" sheetId="1" r:id="rId1"/>
    <sheet name="баланс" sheetId="5" r:id="rId2"/>
    <sheet name="Sheet1" sheetId="6" r:id="rId3"/>
  </sheets>
  <definedNames>
    <definedName name="_xlnm.Print_Area" localSheetId="0">ОВД!$A$1:$C$42</definedName>
  </definedNames>
  <calcPr calcId="145621"/>
</workbook>
</file>

<file path=xl/calcChain.xml><?xml version="1.0" encoding="utf-8"?>
<calcChain xmlns="http://schemas.openxmlformats.org/spreadsheetml/2006/main">
  <c r="C38" i="5" l="1"/>
  <c r="C41" i="5" l="1"/>
  <c r="C19" i="5" l="1"/>
  <c r="B19" i="5"/>
  <c r="B38" i="5"/>
  <c r="C48" i="5" l="1"/>
  <c r="B48" i="5"/>
  <c r="B41" i="5"/>
  <c r="C26" i="5"/>
  <c r="C29" i="5" s="1"/>
  <c r="B26" i="5"/>
  <c r="B29" i="5" s="1"/>
  <c r="C49" i="5" l="1"/>
  <c r="B30" i="5"/>
  <c r="C30" i="5"/>
  <c r="B49" i="5"/>
  <c r="C26" i="1" l="1"/>
  <c r="B26" i="1"/>
  <c r="C22" i="1"/>
  <c r="B22" i="1"/>
  <c r="C15" i="1"/>
  <c r="B15" i="1"/>
  <c r="C23" i="1" l="1"/>
  <c r="C27" i="1" s="1"/>
  <c r="B23" i="1"/>
  <c r="B27" i="1" s="1"/>
  <c r="C29" i="1" l="1"/>
  <c r="C31" i="1" s="1"/>
  <c r="B29" i="1"/>
  <c r="B31" i="1" s="1"/>
</calcChain>
</file>

<file path=xl/sharedStrings.xml><?xml version="1.0" encoding="utf-8"?>
<sst xmlns="http://schemas.openxmlformats.org/spreadsheetml/2006/main" count="95" uniqueCount="80">
  <si>
    <t>Разходи за материали</t>
  </si>
  <si>
    <t>Разходи за външни услуги</t>
  </si>
  <si>
    <t>Разходи за възнаграждения</t>
  </si>
  <si>
    <t>Разходи за соц.осигуровки и надбавки</t>
  </si>
  <si>
    <t>ДП  Ръководство на въздушното движение</t>
  </si>
  <si>
    <t>ОТЧЕТ ЗА ВСЕОБХВАТНИЯ ДОХОД</t>
  </si>
  <si>
    <t>‘</t>
  </si>
  <si>
    <t>‘000 лв.</t>
  </si>
  <si>
    <t>Разходи за амортизации на нефинансови активи</t>
  </si>
  <si>
    <t>Печалба от оперативна дейност</t>
  </si>
  <si>
    <t>Общо приходи от оперативна дейност</t>
  </si>
  <si>
    <t>Общо разходи от оперативна дейност</t>
  </si>
  <si>
    <t>Нетни финансови приходи/(разходи)</t>
  </si>
  <si>
    <t>Печалба преди данъци</t>
  </si>
  <si>
    <t>Разходи за данък върху дохода</t>
  </si>
  <si>
    <t>Друг всеобхватен доход за периода</t>
  </si>
  <si>
    <t>ОБЩО ВСЕОБХВАТЕН ДОХОД ЗА ПЕРИОДА</t>
  </si>
  <si>
    <t>Печалба за периода</t>
  </si>
  <si>
    <t>Евгения Ванкова - нач.отдел "Счетоводство"</t>
  </si>
  <si>
    <t xml:space="preserve">ОТЧЕТ ЗА ФИНАНСОВОТО СЪСТОЯНИЕ </t>
  </si>
  <si>
    <t>АКТИВИ</t>
  </si>
  <si>
    <t>Земя</t>
  </si>
  <si>
    <t>Сгради</t>
  </si>
  <si>
    <t>Машини и съоръжения</t>
  </si>
  <si>
    <t>Транспортни средства</t>
  </si>
  <si>
    <t>Разходи за придобиване на нетекущи активи</t>
  </si>
  <si>
    <t>Нематериални активи</t>
  </si>
  <si>
    <t>Общо нетекущи активи</t>
  </si>
  <si>
    <t>Други нетекущи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</si>
  <si>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</si>
  <si>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</si>
  <si>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</si>
  <si>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</si>
  <si>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</si>
  <si>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</si>
  <si>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</si>
  <si>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</si>
  <si>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</si>
  <si>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</si>
  <si>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</si>
  <si>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Други резерви</t>
  </si>
  <si>
    <t>Законови резерви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</si>
  <si>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</si>
  <si>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</si>
  <si>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</si>
  <si>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</si>
  <si>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</si>
  <si>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</si>
  <si>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</si>
  <si>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</si>
  <si>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</si>
  <si>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</si>
  <si>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</si>
  <si>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>Основен капитал</t>
  </si>
  <si>
    <t>Неразпределена печалба/(загуба)</t>
  </si>
  <si>
    <t>Други приходи от дейността</t>
  </si>
  <si>
    <t>Други разходи за дейността</t>
  </si>
  <si>
    <t xml:space="preserve">                    -</t>
  </si>
  <si>
    <t>Приходи от предоставени услуги</t>
  </si>
  <si>
    <t xml:space="preserve">              ‘000 лв.</t>
  </si>
  <si>
    <t xml:space="preserve">                ‘000 лв.</t>
  </si>
  <si>
    <t>Финансови приходи</t>
  </si>
  <si>
    <t>Финансови разходи</t>
  </si>
  <si>
    <t>текуща  година</t>
  </si>
  <si>
    <t>предходна година</t>
  </si>
  <si>
    <t>Нетекущи активи</t>
  </si>
  <si>
    <t>Отсрочени данъчни активи</t>
  </si>
  <si>
    <t>Текущи активи</t>
  </si>
  <si>
    <t>Печалба/загуба от текуща година</t>
  </si>
  <si>
    <t>Оперативен Финансов отчет</t>
  </si>
  <si>
    <t>Съставил:</t>
  </si>
  <si>
    <t xml:space="preserve">                                       Витан Тодоров</t>
  </si>
  <si>
    <t xml:space="preserve">  Георги Пеев</t>
  </si>
  <si>
    <t xml:space="preserve"> </t>
  </si>
  <si>
    <t>за периода, завършващ на 31  Март 2016 г.</t>
  </si>
  <si>
    <t>за периода, завършващ на  31 Март 2016 г.</t>
  </si>
  <si>
    <t>Генерален директор</t>
  </si>
  <si>
    <t xml:space="preserve">Финансов директор </t>
  </si>
  <si>
    <t>и главен счетоводител</t>
  </si>
  <si>
    <t>Дата: 18.04.2016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</si>
</sst>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л_в_-;\-* #,##0.00\ _л_в_-;_-* &quot;-&quot;??\ _л_в_-;_-@_-"/>
    <numFmt numFmtId="165" formatCode="_-* #,##0.00[$€]_-;\-* #,##0.00[$€]_-;_-* &quot;-&quot;??[$€]_-;_-@_-"/>
    <numFmt numFmtId="166" formatCode="#,##0\ ;\(#,##0\)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Geneva B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4" fillId="0" borderId="0" xfId="2" applyFont="1"/>
    <xf numFmtId="3" fontId="4" fillId="0" borderId="0" xfId="2" applyNumberFormat="1" applyFont="1"/>
    <xf numFmtId="0" fontId="4" fillId="0" borderId="0" xfId="2" applyFont="1" applyFill="1"/>
    <xf numFmtId="3" fontId="4" fillId="0" borderId="0" xfId="2" applyNumberFormat="1" applyFont="1" applyFill="1"/>
    <xf numFmtId="0" fontId="6" fillId="0" borderId="0" xfId="0" applyFont="1"/>
    <xf numFmtId="0" fontId="5" fillId="0" borderId="0" xfId="2" applyFont="1"/>
    <xf numFmtId="3" fontId="5" fillId="0" borderId="0" xfId="2" applyNumberFormat="1" applyFont="1"/>
    <xf numFmtId="3" fontId="5" fillId="0" borderId="0" xfId="2" applyNumberFormat="1" applyFont="1" applyFill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0" xfId="2" applyNumberFormat="1" applyFont="1" applyFill="1" applyAlignment="1">
      <alignment horizontal="center"/>
    </xf>
    <xf numFmtId="14" fontId="5" fillId="0" borderId="0" xfId="2" applyNumberFormat="1" applyFont="1"/>
    <xf numFmtId="1" fontId="4" fillId="0" borderId="0" xfId="2" applyNumberFormat="1" applyFont="1"/>
    <xf numFmtId="0" fontId="5" fillId="0" borderId="0" xfId="2" applyFont="1" applyFill="1"/>
    <xf numFmtId="1" fontId="5" fillId="0" borderId="0" xfId="2" applyNumberFormat="1" applyFont="1"/>
    <xf numFmtId="0" fontId="7" fillId="0" borderId="0" xfId="2" applyFont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4" fillId="0" borderId="0" xfId="2" applyNumberFormat="1" applyFont="1" applyAlignment="1">
      <alignment horizontal="right"/>
    </xf>
    <xf numFmtId="3" fontId="5" fillId="0" borderId="0" xfId="2" applyNumberFormat="1" applyFont="1" applyBorder="1" applyAlignment="1">
      <alignment horizontal="right"/>
    </xf>
    <xf numFmtId="166" fontId="4" fillId="0" borderId="0" xfId="5" applyNumberFormat="1" applyFont="1" applyBorder="1" applyAlignment="1" applyProtection="1">
      <alignment horizontal="right"/>
    </xf>
    <xf numFmtId="166" fontId="5" fillId="0" borderId="1" xfId="5" applyNumberFormat="1" applyFont="1" applyBorder="1" applyAlignment="1" applyProtection="1">
      <alignment horizontal="right"/>
    </xf>
    <xf numFmtId="3" fontId="5" fillId="0" borderId="0" xfId="2" applyNumberFormat="1" applyFont="1" applyAlignment="1">
      <alignment horizontal="right"/>
    </xf>
    <xf numFmtId="166" fontId="4" fillId="0" borderId="1" xfId="5" applyNumberFormat="1" applyFont="1" applyBorder="1" applyAlignment="1" applyProtection="1">
      <alignment horizontal="right"/>
    </xf>
    <xf numFmtId="3" fontId="5" fillId="0" borderId="2" xfId="2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0" fontId="4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2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2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2" fillId="0" borderId="0" xfId="2" applyNumberFormat="1" applyFont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2" applyFont="1" applyAlignment="1">
      <alignment horizontal="right"/>
    </xf>
    <xf numFmtId="0" fontId="15" fillId="0" borderId="0" xfId="0" applyFont="1" applyAlignment="1">
      <alignment horizontal="center"/>
    </xf>
    <xf numFmtId="0" fontId="4" fillId="2" borderId="0" xfId="2" applyFont="1" applyFill="1" applyAlignment="1">
      <alignment horizontal="center"/>
    </xf>
    <xf numFmtId="3" fontId="5" fillId="2" borderId="0" xfId="2" applyNumberFormat="1" applyFont="1" applyFill="1" applyBorder="1" applyAlignment="1">
      <alignment horizontal="right"/>
    </xf>
    <xf numFmtId="166" fontId="4" fillId="2" borderId="0" xfId="5" applyNumberFormat="1" applyFont="1" applyFill="1" applyBorder="1" applyAlignment="1" applyProtection="1">
      <alignment horizontal="right"/>
    </xf>
    <xf numFmtId="166" fontId="5" fillId="2" borderId="1" xfId="5" applyNumberFormat="1" applyFont="1" applyFill="1" applyBorder="1" applyAlignment="1" applyProtection="1">
      <alignment horizontal="right"/>
    </xf>
    <xf numFmtId="3" fontId="10" fillId="0" borderId="0" xfId="0" applyNumberFormat="1" applyFont="1"/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5" fillId="0" borderId="4" xfId="2" applyNumberFormat="1" applyFont="1" applyBorder="1" applyAlignment="1">
      <alignment horizontal="right"/>
    </xf>
    <xf numFmtId="166" fontId="5" fillId="2" borderId="6" xfId="5" applyNumberFormat="1" applyFont="1" applyFill="1" applyBorder="1" applyAlignment="1" applyProtection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6">
    <cellStyle name="Comma" xfId="1" builtinId="3"/>
    <cellStyle name="Euro" xfId="3"/>
    <cellStyle name="Normal" xfId="0" builtinId="0"/>
    <cellStyle name="Normal 2" xfId="2"/>
    <cellStyle name="Normal_Cashflow" xf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abSelected="1" zoomScaleNormal="100" workbookViewId="0">
      <selection activeCell="H22" sqref="H22"/>
    </sheetView>
  </sheetViews>
  <sheetFormatPr defaultRowHeight="15.75"/>
  <cols>
    <col min="1" max="1" width="49.140625" style="5" customWidth="1"/>
    <col min="2" max="2" width="22.7109375" style="5" customWidth="1"/>
    <col min="3" max="3" width="20" style="5" customWidth="1"/>
    <col min="4" max="16384" width="9.140625" style="5"/>
  </cols>
  <sheetData>
    <row r="1" spans="1:28">
      <c r="A1" s="17" t="s">
        <v>4</v>
      </c>
      <c r="C1" s="24"/>
    </row>
    <row r="2" spans="1:28">
      <c r="A2" s="17" t="s">
        <v>69</v>
      </c>
    </row>
    <row r="3" spans="1:28">
      <c r="A3" s="17" t="s">
        <v>74</v>
      </c>
      <c r="C3" s="48"/>
    </row>
    <row r="6" spans="1:28">
      <c r="A6" s="6" t="s">
        <v>5</v>
      </c>
      <c r="B6" s="1"/>
      <c r="C6" s="1"/>
      <c r="D6" s="1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6"/>
      <c r="B7" s="1"/>
      <c r="C7" s="1"/>
      <c r="D7" s="1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6"/>
      <c r="B8" s="37" t="s">
        <v>63</v>
      </c>
      <c r="C8" s="38" t="s">
        <v>64</v>
      </c>
      <c r="D8" s="1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6"/>
      <c r="B9" s="37"/>
      <c r="C9" s="26"/>
      <c r="D9" s="1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9"/>
      <c r="B10" s="37">
        <v>2016</v>
      </c>
      <c r="C10" s="37">
        <v>2015</v>
      </c>
      <c r="D10" s="10"/>
      <c r="E10" s="10"/>
      <c r="F10" s="10"/>
      <c r="G10" s="10"/>
      <c r="H10" s="10"/>
      <c r="I10" s="10"/>
      <c r="J10" s="11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>
      <c r="A11" s="9"/>
      <c r="B11" s="39" t="s">
        <v>7</v>
      </c>
      <c r="C11" s="39" t="s">
        <v>7</v>
      </c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9"/>
      <c r="O11" s="16" t="s">
        <v>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>
      <c r="A12" s="6"/>
      <c r="B12" s="23"/>
      <c r="C12" s="49"/>
      <c r="D12" s="1"/>
      <c r="E12" s="1"/>
      <c r="F12" s="1"/>
      <c r="G12" s="1"/>
      <c r="H12" s="1"/>
      <c r="I12" s="1"/>
      <c r="J12" s="4"/>
      <c r="K12" s="4"/>
      <c r="L12" s="4"/>
      <c r="M12" s="4"/>
      <c r="N12" s="1"/>
      <c r="O12" s="1"/>
      <c r="P12" s="1"/>
      <c r="Q12" s="1"/>
      <c r="R12" s="1"/>
      <c r="S12" s="1"/>
      <c r="T12" s="6"/>
      <c r="U12" s="12"/>
      <c r="V12" s="6"/>
      <c r="W12" s="6"/>
      <c r="X12" s="6"/>
      <c r="Y12" s="6"/>
      <c r="Z12" s="6"/>
      <c r="AA12" s="6"/>
      <c r="AB12" s="6"/>
    </row>
    <row r="13" spans="1:28">
      <c r="A13" s="1" t="s">
        <v>58</v>
      </c>
      <c r="B13" s="27">
        <v>33384</v>
      </c>
      <c r="C13" s="27">
        <v>39799</v>
      </c>
      <c r="D13" s="27"/>
      <c r="E13" s="2"/>
      <c r="F13" s="2"/>
      <c r="G13" s="2"/>
      <c r="H13" s="2"/>
      <c r="I13" s="2"/>
      <c r="J13" s="4"/>
      <c r="K13" s="4"/>
      <c r="L13" s="4"/>
      <c r="M13" s="4"/>
      <c r="N13" s="1"/>
      <c r="O13" s="6"/>
      <c r="P13" s="1"/>
      <c r="Q13" s="1"/>
      <c r="R13" s="1"/>
      <c r="S13" s="1"/>
      <c r="T13" s="1"/>
      <c r="U13" s="2"/>
      <c r="V13" s="2"/>
      <c r="W13" s="2"/>
      <c r="X13" s="13"/>
      <c r="Y13" s="2"/>
      <c r="Z13" s="2"/>
      <c r="AA13" s="2"/>
      <c r="AB13" s="2"/>
    </row>
    <row r="14" spans="1:28">
      <c r="A14" s="1" t="s">
        <v>55</v>
      </c>
      <c r="B14" s="27">
        <v>164</v>
      </c>
      <c r="C14" s="27">
        <v>42</v>
      </c>
      <c r="D14" s="27"/>
      <c r="E14" s="2"/>
      <c r="F14" s="2"/>
      <c r="G14" s="2"/>
      <c r="H14" s="2"/>
      <c r="I14" s="2"/>
      <c r="J14" s="2"/>
      <c r="K14" s="2"/>
      <c r="L14" s="2"/>
      <c r="M14" s="4"/>
      <c r="N14" s="1"/>
      <c r="O14" s="1"/>
      <c r="P14" s="1"/>
      <c r="Q14" s="1"/>
      <c r="R14" s="1"/>
      <c r="S14" s="1"/>
      <c r="T14" s="1"/>
      <c r="U14" s="2"/>
      <c r="V14" s="2"/>
      <c r="W14" s="2"/>
      <c r="X14" s="1"/>
      <c r="Y14" s="2"/>
      <c r="Z14" s="2"/>
      <c r="AA14" s="2"/>
      <c r="AB14" s="2"/>
    </row>
    <row r="15" spans="1:28">
      <c r="A15" s="6" t="s">
        <v>10</v>
      </c>
      <c r="B15" s="28">
        <f>SUM(B13:B14)</f>
        <v>33548</v>
      </c>
      <c r="C15" s="50">
        <f>SUM(C13:C14)</f>
        <v>39841</v>
      </c>
      <c r="D15" s="35"/>
      <c r="E15" s="1"/>
      <c r="F15" s="1"/>
      <c r="G15" s="1"/>
      <c r="H15" s="1"/>
      <c r="I15" s="1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  <c r="U15" s="2"/>
      <c r="V15" s="2"/>
      <c r="W15" s="2"/>
      <c r="X15" s="1"/>
      <c r="Y15" s="1"/>
      <c r="Z15" s="1"/>
      <c r="AA15" s="1"/>
      <c r="AB15" s="1"/>
    </row>
    <row r="16" spans="1:28">
      <c r="A16" s="1" t="s">
        <v>0</v>
      </c>
      <c r="B16" s="51">
        <v>-871</v>
      </c>
      <c r="C16" s="51">
        <v>-1484</v>
      </c>
      <c r="D16" s="27"/>
      <c r="E16" s="2"/>
      <c r="F16" s="2"/>
      <c r="G16" s="2"/>
      <c r="H16" s="2"/>
      <c r="I16" s="2"/>
      <c r="J16" s="4"/>
      <c r="K16" s="4"/>
      <c r="L16" s="4"/>
      <c r="M16" s="4"/>
      <c r="N16" s="1"/>
      <c r="O16" s="2"/>
      <c r="P16" s="1"/>
      <c r="Q16" s="1"/>
      <c r="R16" s="1"/>
      <c r="S16" s="1"/>
      <c r="T16" s="14"/>
      <c r="U16" s="8"/>
      <c r="V16" s="8"/>
      <c r="W16" s="8"/>
      <c r="X16" s="8"/>
      <c r="Y16" s="8"/>
      <c r="Z16" s="8"/>
      <c r="AA16" s="8"/>
      <c r="AB16" s="8"/>
    </row>
    <row r="17" spans="1:29">
      <c r="A17" s="1" t="s">
        <v>1</v>
      </c>
      <c r="B17" s="51">
        <v>-5258</v>
      </c>
      <c r="C17" s="51">
        <v>-4105</v>
      </c>
      <c r="D17" s="27"/>
      <c r="E17" s="2"/>
      <c r="F17" s="2"/>
      <c r="G17" s="2"/>
      <c r="H17" s="2"/>
      <c r="I17" s="2"/>
      <c r="J17" s="4"/>
      <c r="K17" s="4"/>
      <c r="L17" s="4"/>
      <c r="M17" s="4"/>
      <c r="N17" s="1"/>
      <c r="O17" s="2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1"/>
      <c r="AB17" s="1"/>
      <c r="AC17" s="1"/>
    </row>
    <row r="18" spans="1:29">
      <c r="A18" s="1" t="s">
        <v>8</v>
      </c>
      <c r="B18" s="51">
        <v>-3962</v>
      </c>
      <c r="C18" s="51">
        <v>-3978</v>
      </c>
      <c r="D18" s="27"/>
      <c r="E18" s="2"/>
      <c r="F18" s="2"/>
      <c r="G18" s="2"/>
      <c r="H18" s="2"/>
      <c r="I18" s="2"/>
      <c r="J18" s="4"/>
      <c r="K18" s="4"/>
      <c r="L18" s="4"/>
      <c r="M18" s="4"/>
      <c r="N18" s="1"/>
      <c r="O18" s="2"/>
      <c r="P18" s="1"/>
      <c r="Q18" s="1"/>
      <c r="R18" s="1"/>
      <c r="S18" s="1"/>
      <c r="T18" s="6"/>
      <c r="U18" s="12"/>
      <c r="V18" s="6"/>
      <c r="W18" s="6"/>
      <c r="X18" s="6"/>
      <c r="Y18" s="6"/>
      <c r="Z18" s="6"/>
      <c r="AA18" s="6"/>
      <c r="AB18" s="6"/>
      <c r="AC18" s="1"/>
    </row>
    <row r="19" spans="1:29">
      <c r="A19" s="1" t="s">
        <v>2</v>
      </c>
      <c r="B19" s="51">
        <v>-24789</v>
      </c>
      <c r="C19" s="51">
        <v>-24072</v>
      </c>
      <c r="D19" s="27"/>
      <c r="E19" s="2"/>
      <c r="F19" s="2"/>
      <c r="G19" s="2"/>
      <c r="H19" s="2"/>
      <c r="I19" s="2"/>
      <c r="J19" s="4"/>
      <c r="K19" s="4"/>
      <c r="L19" s="4"/>
      <c r="M19" s="4"/>
      <c r="N19" s="1"/>
      <c r="O19" s="1"/>
      <c r="P19" s="1"/>
      <c r="Q19" s="1"/>
      <c r="R19" s="1"/>
      <c r="S19" s="1"/>
      <c r="T19" s="1"/>
      <c r="U19" s="2"/>
      <c r="V19" s="2"/>
      <c r="W19" s="2"/>
      <c r="X19" s="1"/>
      <c r="Y19" s="2"/>
      <c r="Z19" s="2"/>
      <c r="AA19" s="2"/>
      <c r="AB19" s="2"/>
      <c r="AC19" s="1"/>
    </row>
    <row r="20" spans="1:29">
      <c r="A20" s="1" t="s">
        <v>3</v>
      </c>
      <c r="B20" s="51">
        <v>-3758</v>
      </c>
      <c r="C20" s="51">
        <v>-3874</v>
      </c>
      <c r="D20" s="27"/>
      <c r="E20" s="2"/>
      <c r="F20" s="2"/>
      <c r="G20" s="2"/>
      <c r="H20" s="2"/>
      <c r="I20" s="2"/>
      <c r="J20" s="4"/>
      <c r="K20" s="4"/>
      <c r="L20" s="4"/>
      <c r="M20" s="4"/>
      <c r="N20" s="1"/>
      <c r="O20" s="1"/>
      <c r="P20" s="1"/>
      <c r="Q20" s="1"/>
      <c r="R20" s="1"/>
      <c r="S20" s="1"/>
      <c r="T20" s="1"/>
      <c r="U20" s="2"/>
      <c r="V20" s="2"/>
      <c r="W20" s="2"/>
      <c r="X20" s="1"/>
      <c r="Y20" s="2"/>
      <c r="Z20" s="2"/>
      <c r="AA20" s="2"/>
      <c r="AB20" s="2"/>
      <c r="AC20" s="1"/>
    </row>
    <row r="21" spans="1:29">
      <c r="A21" s="1" t="s">
        <v>56</v>
      </c>
      <c r="B21" s="51">
        <v>5670</v>
      </c>
      <c r="C21" s="51">
        <v>-8459</v>
      </c>
      <c r="D21" s="27"/>
      <c r="E21" s="2"/>
      <c r="F21" s="2"/>
      <c r="G21" s="2"/>
      <c r="H21" s="2"/>
      <c r="I21" s="2"/>
      <c r="J21" s="4"/>
      <c r="K21" s="4"/>
      <c r="L21" s="4"/>
      <c r="M21" s="4"/>
      <c r="N21" s="1"/>
      <c r="O21" s="1"/>
      <c r="P21" s="1"/>
      <c r="Q21" s="1"/>
      <c r="R21" s="1"/>
      <c r="S21" s="1"/>
      <c r="T21" s="1"/>
      <c r="U21" s="2"/>
      <c r="V21" s="2"/>
      <c r="W21" s="2"/>
      <c r="X21" s="1"/>
      <c r="Y21" s="2"/>
      <c r="Z21" s="2"/>
      <c r="AA21" s="2"/>
      <c r="AB21" s="2"/>
      <c r="AC21" s="1"/>
    </row>
    <row r="22" spans="1:29">
      <c r="A22" s="6" t="s">
        <v>11</v>
      </c>
      <c r="B22" s="30">
        <f>SUM(B16:B21)</f>
        <v>-32968</v>
      </c>
      <c r="C22" s="52">
        <f>SUM(C16:C21)</f>
        <v>-45972</v>
      </c>
      <c r="D22" s="27"/>
      <c r="E22" s="2"/>
      <c r="F22" s="2"/>
      <c r="G22" s="2"/>
      <c r="H22" s="2"/>
      <c r="I22" s="2"/>
      <c r="J22" s="4"/>
      <c r="K22" s="4"/>
      <c r="L22" s="4"/>
      <c r="M22" s="4"/>
      <c r="N22" s="1"/>
      <c r="O22" s="1"/>
      <c r="P22" s="1"/>
      <c r="Q22" s="1"/>
      <c r="R22" s="1"/>
      <c r="S22" s="1"/>
      <c r="T22" s="1"/>
      <c r="U22" s="2"/>
      <c r="V22" s="2"/>
      <c r="W22" s="2"/>
      <c r="X22" s="1"/>
      <c r="Y22" s="2"/>
      <c r="Z22" s="2"/>
      <c r="AA22" s="2"/>
      <c r="AB22" s="2"/>
      <c r="AC22" s="1"/>
    </row>
    <row r="23" spans="1:29">
      <c r="A23" s="6" t="s">
        <v>9</v>
      </c>
      <c r="B23" s="56">
        <f>B15+B22</f>
        <v>580</v>
      </c>
      <c r="C23" s="52">
        <f>C15+C22</f>
        <v>-6131</v>
      </c>
      <c r="D23" s="31"/>
      <c r="E23" s="7"/>
      <c r="F23" s="7"/>
      <c r="G23" s="7"/>
      <c r="H23" s="7"/>
      <c r="I23" s="7"/>
      <c r="J23" s="8"/>
      <c r="K23" s="8"/>
      <c r="L23" s="8"/>
      <c r="M23" s="8"/>
      <c r="N23" s="6"/>
      <c r="O23" s="6"/>
      <c r="P23" s="6"/>
      <c r="Q23" s="6"/>
      <c r="R23" s="6"/>
      <c r="S23" s="6"/>
      <c r="T23" s="1"/>
      <c r="U23" s="2"/>
      <c r="V23" s="2"/>
      <c r="W23" s="2"/>
      <c r="X23" s="1"/>
      <c r="Y23" s="2"/>
      <c r="Z23" s="2"/>
      <c r="AA23" s="2"/>
      <c r="AB23" s="2"/>
      <c r="AC23" s="6"/>
    </row>
    <row r="24" spans="1:29">
      <c r="A24" s="1" t="s">
        <v>61</v>
      </c>
      <c r="B24" s="27">
        <v>20</v>
      </c>
      <c r="C24" s="27">
        <v>81</v>
      </c>
      <c r="D24" s="35"/>
      <c r="E24" s="1"/>
      <c r="F24" s="1"/>
      <c r="G24" s="1"/>
      <c r="H24" s="1"/>
      <c r="I24" s="1"/>
      <c r="J24" s="4"/>
      <c r="K24" s="4"/>
      <c r="L24" s="4"/>
      <c r="M24" s="4"/>
      <c r="N24" s="1"/>
      <c r="O24" s="1"/>
      <c r="P24" s="1"/>
      <c r="Q24" s="1"/>
      <c r="R24" s="1"/>
      <c r="S24" s="1"/>
      <c r="T24" s="1"/>
      <c r="U24" s="2"/>
      <c r="V24" s="2"/>
      <c r="W24" s="2"/>
      <c r="X24" s="1"/>
      <c r="Y24" s="2"/>
      <c r="Z24" s="2"/>
      <c r="AA24" s="2"/>
      <c r="AB24" s="2"/>
      <c r="AC24" s="1"/>
    </row>
    <row r="25" spans="1:29">
      <c r="A25" s="1" t="s">
        <v>62</v>
      </c>
      <c r="B25" s="29">
        <v>-67</v>
      </c>
      <c r="C25" s="29">
        <v>-11</v>
      </c>
      <c r="D25" s="35"/>
      <c r="E25" s="1"/>
      <c r="F25" s="1"/>
      <c r="G25" s="1"/>
      <c r="H25" s="1"/>
      <c r="I25" s="1"/>
      <c r="J25" s="4"/>
      <c r="K25" s="4"/>
      <c r="L25" s="4"/>
      <c r="M25" s="4"/>
      <c r="N25" s="1"/>
      <c r="O25" s="1"/>
      <c r="P25" s="1"/>
      <c r="Q25" s="1"/>
      <c r="R25" s="1"/>
      <c r="S25" s="1"/>
      <c r="T25" s="1"/>
      <c r="U25" s="2"/>
      <c r="V25" s="2"/>
      <c r="W25" s="2"/>
      <c r="X25" s="1"/>
      <c r="Y25" s="1"/>
      <c r="Z25" s="1"/>
      <c r="AA25" s="1"/>
      <c r="AB25" s="1"/>
      <c r="AC25" s="1"/>
    </row>
    <row r="26" spans="1:29">
      <c r="A26" s="6" t="s">
        <v>12</v>
      </c>
      <c r="B26" s="30">
        <f>SUM(B24:B25)</f>
        <v>-47</v>
      </c>
      <c r="C26" s="30">
        <f>SUM(C24:C25)</f>
        <v>70</v>
      </c>
      <c r="D26" s="27"/>
      <c r="E26" s="2"/>
      <c r="F26" s="2"/>
      <c r="G26" s="2"/>
      <c r="H26" s="2"/>
      <c r="I26" s="2"/>
      <c r="J26" s="4"/>
      <c r="K26" s="4"/>
      <c r="L26" s="4"/>
      <c r="M26" s="4"/>
      <c r="N26" s="1"/>
      <c r="O26" s="6"/>
      <c r="P26" s="6"/>
      <c r="Q26" s="6"/>
      <c r="R26" s="6"/>
      <c r="S26" s="6"/>
      <c r="T26" s="1"/>
      <c r="U26" s="2"/>
      <c r="V26" s="2"/>
      <c r="W26" s="2"/>
      <c r="X26" s="1"/>
      <c r="Y26" s="2"/>
      <c r="Z26" s="2"/>
      <c r="AA26" s="2"/>
      <c r="AB26" s="2"/>
      <c r="AC26" s="1"/>
    </row>
    <row r="27" spans="1:29">
      <c r="A27" s="6" t="s">
        <v>13</v>
      </c>
      <c r="B27" s="56">
        <f>B23+B26</f>
        <v>533</v>
      </c>
      <c r="C27" s="52">
        <f>C23+C26</f>
        <v>-6061</v>
      </c>
      <c r="D27" s="31"/>
      <c r="E27" s="7"/>
      <c r="F27" s="7"/>
      <c r="G27" s="7"/>
      <c r="H27" s="7"/>
      <c r="I27" s="7"/>
      <c r="J27" s="8"/>
      <c r="K27" s="8"/>
      <c r="L27" s="8"/>
      <c r="M27" s="8"/>
      <c r="N27" s="6"/>
      <c r="O27" s="6"/>
      <c r="P27" s="6"/>
      <c r="Q27" s="6"/>
      <c r="R27" s="6"/>
      <c r="S27" s="6"/>
      <c r="T27" s="1"/>
      <c r="U27" s="2"/>
      <c r="V27" s="2"/>
      <c r="W27" s="2"/>
      <c r="X27" s="1"/>
      <c r="Y27" s="2"/>
      <c r="Z27" s="2"/>
      <c r="AA27" s="2"/>
      <c r="AB27" s="2"/>
      <c r="AC27" s="6"/>
    </row>
    <row r="28" spans="1:29">
      <c r="A28" s="1" t="s">
        <v>14</v>
      </c>
      <c r="B28" s="32">
        <v>-53</v>
      </c>
      <c r="C28" s="32"/>
      <c r="D28" s="35"/>
      <c r="E28" s="1"/>
      <c r="F28" s="1"/>
      <c r="G28" s="2"/>
      <c r="H28" s="2"/>
      <c r="I28" s="2"/>
      <c r="J28" s="4"/>
      <c r="K28" s="2"/>
      <c r="L28" s="4"/>
      <c r="M28" s="4"/>
      <c r="N28" s="1"/>
      <c r="O28" s="1"/>
      <c r="P28" s="1"/>
      <c r="Q28" s="1"/>
      <c r="R28" s="1"/>
      <c r="S28" s="1"/>
      <c r="T28" s="1"/>
      <c r="U28" s="2"/>
      <c r="V28" s="2"/>
      <c r="W28" s="2"/>
      <c r="X28" s="1"/>
      <c r="Y28" s="2"/>
      <c r="Z28" s="2"/>
      <c r="AA28" s="2"/>
      <c r="AB28" s="2"/>
      <c r="AC28" s="1"/>
    </row>
    <row r="29" spans="1:29" ht="16.5" thickBot="1">
      <c r="A29" s="6" t="s">
        <v>17</v>
      </c>
      <c r="B29" s="33">
        <f>SUM(B27:B28)</f>
        <v>480</v>
      </c>
      <c r="C29" s="52">
        <f>SUM(C27:C28)</f>
        <v>-6061</v>
      </c>
      <c r="D29" s="31"/>
      <c r="E29" s="7"/>
      <c r="F29" s="7"/>
      <c r="G29" s="7"/>
      <c r="H29" s="7"/>
      <c r="I29" s="7"/>
      <c r="J29" s="8"/>
      <c r="K29" s="8"/>
      <c r="L29" s="8"/>
      <c r="M29" s="8"/>
      <c r="N29" s="6"/>
      <c r="O29" s="6"/>
      <c r="P29" s="6"/>
      <c r="Q29" s="6"/>
      <c r="R29" s="6"/>
      <c r="S29" s="6"/>
      <c r="T29" s="1"/>
      <c r="U29" s="2"/>
      <c r="V29" s="2"/>
      <c r="W29" s="2"/>
      <c r="X29" s="1"/>
      <c r="Y29" s="2"/>
      <c r="Z29" s="2"/>
      <c r="AA29" s="2"/>
      <c r="AB29" s="2"/>
      <c r="AC29" s="6"/>
    </row>
    <row r="30" spans="1:29" ht="16.5" thickTop="1">
      <c r="A30" s="5" t="s">
        <v>15</v>
      </c>
      <c r="B30" s="18" t="s">
        <v>57</v>
      </c>
      <c r="C30" s="18" t="s">
        <v>57</v>
      </c>
      <c r="D30" s="36"/>
    </row>
    <row r="31" spans="1:29" ht="16.5" thickBot="1">
      <c r="A31" s="17" t="s">
        <v>16</v>
      </c>
      <c r="B31" s="34">
        <f>SUM(B29:B30)</f>
        <v>480</v>
      </c>
      <c r="C31" s="57">
        <f>SUM(C29:C30)</f>
        <v>-6061</v>
      </c>
      <c r="D31" s="36"/>
    </row>
    <row r="32" spans="1:29" ht="16.5" thickTop="1">
      <c r="T32" s="1"/>
      <c r="U32" s="1"/>
      <c r="V32" s="1"/>
      <c r="W32" s="2"/>
      <c r="X32" s="1"/>
      <c r="Y32" s="2"/>
      <c r="Z32" s="2"/>
      <c r="AA32" s="2"/>
      <c r="AB32" s="2"/>
    </row>
    <row r="33" spans="1:28">
      <c r="T33" s="1"/>
      <c r="U33" s="1"/>
      <c r="V33" s="1"/>
      <c r="W33" s="2"/>
      <c r="X33" s="1"/>
      <c r="Y33" s="1"/>
      <c r="Z33" s="1"/>
      <c r="AA33" s="1"/>
      <c r="AB33" s="1"/>
    </row>
    <row r="34" spans="1:28">
      <c r="T34" s="1"/>
      <c r="U34" s="1"/>
      <c r="V34" s="1"/>
      <c r="W34" s="2"/>
      <c r="X34" s="1"/>
      <c r="Y34" s="1"/>
      <c r="Z34" s="1"/>
      <c r="AA34" s="1"/>
      <c r="AB34" s="1"/>
    </row>
    <row r="35" spans="1:28" ht="15.75" customHeight="1">
      <c r="A35" s="54" t="s">
        <v>77</v>
      </c>
      <c r="B35" s="58" t="s">
        <v>76</v>
      </c>
      <c r="C35" s="55"/>
      <c r="T35" s="1"/>
      <c r="U35" s="1"/>
      <c r="V35" s="1"/>
      <c r="W35" s="2"/>
      <c r="X35" s="1"/>
      <c r="Y35" s="1"/>
      <c r="Z35" s="1"/>
      <c r="AA35" s="1"/>
      <c r="AB35" s="1"/>
    </row>
    <row r="36" spans="1:28" ht="15.75" customHeight="1">
      <c r="A36" s="54" t="s">
        <v>78</v>
      </c>
      <c r="B36" s="55"/>
      <c r="C36" s="55"/>
      <c r="T36" s="1"/>
      <c r="U36" s="1"/>
      <c r="V36" s="1"/>
      <c r="W36" s="2"/>
      <c r="X36" s="1"/>
      <c r="Y36" s="1"/>
      <c r="Z36" s="1"/>
      <c r="AA36" s="1"/>
      <c r="AB36" s="1"/>
    </row>
    <row r="37" spans="1:28">
      <c r="A37" s="21" t="s">
        <v>71</v>
      </c>
      <c r="B37" s="21"/>
      <c r="C37" s="5" t="s">
        <v>72</v>
      </c>
      <c r="T37" s="3"/>
      <c r="U37" s="3"/>
      <c r="V37" s="3"/>
      <c r="W37" s="4"/>
      <c r="X37" s="1"/>
      <c r="Y37" s="1"/>
      <c r="Z37" s="1"/>
      <c r="AA37" s="1"/>
      <c r="AB37" s="1"/>
    </row>
    <row r="38" spans="1:28">
      <c r="T38" s="1"/>
      <c r="U38" s="1"/>
      <c r="V38" s="1"/>
      <c r="W38" s="2"/>
      <c r="X38" s="1"/>
      <c r="Y38" s="1"/>
      <c r="Z38" s="1"/>
      <c r="AA38" s="1"/>
      <c r="AB38" s="1"/>
    </row>
    <row r="39" spans="1:28">
      <c r="A39" s="5" t="s">
        <v>70</v>
      </c>
      <c r="T39" s="6"/>
      <c r="U39" s="6"/>
      <c r="V39" s="6"/>
      <c r="W39" s="6"/>
      <c r="X39" s="6"/>
      <c r="Y39" s="6"/>
      <c r="Z39" s="6"/>
      <c r="AA39" s="6"/>
      <c r="AB39" s="6"/>
    </row>
    <row r="40" spans="1:28">
      <c r="A40" s="59" t="s">
        <v>18</v>
      </c>
      <c r="T40" s="6"/>
      <c r="U40" s="6"/>
      <c r="V40" s="6"/>
      <c r="W40" s="6"/>
      <c r="X40" s="6"/>
      <c r="Y40" s="6"/>
      <c r="Z40" s="6"/>
      <c r="AA40" s="6"/>
      <c r="AB40" s="6"/>
    </row>
    <row r="41" spans="1:28">
      <c r="A41" s="59"/>
      <c r="T41" s="1"/>
      <c r="U41" s="1"/>
      <c r="V41" s="1"/>
      <c r="W41" s="2"/>
      <c r="X41" s="1"/>
      <c r="Y41" s="2"/>
      <c r="Z41" s="2"/>
      <c r="AA41" s="2"/>
      <c r="AB41" s="2"/>
    </row>
    <row r="42" spans="1:28">
      <c r="A42" s="5" t="s">
        <v>79</v>
      </c>
      <c r="T42" s="1"/>
      <c r="U42" s="1"/>
      <c r="V42" s="1"/>
      <c r="W42" s="2"/>
      <c r="X42" s="1"/>
      <c r="Y42" s="1"/>
      <c r="Z42" s="1"/>
      <c r="AA42" s="1"/>
      <c r="AB42" s="1"/>
    </row>
    <row r="43" spans="1:28">
      <c r="T43" s="1"/>
      <c r="U43" s="1"/>
      <c r="V43" s="1"/>
      <c r="W43" s="2"/>
      <c r="X43" s="1"/>
      <c r="Y43" s="2"/>
      <c r="Z43" s="2"/>
      <c r="AA43" s="2"/>
      <c r="AB43" s="2"/>
    </row>
    <row r="44" spans="1:28">
      <c r="T44" s="6"/>
      <c r="U44" s="15"/>
      <c r="V44" s="15"/>
      <c r="W44" s="15"/>
      <c r="X44" s="15"/>
      <c r="Y44" s="15"/>
      <c r="Z44" s="15"/>
      <c r="AA44" s="15"/>
      <c r="AB44" s="15"/>
    </row>
    <row r="45" spans="1:28">
      <c r="T45" s="6"/>
      <c r="U45" s="1"/>
      <c r="V45" s="1"/>
      <c r="W45" s="1"/>
      <c r="X45" s="1"/>
      <c r="Y45" s="1"/>
      <c r="Z45" s="1"/>
      <c r="AA45" s="1"/>
      <c r="AB45" s="1"/>
    </row>
    <row r="46" spans="1:28">
      <c r="T46" s="3"/>
      <c r="U46" s="1"/>
      <c r="V46" s="1"/>
      <c r="W46" s="2"/>
      <c r="X46" s="1"/>
      <c r="Y46" s="2"/>
      <c r="Z46" s="2"/>
      <c r="AA46" s="2"/>
      <c r="AB46" s="2"/>
    </row>
    <row r="47" spans="1:28">
      <c r="T47" s="1"/>
      <c r="U47" s="1"/>
      <c r="V47" s="1"/>
      <c r="W47" s="2"/>
      <c r="X47" s="1"/>
      <c r="Y47" s="2"/>
      <c r="Z47" s="2"/>
      <c r="AA47" s="2"/>
      <c r="AB47" s="2"/>
    </row>
    <row r="48" spans="1:28">
      <c r="T48" s="1"/>
      <c r="U48" s="1"/>
      <c r="V48" s="1"/>
      <c r="W48" s="2"/>
      <c r="X48" s="1"/>
      <c r="Y48" s="2"/>
      <c r="Z48" s="2"/>
      <c r="AA48" s="2"/>
      <c r="AB48" s="2"/>
    </row>
    <row r="49" spans="20:28">
      <c r="T49" s="1"/>
      <c r="U49" s="1"/>
      <c r="V49" s="1"/>
      <c r="W49" s="2"/>
      <c r="X49" s="1"/>
      <c r="Y49" s="2"/>
      <c r="Z49" s="2"/>
      <c r="AA49" s="2"/>
      <c r="AB49" s="2"/>
    </row>
    <row r="50" spans="20:28">
      <c r="T50" s="1"/>
      <c r="U50" s="1"/>
      <c r="V50" s="1"/>
      <c r="W50" s="2"/>
      <c r="X50" s="1"/>
      <c r="Y50" s="2"/>
      <c r="Z50" s="2"/>
      <c r="AA50" s="2"/>
      <c r="AB50" s="2"/>
    </row>
    <row r="51" spans="20:28">
      <c r="T51" s="1"/>
      <c r="U51" s="1"/>
      <c r="V51" s="1"/>
      <c r="W51" s="2"/>
      <c r="X51" s="1"/>
      <c r="Y51" s="2"/>
      <c r="Z51" s="2"/>
      <c r="AA51" s="2"/>
      <c r="AB51" s="2"/>
    </row>
    <row r="52" spans="20:28">
      <c r="T52" s="1"/>
      <c r="U52" s="1"/>
      <c r="V52" s="1"/>
      <c r="W52" s="2"/>
      <c r="X52" s="1"/>
      <c r="Y52" s="2"/>
      <c r="Z52" s="2"/>
      <c r="AA52" s="2"/>
      <c r="AB52" s="2"/>
    </row>
    <row r="53" spans="20:28">
      <c r="T53" s="1"/>
      <c r="U53" s="1"/>
      <c r="V53" s="1"/>
      <c r="W53" s="2"/>
      <c r="X53" s="1"/>
      <c r="Y53" s="1"/>
      <c r="Z53" s="1"/>
      <c r="AA53" s="1"/>
      <c r="AB53" s="1"/>
    </row>
    <row r="54" spans="20:28">
      <c r="T54" s="1"/>
      <c r="U54" s="1"/>
      <c r="V54" s="1"/>
      <c r="W54" s="2"/>
      <c r="X54" s="1"/>
      <c r="Y54" s="1"/>
      <c r="Z54" s="1"/>
      <c r="AA54" s="1"/>
      <c r="AB54" s="1"/>
    </row>
    <row r="55" spans="20:28">
      <c r="T55" s="6"/>
      <c r="U55" s="6"/>
      <c r="V55" s="6"/>
      <c r="W55" s="6"/>
      <c r="X55" s="6"/>
      <c r="Y55" s="6"/>
      <c r="Z55" s="6"/>
      <c r="AA55" s="6"/>
      <c r="AB55" s="6"/>
    </row>
    <row r="56" spans="20:28">
      <c r="T56" s="1"/>
      <c r="U56" s="1"/>
      <c r="V56" s="1"/>
      <c r="W56" s="2"/>
      <c r="X56" s="1"/>
      <c r="Y56" s="2"/>
      <c r="Z56" s="2"/>
      <c r="AA56" s="2"/>
      <c r="AB56" s="1"/>
    </row>
    <row r="57" spans="20:28">
      <c r="T57" s="1"/>
      <c r="U57" s="1"/>
      <c r="V57" s="1"/>
      <c r="W57" s="2"/>
      <c r="X57" s="1"/>
      <c r="Y57" s="2"/>
      <c r="Z57" s="2"/>
      <c r="AA57" s="2"/>
      <c r="AB57" s="1"/>
    </row>
    <row r="58" spans="20:28">
      <c r="T58" s="1"/>
      <c r="U58" s="1"/>
      <c r="V58" s="1"/>
      <c r="W58" s="2"/>
      <c r="X58" s="1"/>
      <c r="Y58" s="1"/>
      <c r="Z58" s="1"/>
      <c r="AA58" s="1"/>
      <c r="AB58" s="1"/>
    </row>
    <row r="59" spans="20:28">
      <c r="T59" s="6"/>
      <c r="U59" s="15"/>
      <c r="V59" s="15"/>
      <c r="W59" s="15"/>
      <c r="X59" s="15"/>
      <c r="Y59" s="15"/>
      <c r="Z59" s="15"/>
      <c r="AA59" s="15"/>
      <c r="AB59" s="15"/>
    </row>
    <row r="60" spans="20:28">
      <c r="T60" s="14"/>
      <c r="U60" s="14"/>
      <c r="V60" s="8"/>
      <c r="W60" s="8"/>
      <c r="X60" s="8"/>
      <c r="Y60" s="8"/>
      <c r="Z60" s="8"/>
      <c r="AA60" s="8"/>
      <c r="AB60" s="8"/>
    </row>
  </sheetData>
  <pageMargins left="0.9055118110236221" right="0.70866141732283472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7" zoomScaleNormal="100" workbookViewId="0">
      <selection activeCell="B52" sqref="B52"/>
    </sheetView>
  </sheetViews>
  <sheetFormatPr defaultRowHeight="15" outlineLevelCol="1"/>
  <cols>
    <col min="1" max="1" width="49.42578125" style="19" customWidth="1"/>
    <col min="2" max="2" width="23.42578125" style="21" customWidth="1"/>
    <col min="3" max="3" width="19.42578125" style="21" customWidth="1"/>
    <col min="4" max="4" width="0.140625" style="19" hidden="1" customWidth="1"/>
    <col min="5" max="6" width="9.140625" style="19" hidden="1" customWidth="1"/>
    <col min="7" max="7" width="29.42578125" style="19" customWidth="1" outlineLevel="1"/>
    <col min="8" max="9" width="9.140625" style="19" customWidth="1"/>
    <col min="10" max="16384" width="9.140625" style="19"/>
  </cols>
  <sheetData>
    <row r="1" spans="1:3" ht="15.75">
      <c r="A1" s="17" t="s">
        <v>4</v>
      </c>
      <c r="C1" s="48"/>
    </row>
    <row r="2" spans="1:3" ht="15.75">
      <c r="A2" s="17" t="s">
        <v>69</v>
      </c>
      <c r="C2" s="25"/>
    </row>
    <row r="3" spans="1:3" ht="15.75">
      <c r="A3" s="17" t="s">
        <v>75</v>
      </c>
      <c r="C3" s="48"/>
    </row>
    <row r="5" spans="1:3">
      <c r="A5" s="20" t="s">
        <v>19</v>
      </c>
    </row>
    <row r="6" spans="1:3" ht="15.75">
      <c r="A6" s="20"/>
      <c r="B6" s="37" t="s">
        <v>63</v>
      </c>
      <c r="C6" s="38" t="s">
        <v>64</v>
      </c>
    </row>
    <row r="7" spans="1:3">
      <c r="A7" s="20"/>
      <c r="B7" s="41">
        <v>2016</v>
      </c>
      <c r="C7" s="41">
        <v>2015</v>
      </c>
    </row>
    <row r="8" spans="1:3">
      <c r="B8" s="47" t="s">
        <v>59</v>
      </c>
      <c r="C8" s="47" t="s">
        <v>60</v>
      </c>
    </row>
    <row r="9" spans="1:3">
      <c r="A9" s="20" t="s">
        <v>20</v>
      </c>
    </row>
    <row r="10" spans="1:3">
      <c r="A10" s="20" t="s">
        <v>65</v>
      </c>
    </row>
    <row r="11" spans="1:3">
      <c r="A11" s="19" t="s">
        <v>21</v>
      </c>
      <c r="B11" s="40">
        <v>5904</v>
      </c>
      <c r="C11" s="40">
        <v>5904</v>
      </c>
    </row>
    <row r="12" spans="1:3">
      <c r="A12" s="19" t="s">
        <v>22</v>
      </c>
      <c r="B12" s="40">
        <v>97459</v>
      </c>
      <c r="C12" s="40">
        <v>98348</v>
      </c>
    </row>
    <row r="13" spans="1:3">
      <c r="A13" s="19" t="s">
        <v>23</v>
      </c>
      <c r="B13" s="40">
        <v>39350</v>
      </c>
      <c r="C13" s="40">
        <v>40829</v>
      </c>
    </row>
    <row r="14" spans="1:3">
      <c r="A14" s="19" t="s">
        <v>24</v>
      </c>
      <c r="B14" s="40">
        <v>1484</v>
      </c>
      <c r="C14" s="40">
        <v>1552</v>
      </c>
    </row>
    <row r="15" spans="1:3">
      <c r="A15" s="19" t="s">
        <v>28</v>
      </c>
      <c r="B15" s="40">
        <v>1292</v>
      </c>
      <c r="C15" s="40">
        <v>1352</v>
      </c>
    </row>
    <row r="16" spans="1:3">
      <c r="A16" s="19" t="s">
        <v>25</v>
      </c>
      <c r="B16" s="40">
        <v>31764</v>
      </c>
      <c r="C16" s="40">
        <v>27975</v>
      </c>
    </row>
    <row r="17" spans="1:7">
      <c r="A17" s="19" t="s">
        <v>26</v>
      </c>
      <c r="B17" s="40">
        <v>21489</v>
      </c>
      <c r="C17" s="40">
        <v>22455</v>
      </c>
    </row>
    <row r="18" spans="1:7">
      <c r="A18" s="19" t="s">
        <v>66</v>
      </c>
      <c r="B18" s="40">
        <v>6785</v>
      </c>
      <c r="C18" s="40">
        <v>6785</v>
      </c>
    </row>
    <row r="19" spans="1:7">
      <c r="A19" s="20" t="s">
        <v>27</v>
      </c>
      <c r="B19" s="42">
        <f>SUM(B11:B18)</f>
        <v>205527</v>
      </c>
      <c r="C19" s="42">
        <f>SUM(C11:C18)</f>
        <v>205200</v>
      </c>
    </row>
    <row r="20" spans="1:7">
      <c r="A20" s="20" t="s">
        <v>67</v>
      </c>
      <c r="B20" s="43"/>
      <c r="C20" s="43"/>
    </row>
    <row r="21" spans="1:7">
      <c r="A21" s="20" t="s">
        <v>29</v>
      </c>
      <c r="B21" s="43">
        <v>1639</v>
      </c>
      <c r="C21" s="43">
        <v>1667</v>
      </c>
    </row>
    <row r="22" spans="1:7">
      <c r="A22" s="19" t="s">
        <v>30</v>
      </c>
      <c r="B22" s="40">
        <v>23655</v>
      </c>
      <c r="C22" s="40">
        <v>32862</v>
      </c>
    </row>
    <row r="23" spans="1:7">
      <c r="A23" s="19" t="s">
        <v>31</v>
      </c>
      <c r="B23" s="40">
        <v>5225</v>
      </c>
      <c r="C23" s="40">
        <v>5557</v>
      </c>
    </row>
    <row r="24" spans="1:7">
      <c r="A24" s="19" t="s">
        <v>32</v>
      </c>
      <c r="B24" s="40">
        <v>1039</v>
      </c>
      <c r="C24" s="40">
        <v>2035</v>
      </c>
    </row>
    <row r="25" spans="1:7">
      <c r="A25" s="19" t="s">
        <v>33</v>
      </c>
      <c r="B25" s="40">
        <v>989</v>
      </c>
      <c r="C25" s="40">
        <v>912</v>
      </c>
      <c r="G25" s="53"/>
    </row>
    <row r="26" spans="1:7">
      <c r="A26" s="20" t="s">
        <v>34</v>
      </c>
      <c r="B26" s="44">
        <f>SUM(B22:B25)</f>
        <v>30908</v>
      </c>
      <c r="C26" s="44">
        <f>SUM(C22:C25)</f>
        <v>41366</v>
      </c>
    </row>
    <row r="27" spans="1:7">
      <c r="A27" s="20" t="s">
        <v>35</v>
      </c>
      <c r="B27" s="44">
        <v>5483</v>
      </c>
      <c r="C27" s="44">
        <v>3291</v>
      </c>
    </row>
    <row r="28" spans="1:7">
      <c r="A28" s="20" t="s">
        <v>36</v>
      </c>
      <c r="B28" s="42">
        <v>172818</v>
      </c>
      <c r="C28" s="42">
        <v>175404</v>
      </c>
    </row>
    <row r="29" spans="1:7">
      <c r="A29" s="20" t="s">
        <v>37</v>
      </c>
      <c r="B29" s="42">
        <f>B21+B26+B27+B28</f>
        <v>210848</v>
      </c>
      <c r="C29" s="42">
        <f>C21+C26+C27+C28</f>
        <v>221728</v>
      </c>
    </row>
    <row r="30" spans="1:7" ht="15.75" thickBot="1">
      <c r="A30" s="20" t="s">
        <v>38</v>
      </c>
      <c r="B30" s="45">
        <f>B19+B29</f>
        <v>416375</v>
      </c>
      <c r="C30" s="45">
        <f>C19+C29</f>
        <v>426928</v>
      </c>
    </row>
    <row r="31" spans="1:7" ht="15.75" thickTop="1">
      <c r="A31" s="20"/>
      <c r="B31" s="46"/>
      <c r="C31" s="46"/>
    </row>
    <row r="32" spans="1:7">
      <c r="A32" s="20" t="s">
        <v>39</v>
      </c>
      <c r="B32" s="40"/>
      <c r="C32" s="40"/>
    </row>
    <row r="33" spans="1:8">
      <c r="A33" s="19" t="s">
        <v>53</v>
      </c>
      <c r="B33" s="40">
        <v>129758</v>
      </c>
      <c r="C33" s="40">
        <v>129758</v>
      </c>
    </row>
    <row r="34" spans="1:8">
      <c r="A34" s="19" t="s">
        <v>41</v>
      </c>
      <c r="B34" s="40">
        <v>44097</v>
      </c>
      <c r="C34" s="40">
        <v>44097</v>
      </c>
    </row>
    <row r="35" spans="1:8">
      <c r="A35" s="19" t="s">
        <v>40</v>
      </c>
      <c r="B35" s="40">
        <v>120779</v>
      </c>
      <c r="C35" s="40">
        <v>120779</v>
      </c>
    </row>
    <row r="36" spans="1:8">
      <c r="A36" s="19" t="s">
        <v>54</v>
      </c>
      <c r="B36" s="40">
        <v>9340</v>
      </c>
      <c r="C36" s="40">
        <v>9340</v>
      </c>
    </row>
    <row r="37" spans="1:8">
      <c r="A37" s="19" t="s">
        <v>68</v>
      </c>
      <c r="B37" s="40">
        <v>480</v>
      </c>
      <c r="C37" s="40">
        <v>0</v>
      </c>
    </row>
    <row r="38" spans="1:8">
      <c r="A38" s="20" t="s">
        <v>42</v>
      </c>
      <c r="B38" s="44">
        <f>SUM(B33:B37)</f>
        <v>304454</v>
      </c>
      <c r="C38" s="44">
        <f>SUM(C33:C37)</f>
        <v>303974</v>
      </c>
    </row>
    <row r="39" spans="1:8">
      <c r="A39" s="19" t="s">
        <v>43</v>
      </c>
      <c r="B39" s="40">
        <v>41713</v>
      </c>
      <c r="C39" s="40">
        <v>41713</v>
      </c>
    </row>
    <row r="40" spans="1:8">
      <c r="A40" s="19" t="s">
        <v>44</v>
      </c>
      <c r="B40" s="22">
        <v>6</v>
      </c>
      <c r="C40" s="22">
        <v>6</v>
      </c>
    </row>
    <row r="41" spans="1:8">
      <c r="A41" s="20" t="s">
        <v>45</v>
      </c>
      <c r="B41" s="44">
        <f>SUM(B39:B40)</f>
        <v>41719</v>
      </c>
      <c r="C41" s="44">
        <f>SUM(C39:C40)</f>
        <v>41719</v>
      </c>
    </row>
    <row r="42" spans="1:8">
      <c r="A42" s="19" t="s">
        <v>46</v>
      </c>
      <c r="B42" s="40">
        <v>18262</v>
      </c>
      <c r="C42" s="40">
        <v>20961</v>
      </c>
    </row>
    <row r="43" spans="1:8">
      <c r="A43" s="19" t="s">
        <v>47</v>
      </c>
      <c r="B43" s="40">
        <v>10177</v>
      </c>
      <c r="C43" s="40">
        <v>10365</v>
      </c>
    </row>
    <row r="44" spans="1:8">
      <c r="A44" s="19" t="s">
        <v>48</v>
      </c>
      <c r="B44" s="40">
        <v>1684</v>
      </c>
      <c r="C44" s="40">
        <v>1703</v>
      </c>
    </row>
    <row r="45" spans="1:8">
      <c r="A45" s="19" t="s">
        <v>49</v>
      </c>
      <c r="B45" s="40">
        <v>2388</v>
      </c>
      <c r="C45" s="40">
        <v>3040</v>
      </c>
      <c r="H45" s="19" t="s">
        <v>73</v>
      </c>
    </row>
    <row r="46" spans="1:8">
      <c r="A46" s="19" t="s">
        <v>50</v>
      </c>
      <c r="B46" s="40">
        <v>2177</v>
      </c>
      <c r="C46" s="40">
        <v>1972</v>
      </c>
    </row>
    <row r="47" spans="1:8">
      <c r="A47" s="19" t="s">
        <v>43</v>
      </c>
      <c r="B47" s="40">
        <v>35514</v>
      </c>
      <c r="C47" s="40">
        <v>43194</v>
      </c>
    </row>
    <row r="48" spans="1:8">
      <c r="A48" s="20" t="s">
        <v>51</v>
      </c>
      <c r="B48" s="44">
        <f>SUM(B42:B47)</f>
        <v>70202</v>
      </c>
      <c r="C48" s="44">
        <f>SUM(C42:C47)</f>
        <v>81235</v>
      </c>
    </row>
    <row r="49" spans="1:3" ht="15.75" thickBot="1">
      <c r="A49" s="20" t="s">
        <v>52</v>
      </c>
      <c r="B49" s="45">
        <f>B38+B41+B48</f>
        <v>416375</v>
      </c>
      <c r="C49" s="45">
        <f>C38+C41+C48</f>
        <v>426928</v>
      </c>
    </row>
    <row r="50" spans="1:3" ht="15.75" thickTop="1"/>
    <row r="52" spans="1:3">
      <c r="A52" s="54" t="s">
        <v>77</v>
      </c>
      <c r="B52" s="58" t="s">
        <v>76</v>
      </c>
      <c r="C52" s="55"/>
    </row>
    <row r="53" spans="1:3">
      <c r="A53" s="54" t="s">
        <v>78</v>
      </c>
      <c r="B53" s="55"/>
      <c r="C53" s="55"/>
    </row>
    <row r="54" spans="1:3" ht="15.75">
      <c r="A54" s="21" t="s">
        <v>71</v>
      </c>
      <c r="C54" s="5" t="s">
        <v>72</v>
      </c>
    </row>
    <row r="55" spans="1:3" ht="15.75">
      <c r="A55" s="5"/>
      <c r="B55" s="5"/>
      <c r="C55" s="5"/>
    </row>
    <row r="56" spans="1:3" ht="15.75">
      <c r="A56" s="5" t="s">
        <v>70</v>
      </c>
      <c r="B56" s="5"/>
      <c r="C56" s="5"/>
    </row>
    <row r="57" spans="1:3" ht="15.75">
      <c r="A57" s="59" t="s">
        <v>18</v>
      </c>
      <c r="B57" s="5"/>
      <c r="C57" s="5"/>
    </row>
    <row r="58" spans="1:3" ht="15.75">
      <c r="A58" s="59"/>
      <c r="B58" s="5"/>
      <c r="C58" s="5"/>
    </row>
    <row r="59" spans="1:3" ht="15.75">
      <c r="A59" s="5" t="s">
        <v>79</v>
      </c>
      <c r="B59" s="5"/>
      <c r="C59" s="5"/>
    </row>
    <row r="66" spans="2:3">
      <c r="B66" s="19"/>
      <c r="C66" s="19"/>
    </row>
    <row r="67" spans="2:3">
      <c r="B67" s="19"/>
      <c r="C67" s="19"/>
    </row>
    <row r="69" spans="2:3">
      <c r="B69" s="19"/>
      <c r="C69" s="19"/>
    </row>
    <row r="70" spans="2:3">
      <c r="B70" s="19"/>
      <c r="C70" s="19"/>
    </row>
    <row r="72" spans="2:3">
      <c r="B72" s="19"/>
      <c r="C72" s="19"/>
    </row>
  </sheetData>
  <printOptions horizontalCentered="1"/>
  <pageMargins left="0.70866141732283472" right="0.70866141732283472" top="0.74803149606299213" bottom="0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ОВД</vt:lpstr>
      <vt:lpstr>баланс</vt:lpstr>
      <vt:lpstr>Sheet1</vt:lpstr>
      <vt:lpstr>ОВД!Print_Area</vt:lpstr>
    </vt:vector>
  </TitlesOfParts>
  <Company>RVD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Koleva</dc:creator>
  <cp:lastModifiedBy>Dobrinka Antcheva</cp:lastModifiedBy>
  <cp:lastPrinted>2016-04-19T07:51:14Z</cp:lastPrinted>
  <dcterms:created xsi:type="dcterms:W3CDTF">2013-08-30T10:52:57Z</dcterms:created>
  <dcterms:modified xsi:type="dcterms:W3CDTF">2016-04-26T08:34:49Z</dcterms:modified>
</cp:coreProperties>
</file>