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90" windowWidth="11280" windowHeight="4950"/>
  </bookViews>
  <sheets>
    <sheet name="BS" sheetId="1" r:id="rId1"/>
    <sheet name="P&amp;L" sheetId="2" r:id="rId2"/>
    <sheet name="CFlow" sheetId="3" r:id="rId3"/>
    <sheet name="Equity" sheetId="4" r:id="rId4"/>
  </sheets>
  <calcPr calcId="125725"/>
</workbook>
</file>

<file path=xl/calcChain.xml><?xml version="1.0" encoding="utf-8"?>
<calcChain xmlns="http://schemas.openxmlformats.org/spreadsheetml/2006/main">
  <c r="C11" i="4"/>
  <c r="C13" s="1"/>
  <c r="C15" s="1"/>
  <c r="E20" i="2"/>
  <c r="E23" s="1"/>
  <c r="E25" s="1"/>
  <c r="E27" s="1"/>
  <c r="E47" i="1"/>
  <c r="E49" s="1"/>
  <c r="C47"/>
  <c r="E31"/>
  <c r="C31"/>
  <c r="E21"/>
  <c r="C21"/>
  <c r="E13"/>
  <c r="E23" s="1"/>
  <c r="E51" l="1"/>
</calcChain>
</file>

<file path=xl/sharedStrings.xml><?xml version="1.0" encoding="utf-8"?>
<sst xmlns="http://schemas.openxmlformats.org/spreadsheetml/2006/main" count="145" uniqueCount="116">
  <si>
    <t>в хиляди лева</t>
  </si>
  <si>
    <t>31.12.2014 г.</t>
  </si>
  <si>
    <t>BGN'000</t>
  </si>
  <si>
    <t>АКТИВИ</t>
  </si>
  <si>
    <t>Нетекущи активи</t>
  </si>
  <si>
    <t>Имоти, машини и съоръжения</t>
  </si>
  <si>
    <t>Нематериални активи</t>
  </si>
  <si>
    <t>Активи по отсрочени данъци</t>
  </si>
  <si>
    <t>Текущи активи</t>
  </si>
  <si>
    <t>Материални запаси</t>
  </si>
  <si>
    <t>Търговски вземания</t>
  </si>
  <si>
    <t>Вземания от свързани лица</t>
  </si>
  <si>
    <t>Други вземания</t>
  </si>
  <si>
    <t>Пари и парични еквиваленти</t>
  </si>
  <si>
    <t>ОБЩО АКТИВИ</t>
  </si>
  <si>
    <t>СОБСТВЕН КАПИТАЛ И ПАСИВИ</t>
  </si>
  <si>
    <t>Собствен капитал</t>
  </si>
  <si>
    <t>Основен  капитал</t>
  </si>
  <si>
    <t>Други резерви</t>
  </si>
  <si>
    <t>Неразпределена печалба (загуба)</t>
  </si>
  <si>
    <t>Общо собствен капитал</t>
  </si>
  <si>
    <t>Пасиви</t>
  </si>
  <si>
    <t>Нетекущи</t>
  </si>
  <si>
    <t>Задължения по финансов лизинг</t>
  </si>
  <si>
    <t>Задължения към персонала</t>
  </si>
  <si>
    <t>Нетекущи пасиви</t>
  </si>
  <si>
    <t>Текущи</t>
  </si>
  <si>
    <t>Провизии</t>
  </si>
  <si>
    <t>Търговски задължения</t>
  </si>
  <si>
    <t>Краткосрочни задължения към свързани лица</t>
  </si>
  <si>
    <t>Задължения към персонала и осигурителни институции</t>
  </si>
  <si>
    <t>Данъчни задължения</t>
  </si>
  <si>
    <t>Други задължения</t>
  </si>
  <si>
    <t>Текущи пасиви</t>
  </si>
  <si>
    <t>Общо пасиви</t>
  </si>
  <si>
    <t>ОБЩО КАПИТАЛ И ПАСИВИ</t>
  </si>
  <si>
    <t>Съставил:</t>
  </si>
  <si>
    <t>Ръководител:</t>
  </si>
  <si>
    <t>Надежда Ангелова Христова</t>
  </si>
  <si>
    <t>инж. Петко Лазаров</t>
  </si>
  <si>
    <t>Дата: 16.10.2015г.</t>
  </si>
  <si>
    <t>"ТЕРЕМ - ЦАР САМУИЛ" ЕООД гр. Костенец</t>
  </si>
  <si>
    <t>ОТЧЕТ ЗА ПЕЧАЛБАТА ИЛИ ЗАГУБАТА И ДРУГИЯ ВСЕОБХВАТЕН ДОХОД</t>
  </si>
  <si>
    <t>към 30 септември 2015 година</t>
  </si>
  <si>
    <t>30.09.2015 г.</t>
  </si>
  <si>
    <t>30.09.2014 г.</t>
  </si>
  <si>
    <t>Приходи от продажби</t>
  </si>
  <si>
    <t>Други приходи</t>
  </si>
  <si>
    <t>Разходи за материали</t>
  </si>
  <si>
    <t>Разходи за външни услуги</t>
  </si>
  <si>
    <t>Разходи за персонала</t>
  </si>
  <si>
    <t>Разходи за амортизации на нефинансови активи</t>
  </si>
  <si>
    <t>Себестойност на продадените стоки и други текущи активи</t>
  </si>
  <si>
    <t>Промени в наличностите на готова продукция и незавършеното производство</t>
  </si>
  <si>
    <t>Разходи за придобиване на материали за собствени нужди</t>
  </si>
  <si>
    <t>Разходи за придобиване на ДМА</t>
  </si>
  <si>
    <t>Други  разходи</t>
  </si>
  <si>
    <t>Печалба (загуба) от оперативна дейност</t>
  </si>
  <si>
    <t>Финансови приходи</t>
  </si>
  <si>
    <t>Финансови разходи</t>
  </si>
  <si>
    <t>Печалба /(загуба) преди данъци</t>
  </si>
  <si>
    <t>Разходи за данъци върху дохода</t>
  </si>
  <si>
    <t>Печалба (загуба) за годината</t>
  </si>
  <si>
    <t>Друг всеобхватен доход за годината, нетно от данъци</t>
  </si>
  <si>
    <t>Общо всеобхватен доход за годината</t>
  </si>
  <si>
    <t>дата: 16.10.2015 г.</t>
  </si>
  <si>
    <t>"Т Е Р Е М - ЦАР  САМУИЛ" ЕООД гр. КОСТЕНЕЦ</t>
  </si>
  <si>
    <t>ОТЧЕТ ЗА ПАРИЧНИТЕ ПОТОЦИ</t>
  </si>
  <si>
    <t>за    2015 година</t>
  </si>
  <si>
    <t xml:space="preserve"> в хиляди лева</t>
  </si>
  <si>
    <t>Приложения</t>
  </si>
  <si>
    <t>Парични потоци от оперативна дейност</t>
  </si>
  <si>
    <t>Постъпления от контрагенти</t>
  </si>
  <si>
    <t>Плащания на контрагенти</t>
  </si>
  <si>
    <t>Плащания на персонала и на социални осигуровки</t>
  </si>
  <si>
    <t>Плащания на лихви и такси, свързани с оперативна дейност, данъци</t>
  </si>
  <si>
    <t>Други постъпления/(плащания), нетно</t>
  </si>
  <si>
    <t>Нетни парични потоци от оперативна дейност</t>
  </si>
  <si>
    <t>Парични потоци от инвестиционна дейност</t>
  </si>
  <si>
    <t>Постъпления от продажба на имоти, машини, съоръжения и оборудване</t>
  </si>
  <si>
    <t>Плащания за придобиване на имоти, машини и съоръжения</t>
  </si>
  <si>
    <t>Нетни парични потоци от инвестиционна дейност</t>
  </si>
  <si>
    <t>Парични потоци от финансова дейност</t>
  </si>
  <si>
    <t>Други парични потоци от финансова дейност</t>
  </si>
  <si>
    <t>Постъпления (погасяване) свързани със заеми и др.</t>
  </si>
  <si>
    <t>Нетни парични потоци от финансова дейност</t>
  </si>
  <si>
    <t>Нетно увеличение /(намаление) на паричните средства</t>
  </si>
  <si>
    <t>Парични средства и парични еквиваленти на 1 януари</t>
  </si>
  <si>
    <t>Парични средства и парични еквиваленти към  30.09.2015 г.</t>
  </si>
  <si>
    <t>(6)</t>
  </si>
  <si>
    <t>16.10.2015 г.</t>
  </si>
  <si>
    <t>Управител :                        /инж. П. Лазаров/</t>
  </si>
  <si>
    <t>Съставил:                                /Н. Христова/</t>
  </si>
  <si>
    <t>"ТЕРЕМ - ЦАР САМУИЛ"  ЕООД  гр КОСТЕНЕЦ</t>
  </si>
  <si>
    <t>ОТЧЕТ ЗА ПРОМЕНИТЕ В СОБСТВЕНИЯ КАПИТАЛ</t>
  </si>
  <si>
    <t>за 2015 година</t>
  </si>
  <si>
    <t>Основен капитал</t>
  </si>
  <si>
    <t>Законови резерви</t>
  </si>
  <si>
    <t>Преоценъчен резерв</t>
  </si>
  <si>
    <t>Неразпределена печалба/загуба</t>
  </si>
  <si>
    <t>Салдо на 01.01.2014 г.</t>
  </si>
  <si>
    <t>/774/</t>
  </si>
  <si>
    <t>печалба за периода</t>
  </si>
  <si>
    <t>/636/</t>
  </si>
  <si>
    <t>Салдо на 31.12.2014 г.</t>
  </si>
  <si>
    <t>/1410/</t>
  </si>
  <si>
    <t>Салдо на 01.01.2015 г.</t>
  </si>
  <si>
    <t>печалба/загуба/ за периода</t>
  </si>
  <si>
    <t>/270/</t>
  </si>
  <si>
    <t>Салдо на 30.09.2015  г.</t>
  </si>
  <si>
    <t>/1680/</t>
  </si>
  <si>
    <t>/121/</t>
  </si>
  <si>
    <t>дата:16.10.2015 г.</t>
  </si>
  <si>
    <t xml:space="preserve">Ръководител :             / инж. П. Лазаров /  </t>
  </si>
  <si>
    <t>Съставил:                 / Христова/</t>
  </si>
  <si>
    <t>ОТЧЕТ ЗА ФИНАНСОВОТО СЪСТОЯНИЕ</t>
  </si>
</sst>
</file>

<file path=xl/styles.xml><?xml version="1.0" encoding="utf-8"?>
<styleSheet xmlns="http://schemas.openxmlformats.org/spreadsheetml/2006/main">
  <numFmts count="6">
    <numFmt numFmtId="164" formatCode="dd\.mm\.yyyy\ &quot;г.&quot;;@"/>
    <numFmt numFmtId="165" formatCode="dd/m/yyyy&quot; &quot;&quot;г.&quot;;@"/>
    <numFmt numFmtId="166" formatCode="_(* #,##0_);_(* \(#,##0\);_(* &quot;-&quot;_);_(@_)"/>
    <numFmt numFmtId="167" formatCode="#&quot; &quot;##0&quot; &quot;;\(#&quot; &quot;##0\)&quot; &quot;"/>
    <numFmt numFmtId="168" formatCode="#&quot; &quot;##0;\(#&quot; &quot;##0\)"/>
    <numFmt numFmtId="169" formatCode="#&quot; &quot;##0"/>
  </numFmts>
  <fonts count="20"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Verdana"/>
      <family val="2"/>
      <charset val="204"/>
    </font>
    <font>
      <u/>
      <sz val="12"/>
      <name val="Times New Roman"/>
      <family val="1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b/>
      <i/>
      <sz val="10"/>
      <name val="Verdana"/>
      <family val="2"/>
      <charset val="204"/>
    </font>
    <font>
      <i/>
      <sz val="7"/>
      <name val="Verdana"/>
      <family val="2"/>
      <charset val="204"/>
    </font>
    <font>
      <b/>
      <sz val="11"/>
      <name val="Verdan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  <font>
      <sz val="11"/>
      <name val="Verdana"/>
      <family val="2"/>
      <charset val="204"/>
    </font>
    <font>
      <b/>
      <u/>
      <sz val="9"/>
      <name val="Verdana"/>
      <family val="2"/>
      <charset val="204"/>
    </font>
    <font>
      <b/>
      <u/>
      <sz val="11"/>
      <name val="Verdana"/>
      <family val="2"/>
      <charset val="204"/>
    </font>
    <font>
      <u/>
      <sz val="10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Border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0" xfId="0" applyFont="1" applyBorder="1"/>
    <xf numFmtId="49" fontId="4" fillId="0" borderId="0" xfId="0" applyNumberFormat="1" applyFont="1" applyBorder="1" applyAlignment="1">
      <alignment horizontal="center"/>
    </xf>
    <xf numFmtId="0" fontId="3" fillId="0" borderId="1" xfId="0" quotePrefix="1" applyFont="1" applyBorder="1" applyAlignment="1" applyProtection="1">
      <alignment horizontal="left"/>
      <protection locked="0"/>
    </xf>
    <xf numFmtId="49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3" fontId="2" fillId="2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 wrapText="1"/>
    </xf>
    <xf numFmtId="3" fontId="3" fillId="0" borderId="2" xfId="0" applyNumberFormat="1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left" wrapText="1"/>
    </xf>
    <xf numFmtId="3" fontId="3" fillId="0" borderId="5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left" wrapText="1"/>
    </xf>
    <xf numFmtId="3" fontId="2" fillId="2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wrapText="1"/>
    </xf>
    <xf numFmtId="3" fontId="3" fillId="0" borderId="6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/>
    </xf>
    <xf numFmtId="166" fontId="3" fillId="0" borderId="1" xfId="0" applyNumberFormat="1" applyFont="1" applyBorder="1" applyAlignment="1"/>
    <xf numFmtId="49" fontId="3" fillId="0" borderId="0" xfId="0" applyNumberFormat="1" applyFont="1" applyFill="1" applyBorder="1" applyAlignment="1"/>
    <xf numFmtId="0" fontId="3" fillId="2" borderId="0" xfId="0" applyFont="1" applyFill="1" applyBorder="1" applyAlignment="1">
      <alignment horizontal="left" vertical="top" wrapText="1"/>
    </xf>
    <xf numFmtId="3" fontId="3" fillId="0" borderId="8" xfId="0" applyNumberFormat="1" applyFont="1" applyBorder="1" applyAlignment="1">
      <alignment vertical="top" wrapText="1"/>
    </xf>
    <xf numFmtId="3" fontId="3" fillId="0" borderId="4" xfId="0" applyNumberFormat="1" applyFont="1" applyFill="1" applyBorder="1" applyAlignment="1">
      <alignment wrapText="1"/>
    </xf>
    <xf numFmtId="0" fontId="3" fillId="0" borderId="0" xfId="0" quotePrefix="1" applyFont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 wrapText="1"/>
    </xf>
    <xf numFmtId="3" fontId="3" fillId="0" borderId="3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vertical="top" wrapText="1"/>
    </xf>
    <xf numFmtId="3" fontId="2" fillId="0" borderId="5" xfId="0" applyNumberFormat="1" applyFont="1" applyFill="1" applyBorder="1" applyAlignment="1">
      <alignment wrapText="1"/>
    </xf>
    <xf numFmtId="3" fontId="2" fillId="0" borderId="6" xfId="0" applyNumberFormat="1" applyFont="1" applyFill="1" applyBorder="1" applyAlignment="1">
      <alignment wrapText="1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Fill="1" applyBorder="1"/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14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wrapText="1"/>
    </xf>
    <xf numFmtId="3" fontId="3" fillId="0" borderId="2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3" fontId="3" fillId="0" borderId="3" xfId="0" applyNumberFormat="1" applyFont="1" applyFill="1" applyBorder="1" applyAlignment="1">
      <alignment horizontal="right" wrapText="1"/>
    </xf>
    <xf numFmtId="167" fontId="3" fillId="0" borderId="3" xfId="0" applyNumberFormat="1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167" fontId="2" fillId="0" borderId="4" xfId="0" applyNumberFormat="1" applyFont="1" applyFill="1" applyBorder="1" applyAlignment="1">
      <alignment horizontal="right" wrapText="1"/>
    </xf>
    <xf numFmtId="37" fontId="3" fillId="0" borderId="0" xfId="0" applyNumberFormat="1" applyFont="1" applyFill="1" applyBorder="1" applyAlignment="1">
      <alignment horizontal="right"/>
    </xf>
    <xf numFmtId="167" fontId="3" fillId="0" borderId="2" xfId="0" applyNumberFormat="1" applyFont="1" applyFill="1" applyBorder="1" applyAlignment="1">
      <alignment horizontal="right" wrapText="1"/>
    </xf>
    <xf numFmtId="37" fontId="2" fillId="0" borderId="0" xfId="0" applyNumberFormat="1" applyFont="1" applyFill="1" applyBorder="1" applyAlignment="1"/>
    <xf numFmtId="37" fontId="3" fillId="0" borderId="0" xfId="0" applyNumberFormat="1" applyFont="1" applyFill="1" applyBorder="1" applyAlignment="1"/>
    <xf numFmtId="168" fontId="2" fillId="0" borderId="4" xfId="0" applyNumberFormat="1" applyFont="1" applyFill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168" fontId="2" fillId="0" borderId="5" xfId="0" applyNumberFormat="1" applyFont="1" applyFill="1" applyBorder="1" applyAlignment="1">
      <alignment vertical="center"/>
    </xf>
    <xf numFmtId="167" fontId="2" fillId="0" borderId="9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8" fillId="0" borderId="0" xfId="0" applyFont="1" applyBorder="1"/>
    <xf numFmtId="0" fontId="6" fillId="0" borderId="0" xfId="0" applyFont="1" applyBorder="1"/>
    <xf numFmtId="169" fontId="6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0" fontId="6" fillId="0" borderId="0" xfId="0" applyFont="1" applyAlignment="1">
      <alignment horizontal="right"/>
    </xf>
    <xf numFmtId="49" fontId="11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1" xfId="0" applyFont="1" applyBorder="1"/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 wrapText="1"/>
    </xf>
    <xf numFmtId="1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37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/>
    </xf>
    <xf numFmtId="0" fontId="15" fillId="0" borderId="0" xfId="0" applyFont="1" applyBorder="1"/>
    <xf numFmtId="0" fontId="16" fillId="0" borderId="0" xfId="0" applyFont="1"/>
    <xf numFmtId="0" fontId="16" fillId="0" borderId="0" xfId="0" applyFont="1" applyBorder="1"/>
    <xf numFmtId="0" fontId="8" fillId="0" borderId="0" xfId="0" applyFont="1" applyBorder="1" applyAlignment="1"/>
    <xf numFmtId="0" fontId="6" fillId="0" borderId="0" xfId="0" applyFont="1" applyBorder="1" applyAlignment="1"/>
    <xf numFmtId="0" fontId="10" fillId="0" borderId="0" xfId="0" applyFont="1" applyBorder="1" applyAlignment="1"/>
    <xf numFmtId="0" fontId="13" fillId="0" borderId="0" xfId="0" applyFont="1" applyBorder="1" applyAlignment="1">
      <alignment wrapText="1"/>
    </xf>
    <xf numFmtId="0" fontId="11" fillId="0" borderId="0" xfId="0" applyFont="1" applyBorder="1" applyAlignment="1"/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165" fontId="15" fillId="0" borderId="0" xfId="0" applyNumberFormat="1" applyFont="1" applyBorder="1" applyAlignment="1">
      <alignment horizontal="center" vertical="top" wrapText="1"/>
    </xf>
    <xf numFmtId="165" fontId="12" fillId="0" borderId="0" xfId="0" applyNumberFormat="1" applyFont="1" applyBorder="1" applyAlignment="1">
      <alignment horizontal="center" vertical="top" wrapText="1"/>
    </xf>
    <xf numFmtId="49" fontId="13" fillId="0" borderId="0" xfId="0" applyNumberFormat="1" applyFont="1" applyBorder="1" applyAlignment="1">
      <alignment horizontal="center"/>
    </xf>
    <xf numFmtId="0" fontId="8" fillId="4" borderId="5" xfId="0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169" fontId="12" fillId="4" borderId="5" xfId="0" applyNumberFormat="1" applyFont="1" applyFill="1" applyBorder="1" applyAlignment="1">
      <alignment horizontal="right"/>
    </xf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49" fontId="13" fillId="0" borderId="0" xfId="0" applyNumberFormat="1" applyFont="1" applyBorder="1" applyAlignment="1">
      <alignment horizontal="right"/>
    </xf>
    <xf numFmtId="169" fontId="16" fillId="0" borderId="0" xfId="0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center"/>
    </xf>
    <xf numFmtId="169" fontId="8" fillId="3" borderId="7" xfId="0" applyNumberFormat="1" applyFont="1" applyFill="1" applyBorder="1" applyAlignment="1">
      <alignment horizontal="right"/>
    </xf>
    <xf numFmtId="169" fontId="12" fillId="3" borderId="7" xfId="0" applyNumberFormat="1" applyFont="1" applyFill="1" applyBorder="1" applyAlignment="1">
      <alignment horizontal="right"/>
    </xf>
    <xf numFmtId="0" fontId="16" fillId="0" borderId="0" xfId="0" applyFont="1" applyBorder="1" applyAlignment="1"/>
    <xf numFmtId="169" fontId="8" fillId="4" borderId="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37" fontId="3" fillId="0" borderId="2" xfId="0" applyNumberFormat="1" applyFont="1" applyBorder="1" applyAlignment="1">
      <alignment horizontal="right" wrapText="1"/>
    </xf>
    <xf numFmtId="37" fontId="3" fillId="0" borderId="0" xfId="0" applyNumberFormat="1" applyFont="1" applyBorder="1" applyAlignment="1">
      <alignment horizontal="right" wrapText="1"/>
    </xf>
    <xf numFmtId="167" fontId="3" fillId="0" borderId="3" xfId="0" applyNumberFormat="1" applyFont="1" applyBorder="1" applyAlignment="1">
      <alignment horizontal="right" wrapText="1"/>
    </xf>
    <xf numFmtId="167" fontId="3" fillId="0" borderId="0" xfId="0" applyNumberFormat="1" applyFont="1" applyBorder="1" applyAlignment="1">
      <alignment horizontal="right" wrapText="1"/>
    </xf>
    <xf numFmtId="167" fontId="2" fillId="0" borderId="5" xfId="0" applyNumberFormat="1" applyFont="1" applyBorder="1" applyAlignment="1">
      <alignment horizontal="right" wrapText="1"/>
    </xf>
    <xf numFmtId="167" fontId="2" fillId="0" borderId="0" xfId="0" applyNumberFormat="1" applyFont="1" applyFill="1" applyBorder="1" applyAlignment="1">
      <alignment horizontal="right" wrapText="1"/>
    </xf>
    <xf numFmtId="37" fontId="2" fillId="0" borderId="0" xfId="0" applyNumberFormat="1" applyFont="1" applyBorder="1" applyAlignment="1">
      <alignment horizontal="right" wrapText="1"/>
    </xf>
    <xf numFmtId="37" fontId="2" fillId="0" borderId="0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Border="1"/>
    <xf numFmtId="167" fontId="3" fillId="0" borderId="0" xfId="0" applyNumberFormat="1" applyFont="1" applyFill="1" applyBorder="1"/>
    <xf numFmtId="167" fontId="3" fillId="0" borderId="1" xfId="0" applyNumberFormat="1" applyFont="1" applyBorder="1" applyAlignment="1">
      <alignment horizontal="right" wrapText="1"/>
    </xf>
    <xf numFmtId="167" fontId="2" fillId="3" borderId="7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topLeftCell="A10" workbookViewId="0">
      <selection activeCell="C20" sqref="C20"/>
    </sheetView>
  </sheetViews>
  <sheetFormatPr defaultRowHeight="15"/>
  <cols>
    <col min="1" max="1" width="51.140625" customWidth="1"/>
    <col min="2" max="2" width="4.7109375" customWidth="1"/>
    <col min="3" max="3" width="16.85546875" customWidth="1"/>
    <col min="4" max="4" width="2.140625" customWidth="1"/>
    <col min="5" max="5" width="17" customWidth="1"/>
  </cols>
  <sheetData>
    <row r="1" spans="1:5" ht="15.75">
      <c r="A1" s="159" t="s">
        <v>41</v>
      </c>
      <c r="B1" s="159"/>
      <c r="C1" s="159"/>
      <c r="D1" s="159"/>
      <c r="E1" s="159"/>
    </row>
    <row r="2" spans="1:5" ht="15.75">
      <c r="A2" s="63"/>
      <c r="B2" s="63"/>
      <c r="C2" s="64"/>
      <c r="D2" s="64"/>
      <c r="E2" s="64"/>
    </row>
    <row r="3" spans="1:5" ht="15.75">
      <c r="A3" s="160" t="s">
        <v>115</v>
      </c>
      <c r="B3" s="160"/>
      <c r="C3" s="160"/>
      <c r="D3" s="160"/>
      <c r="E3" s="160"/>
    </row>
    <row r="4" spans="1:5" ht="15.75">
      <c r="A4" s="160" t="s">
        <v>43</v>
      </c>
      <c r="B4" s="160"/>
      <c r="C4" s="160"/>
      <c r="D4" s="160"/>
      <c r="E4" s="160"/>
    </row>
    <row r="5" spans="1:5" ht="15.75">
      <c r="A5" s="1" t="s">
        <v>0</v>
      </c>
      <c r="B5" s="2"/>
      <c r="C5" s="3"/>
      <c r="D5" s="4"/>
      <c r="E5" s="3"/>
    </row>
    <row r="6" spans="1:5" ht="15.75">
      <c r="A6" s="5"/>
      <c r="B6" s="6"/>
      <c r="C6" s="66">
        <v>42277</v>
      </c>
      <c r="D6" s="66"/>
      <c r="E6" s="66" t="s">
        <v>1</v>
      </c>
    </row>
    <row r="7" spans="1:5" ht="15.75">
      <c r="A7" s="7"/>
      <c r="B7" s="8"/>
      <c r="C7" s="9" t="s">
        <v>2</v>
      </c>
      <c r="D7" s="9"/>
      <c r="E7" s="9" t="s">
        <v>2</v>
      </c>
    </row>
    <row r="8" spans="1:5" ht="15.75">
      <c r="A8" s="10" t="s">
        <v>3</v>
      </c>
      <c r="B8" s="11"/>
      <c r="C8" s="12"/>
      <c r="D8" s="13"/>
      <c r="E8" s="12"/>
    </row>
    <row r="9" spans="1:5" ht="15.75">
      <c r="A9" s="14" t="s">
        <v>4</v>
      </c>
      <c r="B9" s="11"/>
      <c r="C9" s="15"/>
      <c r="D9" s="16"/>
      <c r="E9" s="15"/>
    </row>
    <row r="10" spans="1:5" ht="15.75">
      <c r="A10" s="17" t="s">
        <v>5</v>
      </c>
      <c r="B10" s="18"/>
      <c r="C10" s="19">
        <v>644</v>
      </c>
      <c r="D10" s="20"/>
      <c r="E10" s="19">
        <v>671</v>
      </c>
    </row>
    <row r="11" spans="1:5" ht="15.75">
      <c r="A11" s="17" t="s">
        <v>6</v>
      </c>
      <c r="B11" s="18"/>
      <c r="C11" s="21"/>
      <c r="D11" s="20"/>
      <c r="E11" s="21"/>
    </row>
    <row r="12" spans="1:5" ht="15.75">
      <c r="A12" s="17" t="s">
        <v>7</v>
      </c>
      <c r="B12" s="18"/>
      <c r="C12" s="22">
        <v>128</v>
      </c>
      <c r="D12" s="20"/>
      <c r="E12" s="22">
        <v>128</v>
      </c>
    </row>
    <row r="13" spans="1:5" ht="15.75">
      <c r="A13" s="23" t="s">
        <v>4</v>
      </c>
      <c r="B13" s="18"/>
      <c r="C13" s="24">
        <v>772</v>
      </c>
      <c r="D13" s="25"/>
      <c r="E13" s="24">
        <f>SUM(E10+E11+E12)</f>
        <v>799</v>
      </c>
    </row>
    <row r="14" spans="1:5" ht="15.75">
      <c r="A14" s="26"/>
      <c r="B14" s="18"/>
      <c r="C14" s="27"/>
      <c r="D14" s="28"/>
      <c r="E14" s="27"/>
    </row>
    <row r="15" spans="1:5" ht="15.75">
      <c r="A15" s="23" t="s">
        <v>8</v>
      </c>
      <c r="B15" s="18"/>
      <c r="C15" s="27"/>
      <c r="D15" s="28"/>
      <c r="E15" s="27"/>
    </row>
    <row r="16" spans="1:5" ht="15.75">
      <c r="A16" s="17" t="s">
        <v>9</v>
      </c>
      <c r="B16" s="18"/>
      <c r="C16" s="19">
        <v>190</v>
      </c>
      <c r="D16" s="20"/>
      <c r="E16" s="19">
        <v>191</v>
      </c>
    </row>
    <row r="17" spans="1:5" ht="15.75">
      <c r="A17" s="17" t="s">
        <v>10</v>
      </c>
      <c r="B17" s="18"/>
      <c r="C17" s="21">
        <v>88</v>
      </c>
      <c r="D17" s="20"/>
      <c r="E17" s="21">
        <v>38</v>
      </c>
    </row>
    <row r="18" spans="1:5" ht="15.75">
      <c r="A18" s="17" t="s">
        <v>11</v>
      </c>
      <c r="B18" s="18"/>
      <c r="C18" s="21"/>
      <c r="D18" s="20"/>
      <c r="E18" s="21"/>
    </row>
    <row r="19" spans="1:5" ht="15.75">
      <c r="A19" s="17" t="s">
        <v>12</v>
      </c>
      <c r="B19" s="18"/>
      <c r="C19" s="21">
        <v>33</v>
      </c>
      <c r="D19" s="20"/>
      <c r="E19" s="21"/>
    </row>
    <row r="20" spans="1:5" ht="15.75">
      <c r="A20" s="17" t="s">
        <v>13</v>
      </c>
      <c r="B20" s="18"/>
      <c r="C20" s="29">
        <v>8</v>
      </c>
      <c r="D20" s="20"/>
      <c r="E20" s="29">
        <v>132</v>
      </c>
    </row>
    <row r="21" spans="1:5" ht="15.75">
      <c r="A21" s="23" t="s">
        <v>8</v>
      </c>
      <c r="B21" s="30"/>
      <c r="C21" s="24">
        <f>SUM(C16:C20)</f>
        <v>319</v>
      </c>
      <c r="D21" s="25"/>
      <c r="E21" s="24">
        <f>SUM(E16:E20)</f>
        <v>361</v>
      </c>
    </row>
    <row r="22" spans="1:5" ht="15.75">
      <c r="A22" s="23"/>
      <c r="B22" s="30"/>
      <c r="C22" s="31"/>
      <c r="D22" s="25"/>
      <c r="E22" s="31"/>
    </row>
    <row r="23" spans="1:5" ht="16.5" thickBot="1">
      <c r="A23" s="32" t="s">
        <v>14</v>
      </c>
      <c r="B23" s="30"/>
      <c r="C23" s="33">
        <v>1091</v>
      </c>
      <c r="D23" s="34"/>
      <c r="E23" s="33">
        <f>SUM(E13+E21)</f>
        <v>1160</v>
      </c>
    </row>
    <row r="24" spans="1:5" ht="16.5" thickTop="1">
      <c r="A24" s="17"/>
      <c r="B24" s="18"/>
      <c r="C24" s="35"/>
      <c r="D24" s="36"/>
      <c r="E24" s="35"/>
    </row>
    <row r="25" spans="1:5" ht="15.75">
      <c r="A25" s="37" t="s">
        <v>15</v>
      </c>
      <c r="B25" s="38"/>
      <c r="C25" s="39"/>
      <c r="D25" s="40"/>
      <c r="E25" s="39"/>
    </row>
    <row r="26" spans="1:5" ht="15.75">
      <c r="A26" s="37"/>
      <c r="B26" s="38"/>
      <c r="C26" s="39"/>
      <c r="D26" s="40"/>
      <c r="E26" s="39"/>
    </row>
    <row r="27" spans="1:5" ht="15.75">
      <c r="A27" s="41" t="s">
        <v>16</v>
      </c>
      <c r="B27" s="38"/>
      <c r="C27" s="39"/>
      <c r="D27" s="40"/>
      <c r="E27" s="39"/>
    </row>
    <row r="28" spans="1:5" ht="15.75">
      <c r="A28" s="17" t="s">
        <v>17</v>
      </c>
      <c r="B28" s="5"/>
      <c r="C28" s="19">
        <v>1498</v>
      </c>
      <c r="D28" s="20"/>
      <c r="E28" s="19">
        <v>1498</v>
      </c>
    </row>
    <row r="29" spans="1:5" ht="15.75">
      <c r="A29" s="17" t="s">
        <v>18</v>
      </c>
      <c r="B29" s="5"/>
      <c r="C29" s="42">
        <v>61</v>
      </c>
      <c r="D29" s="20"/>
      <c r="E29" s="42">
        <v>61</v>
      </c>
    </row>
    <row r="30" spans="1:5" ht="15.75">
      <c r="A30" s="43" t="s">
        <v>19</v>
      </c>
      <c r="B30" s="18"/>
      <c r="C30" s="44">
        <v>-1680</v>
      </c>
      <c r="D30" s="45"/>
      <c r="E30" s="44">
        <v>-1410</v>
      </c>
    </row>
    <row r="31" spans="1:5" ht="15.75">
      <c r="A31" s="23" t="s">
        <v>20</v>
      </c>
      <c r="B31" s="38"/>
      <c r="C31" s="24">
        <f>SUM(C28:C30)</f>
        <v>-121</v>
      </c>
      <c r="D31" s="25"/>
      <c r="E31" s="24">
        <f>SUM(E28:E30)</f>
        <v>149</v>
      </c>
    </row>
    <row r="32" spans="1:5" ht="15.75">
      <c r="A32" s="17"/>
      <c r="B32" s="30"/>
      <c r="C32" s="27"/>
      <c r="D32" s="28"/>
      <c r="E32" s="27"/>
    </row>
    <row r="33" spans="1:5" ht="15.75">
      <c r="A33" s="23" t="s">
        <v>21</v>
      </c>
      <c r="B33" s="30"/>
      <c r="C33" s="27"/>
      <c r="D33" s="28"/>
      <c r="E33" s="27"/>
    </row>
    <row r="34" spans="1:5" ht="15.75">
      <c r="A34" s="14" t="s">
        <v>22</v>
      </c>
      <c r="B34" s="30"/>
      <c r="C34" s="27"/>
      <c r="D34" s="28"/>
      <c r="E34" s="27"/>
    </row>
    <row r="35" spans="1:5" ht="15.75">
      <c r="A35" s="46" t="s">
        <v>23</v>
      </c>
      <c r="B35" s="30"/>
      <c r="C35" s="42"/>
      <c r="D35" s="28"/>
      <c r="E35" s="42"/>
    </row>
    <row r="36" spans="1:5" ht="15.75">
      <c r="A36" s="46" t="s">
        <v>24</v>
      </c>
      <c r="B36" s="30"/>
      <c r="C36" s="47">
        <v>20</v>
      </c>
      <c r="D36" s="28"/>
      <c r="E36" s="47">
        <v>20</v>
      </c>
    </row>
    <row r="37" spans="1:5" ht="15.75">
      <c r="A37" s="14" t="s">
        <v>25</v>
      </c>
      <c r="B37" s="30"/>
      <c r="C37" s="48">
        <v>20</v>
      </c>
      <c r="D37" s="28"/>
      <c r="E37" s="48">
        <v>20</v>
      </c>
    </row>
    <row r="38" spans="1:5" ht="15.75">
      <c r="A38" s="14"/>
      <c r="B38" s="30"/>
      <c r="C38" s="27"/>
      <c r="D38" s="28"/>
      <c r="E38" s="27"/>
    </row>
    <row r="39" spans="1:5" ht="15.75">
      <c r="A39" s="14" t="s">
        <v>26</v>
      </c>
      <c r="B39" s="30"/>
      <c r="C39" s="27"/>
      <c r="D39" s="28"/>
      <c r="E39" s="27"/>
    </row>
    <row r="40" spans="1:5" ht="15.75">
      <c r="A40" s="46" t="s">
        <v>27</v>
      </c>
      <c r="B40" s="30"/>
      <c r="C40" s="42"/>
      <c r="D40" s="28"/>
      <c r="E40" s="42"/>
    </row>
    <row r="41" spans="1:5" ht="15.75">
      <c r="A41" s="49" t="s">
        <v>28</v>
      </c>
      <c r="B41" s="50"/>
      <c r="C41" s="42">
        <v>56</v>
      </c>
      <c r="D41" s="20"/>
      <c r="E41" s="42">
        <v>35</v>
      </c>
    </row>
    <row r="42" spans="1:5" ht="15.75">
      <c r="A42" s="17" t="s">
        <v>29</v>
      </c>
      <c r="B42" s="50"/>
      <c r="C42" s="19">
        <v>1007</v>
      </c>
      <c r="D42" s="20"/>
      <c r="E42" s="19">
        <v>838</v>
      </c>
    </row>
    <row r="43" spans="1:5" ht="15.75">
      <c r="A43" s="46" t="s">
        <v>23</v>
      </c>
      <c r="B43" s="50"/>
      <c r="C43" s="19"/>
      <c r="D43" s="20"/>
      <c r="E43" s="19"/>
    </row>
    <row r="44" spans="1:5" ht="31.5">
      <c r="A44" s="17" t="s">
        <v>30</v>
      </c>
      <c r="B44" s="50"/>
      <c r="C44" s="51">
        <v>101</v>
      </c>
      <c r="D44" s="20"/>
      <c r="E44" s="51">
        <v>98</v>
      </c>
    </row>
    <row r="45" spans="1:5" ht="15.75">
      <c r="A45" s="17" t="s">
        <v>31</v>
      </c>
      <c r="B45" s="18"/>
      <c r="C45" s="21">
        <v>28</v>
      </c>
      <c r="D45" s="20"/>
      <c r="E45" s="21">
        <v>17</v>
      </c>
    </row>
    <row r="46" spans="1:5" ht="15.75">
      <c r="A46" s="17" t="s">
        <v>32</v>
      </c>
      <c r="B46" s="18"/>
      <c r="C46" s="29"/>
      <c r="D46" s="20"/>
      <c r="E46" s="29">
        <v>3</v>
      </c>
    </row>
    <row r="47" spans="1:5" ht="15.75">
      <c r="A47" s="23" t="s">
        <v>33</v>
      </c>
      <c r="B47" s="52"/>
      <c r="C47" s="53">
        <f>SUM(C40:C46)</f>
        <v>1192</v>
      </c>
      <c r="D47" s="25"/>
      <c r="E47" s="53">
        <f>SUM(E40:E46)</f>
        <v>991</v>
      </c>
    </row>
    <row r="48" spans="1:5" ht="15.75">
      <c r="A48" s="23"/>
      <c r="B48" s="52"/>
      <c r="C48" s="54"/>
      <c r="D48" s="25"/>
      <c r="E48" s="54"/>
    </row>
    <row r="49" spans="1:5" ht="15.75">
      <c r="A49" s="23" t="s">
        <v>34</v>
      </c>
      <c r="B49" s="52"/>
      <c r="C49" s="54">
        <v>1212</v>
      </c>
      <c r="D49" s="25"/>
      <c r="E49" s="54">
        <f>E37+E47</f>
        <v>1011</v>
      </c>
    </row>
    <row r="50" spans="1:5" ht="15.75">
      <c r="A50" s="23"/>
      <c r="B50" s="52"/>
      <c r="C50" s="54"/>
      <c r="D50" s="25"/>
      <c r="E50" s="54"/>
    </row>
    <row r="51" spans="1:5" ht="16.5" thickBot="1">
      <c r="A51" s="37" t="s">
        <v>35</v>
      </c>
      <c r="B51" s="52"/>
      <c r="C51" s="33">
        <v>1091</v>
      </c>
      <c r="D51" s="34"/>
      <c r="E51" s="33">
        <f>E31+E49</f>
        <v>1160</v>
      </c>
    </row>
    <row r="52" spans="1:5" ht="16.5" thickTop="1">
      <c r="A52" s="37"/>
      <c r="B52" s="52"/>
      <c r="C52" s="34"/>
      <c r="D52" s="34"/>
      <c r="E52" s="34"/>
    </row>
    <row r="53" spans="1:5" ht="15.75">
      <c r="A53" s="55" t="s">
        <v>36</v>
      </c>
      <c r="B53" s="55" t="s">
        <v>37</v>
      </c>
      <c r="C53" s="55"/>
      <c r="D53" s="55"/>
      <c r="E53" s="55"/>
    </row>
    <row r="54" spans="1:5" ht="15.75">
      <c r="A54" s="56" t="s">
        <v>38</v>
      </c>
      <c r="B54" s="57"/>
      <c r="C54" s="58" t="s">
        <v>39</v>
      </c>
      <c r="D54" s="59"/>
      <c r="E54" s="58"/>
    </row>
    <row r="55" spans="1:5" ht="15.75">
      <c r="A55" s="60"/>
      <c r="B55" s="57"/>
      <c r="C55" s="57"/>
      <c r="D55" s="61"/>
      <c r="E55" s="57"/>
    </row>
    <row r="56" spans="1:5" ht="15.75">
      <c r="A56" s="62" t="s">
        <v>40</v>
      </c>
      <c r="B56" s="57"/>
      <c r="C56" s="57"/>
      <c r="D56" s="61"/>
      <c r="E56" s="57"/>
    </row>
  </sheetData>
  <mergeCells count="3">
    <mergeCell ref="A1:E1"/>
    <mergeCell ref="A3:E3"/>
    <mergeCell ref="A4:E4"/>
  </mergeCells>
  <pageMargins left="0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topLeftCell="A19" workbookViewId="0">
      <selection activeCell="A17" sqref="A17"/>
    </sheetView>
  </sheetViews>
  <sheetFormatPr defaultRowHeight="15"/>
  <cols>
    <col min="1" max="1" width="44.140625" customWidth="1"/>
    <col min="2" max="2" width="11.85546875" customWidth="1"/>
    <col min="3" max="3" width="15.5703125" customWidth="1"/>
    <col min="4" max="4" width="0.85546875" customWidth="1"/>
    <col min="5" max="5" width="17" customWidth="1"/>
  </cols>
  <sheetData>
    <row r="1" spans="1:5" ht="15.75">
      <c r="A1" s="159" t="s">
        <v>41</v>
      </c>
      <c r="B1" s="159"/>
      <c r="C1" s="159"/>
      <c r="D1" s="159"/>
      <c r="E1" s="159"/>
    </row>
    <row r="2" spans="1:5" ht="15.75">
      <c r="A2" s="63"/>
      <c r="B2" s="63"/>
      <c r="C2" s="64"/>
      <c r="D2" s="64"/>
      <c r="E2" s="64"/>
    </row>
    <row r="3" spans="1:5" ht="15.75">
      <c r="A3" s="160" t="s">
        <v>42</v>
      </c>
      <c r="B3" s="160"/>
      <c r="C3" s="160"/>
      <c r="D3" s="160"/>
      <c r="E3" s="160"/>
    </row>
    <row r="4" spans="1:5" ht="15.75">
      <c r="A4" s="160" t="s">
        <v>43</v>
      </c>
      <c r="B4" s="160"/>
      <c r="C4" s="160"/>
      <c r="D4" s="160"/>
      <c r="E4" s="160"/>
    </row>
    <row r="5" spans="1:5" ht="15.75">
      <c r="A5" s="23" t="s">
        <v>0</v>
      </c>
      <c r="B5" s="26"/>
      <c r="C5" s="26"/>
      <c r="D5" s="26"/>
      <c r="E5" s="26"/>
    </row>
    <row r="6" spans="1:5" ht="15.75">
      <c r="A6" s="5"/>
      <c r="B6" s="65"/>
      <c r="C6" s="66" t="s">
        <v>44</v>
      </c>
      <c r="D6" s="66"/>
      <c r="E6" s="66" t="s">
        <v>45</v>
      </c>
    </row>
    <row r="7" spans="1:5" ht="15.75">
      <c r="A7" s="67"/>
      <c r="B7" s="68"/>
      <c r="C7" s="9" t="s">
        <v>2</v>
      </c>
      <c r="D7" s="9"/>
      <c r="E7" s="9" t="s">
        <v>2</v>
      </c>
    </row>
    <row r="8" spans="1:5" ht="15.75">
      <c r="A8" s="69"/>
      <c r="B8" s="52"/>
      <c r="C8" s="70"/>
      <c r="D8" s="70"/>
      <c r="E8" s="70"/>
    </row>
    <row r="9" spans="1:5" ht="15.75">
      <c r="A9" s="71" t="s">
        <v>46</v>
      </c>
      <c r="B9" s="18"/>
      <c r="C9" s="72">
        <v>675</v>
      </c>
      <c r="D9" s="73"/>
      <c r="E9" s="72">
        <v>337</v>
      </c>
    </row>
    <row r="10" spans="1:5" ht="15.75">
      <c r="A10" s="17" t="s">
        <v>47</v>
      </c>
      <c r="B10" s="18"/>
      <c r="C10" s="74">
        <v>29</v>
      </c>
      <c r="D10" s="73"/>
      <c r="E10" s="74">
        <v>48</v>
      </c>
    </row>
    <row r="11" spans="1:5" ht="15.75">
      <c r="A11" s="17" t="s">
        <v>48</v>
      </c>
      <c r="B11" s="18"/>
      <c r="C11" s="75">
        <v>-126</v>
      </c>
      <c r="D11" s="73"/>
      <c r="E11" s="75">
        <v>-126</v>
      </c>
    </row>
    <row r="12" spans="1:5" ht="15.75">
      <c r="A12" s="76" t="s">
        <v>49</v>
      </c>
      <c r="B12" s="18"/>
      <c r="C12" s="75">
        <v>-64</v>
      </c>
      <c r="D12" s="73"/>
      <c r="E12" s="75">
        <v>-75</v>
      </c>
    </row>
    <row r="13" spans="1:5" ht="15.75">
      <c r="A13" s="39" t="s">
        <v>50</v>
      </c>
      <c r="B13" s="38"/>
      <c r="C13" s="75">
        <v>-655</v>
      </c>
      <c r="D13" s="73"/>
      <c r="E13" s="75">
        <v>-581</v>
      </c>
    </row>
    <row r="14" spans="1:5" ht="15.75">
      <c r="A14" s="39" t="s">
        <v>51</v>
      </c>
      <c r="B14" s="38"/>
      <c r="C14" s="75">
        <v>-49</v>
      </c>
      <c r="D14" s="73"/>
      <c r="E14" s="75">
        <v>-68</v>
      </c>
    </row>
    <row r="15" spans="1:5" ht="31.5">
      <c r="A15" s="71" t="s">
        <v>52</v>
      </c>
      <c r="B15" s="38"/>
      <c r="C15" s="75">
        <v>-24</v>
      </c>
      <c r="D15" s="73"/>
      <c r="E15" s="75">
        <v>-26</v>
      </c>
    </row>
    <row r="16" spans="1:5" ht="31.5">
      <c r="A16" s="71" t="s">
        <v>53</v>
      </c>
      <c r="B16" s="38"/>
      <c r="C16" s="75">
        <v>-6</v>
      </c>
      <c r="D16" s="73"/>
      <c r="E16" s="75">
        <v>11</v>
      </c>
    </row>
    <row r="17" spans="1:5" ht="31.5">
      <c r="A17" s="71" t="s">
        <v>54</v>
      </c>
      <c r="B17" s="18"/>
      <c r="C17" s="74"/>
      <c r="D17" s="73"/>
      <c r="E17" s="74"/>
    </row>
    <row r="18" spans="1:5" ht="15.75">
      <c r="A18" s="39" t="s">
        <v>55</v>
      </c>
      <c r="B18" s="38"/>
      <c r="C18" s="75"/>
      <c r="D18" s="73"/>
      <c r="E18" s="75"/>
    </row>
    <row r="19" spans="1:5" ht="15.75">
      <c r="A19" s="39" t="s">
        <v>56</v>
      </c>
      <c r="B19" s="38"/>
      <c r="C19" s="75">
        <v>-7</v>
      </c>
      <c r="D19" s="73"/>
      <c r="E19" s="75">
        <v>-7</v>
      </c>
    </row>
    <row r="20" spans="1:5" ht="15.75">
      <c r="A20" s="77" t="s">
        <v>57</v>
      </c>
      <c r="B20" s="38"/>
      <c r="C20" s="78">
        <v>-227</v>
      </c>
      <c r="D20" s="79"/>
      <c r="E20" s="78">
        <f>SUM(E9:E19)</f>
        <v>-487</v>
      </c>
    </row>
    <row r="21" spans="1:5" ht="15.75">
      <c r="A21" s="39" t="s">
        <v>58</v>
      </c>
      <c r="B21" s="38"/>
      <c r="C21" s="80"/>
      <c r="D21" s="79"/>
      <c r="E21" s="80"/>
    </row>
    <row r="22" spans="1:5" ht="15.75">
      <c r="A22" s="39" t="s">
        <v>59</v>
      </c>
      <c r="B22" s="38"/>
      <c r="C22" s="75">
        <v>-43</v>
      </c>
      <c r="D22" s="79"/>
      <c r="E22" s="75">
        <v>-16</v>
      </c>
    </row>
    <row r="23" spans="1:5" ht="15.75">
      <c r="A23" s="77" t="s">
        <v>60</v>
      </c>
      <c r="B23" s="38"/>
      <c r="C23" s="78">
        <v>-270</v>
      </c>
      <c r="D23" s="81"/>
      <c r="E23" s="78">
        <f>SUM(E20:E22)</f>
        <v>-503</v>
      </c>
    </row>
    <row r="24" spans="1:5" ht="15.75">
      <c r="A24" s="39" t="s">
        <v>61</v>
      </c>
      <c r="B24" s="38"/>
      <c r="C24" s="80"/>
      <c r="D24" s="82"/>
      <c r="E24" s="80"/>
    </row>
    <row r="25" spans="1:5" ht="15.75">
      <c r="A25" s="26" t="s">
        <v>62</v>
      </c>
      <c r="B25" s="39"/>
      <c r="C25" s="83">
        <v>-270</v>
      </c>
      <c r="D25" s="84"/>
      <c r="E25" s="83">
        <f>SUM(E23:E24)</f>
        <v>-503</v>
      </c>
    </row>
    <row r="26" spans="1:5" ht="31.5">
      <c r="A26" s="85" t="s">
        <v>63</v>
      </c>
      <c r="B26" s="40"/>
      <c r="C26" s="86"/>
      <c r="D26" s="84"/>
      <c r="E26" s="86"/>
    </row>
    <row r="27" spans="1:5" ht="16.5" thickBot="1">
      <c r="A27" s="85" t="s">
        <v>64</v>
      </c>
      <c r="B27" s="40"/>
      <c r="C27" s="87">
        <v>-270</v>
      </c>
      <c r="D27" s="88"/>
      <c r="E27" s="87">
        <f>SUM(E25:E26)</f>
        <v>-503</v>
      </c>
    </row>
    <row r="28" spans="1:5" ht="16.5" thickTop="1">
      <c r="A28" s="85"/>
      <c r="B28" s="40"/>
      <c r="C28" s="84"/>
      <c r="D28" s="84"/>
      <c r="E28" s="84"/>
    </row>
    <row r="29" spans="1:5" ht="15.75">
      <c r="A29" s="85"/>
      <c r="B29" s="40"/>
      <c r="C29" s="84"/>
      <c r="D29" s="84"/>
      <c r="E29" s="84"/>
    </row>
    <row r="30" spans="1:5" ht="15.75">
      <c r="A30" s="55" t="s">
        <v>36</v>
      </c>
      <c r="B30" s="55" t="s">
        <v>37</v>
      </c>
      <c r="C30" s="55"/>
      <c r="D30" s="55"/>
      <c r="E30" s="55"/>
    </row>
    <row r="31" spans="1:5" ht="15.75">
      <c r="A31" s="56" t="s">
        <v>38</v>
      </c>
      <c r="B31" s="60"/>
      <c r="C31" s="58" t="s">
        <v>39</v>
      </c>
      <c r="D31" s="59"/>
      <c r="E31" s="58"/>
    </row>
    <row r="32" spans="1:5" ht="15.75">
      <c r="A32" s="55"/>
      <c r="B32" s="57"/>
      <c r="C32" s="89"/>
      <c r="D32" s="89"/>
      <c r="E32" s="89"/>
    </row>
    <row r="33" spans="1:5" ht="15.75">
      <c r="A33" s="62" t="s">
        <v>65</v>
      </c>
      <c r="B33" s="57"/>
      <c r="C33" s="89"/>
      <c r="D33" s="89"/>
      <c r="E33" s="89"/>
    </row>
  </sheetData>
  <mergeCells count="3">
    <mergeCell ref="A1:E1"/>
    <mergeCell ref="A3:E3"/>
    <mergeCell ref="A4:E4"/>
  </mergeCells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topLeftCell="A19" workbookViewId="0">
      <selection activeCell="K13" sqref="K13"/>
    </sheetView>
  </sheetViews>
  <sheetFormatPr defaultRowHeight="15"/>
  <cols>
    <col min="1" max="1" width="58.42578125" customWidth="1"/>
    <col min="2" max="2" width="3.85546875" customWidth="1"/>
    <col min="3" max="3" width="2" customWidth="1"/>
    <col min="4" max="4" width="14.85546875" customWidth="1"/>
    <col min="5" max="5" width="1.5703125" customWidth="1"/>
    <col min="6" max="6" width="14.7109375" customWidth="1"/>
  </cols>
  <sheetData>
    <row r="1" spans="1:6" ht="15.75">
      <c r="A1" s="159" t="s">
        <v>66</v>
      </c>
      <c r="B1" s="159"/>
      <c r="C1" s="159"/>
      <c r="D1" s="159"/>
      <c r="E1" s="159"/>
      <c r="F1" s="140"/>
    </row>
    <row r="2" spans="1:6">
      <c r="A2" s="90"/>
      <c r="B2" s="91"/>
      <c r="C2" s="91"/>
      <c r="D2" s="92"/>
      <c r="E2" s="92"/>
      <c r="F2" s="92"/>
    </row>
    <row r="3" spans="1:6" ht="15.75">
      <c r="A3" s="141" t="s">
        <v>67</v>
      </c>
      <c r="B3" s="93"/>
      <c r="C3" s="93"/>
      <c r="D3" s="93"/>
      <c r="E3" s="93"/>
      <c r="F3" s="93"/>
    </row>
    <row r="4" spans="1:6" ht="15.75">
      <c r="A4" s="141" t="s">
        <v>68</v>
      </c>
      <c r="B4" s="60"/>
      <c r="C4" s="60"/>
      <c r="D4" s="94"/>
      <c r="E4" s="94"/>
      <c r="F4" s="94"/>
    </row>
    <row r="5" spans="1:6" ht="15.75">
      <c r="A5" s="23" t="s">
        <v>69</v>
      </c>
      <c r="B5" s="60"/>
      <c r="C5" s="60"/>
      <c r="D5" s="94"/>
      <c r="E5" s="94"/>
      <c r="F5" s="94"/>
    </row>
    <row r="6" spans="1:6" ht="15.75">
      <c r="A6" s="91"/>
      <c r="B6" s="95"/>
      <c r="C6" s="95"/>
      <c r="D6" s="66" t="s">
        <v>44</v>
      </c>
      <c r="E6" s="96"/>
      <c r="F6" s="66" t="s">
        <v>45</v>
      </c>
    </row>
    <row r="7" spans="1:6" ht="15.75">
      <c r="A7" s="97"/>
      <c r="B7" s="98"/>
      <c r="C7" s="99"/>
      <c r="D7" s="9" t="s">
        <v>2</v>
      </c>
      <c r="E7" s="100"/>
      <c r="F7" s="9" t="s">
        <v>2</v>
      </c>
    </row>
    <row r="8" spans="1:6">
      <c r="A8" s="91"/>
      <c r="B8" s="99"/>
      <c r="C8" s="99"/>
      <c r="D8" s="101"/>
      <c r="E8" s="101"/>
      <c r="F8" s="102"/>
    </row>
    <row r="9" spans="1:6" ht="15.75">
      <c r="A9" s="77" t="s">
        <v>71</v>
      </c>
      <c r="B9" s="99"/>
      <c r="C9" s="99"/>
      <c r="D9" s="102"/>
      <c r="E9" s="102"/>
      <c r="F9" s="102"/>
    </row>
    <row r="10" spans="1:6" ht="6.75" customHeight="1">
      <c r="A10" s="90"/>
      <c r="B10" s="99"/>
      <c r="C10" s="99"/>
      <c r="D10" s="102"/>
      <c r="E10" s="102"/>
      <c r="F10" s="102"/>
    </row>
    <row r="11" spans="1:6" ht="15.75">
      <c r="A11" s="71" t="s">
        <v>72</v>
      </c>
      <c r="B11" s="104"/>
      <c r="C11" s="104"/>
      <c r="D11" s="142">
        <v>835</v>
      </c>
      <c r="E11" s="143"/>
      <c r="F11" s="142">
        <v>556</v>
      </c>
    </row>
    <row r="12" spans="1:6" ht="15.75">
      <c r="A12" s="17" t="s">
        <v>73</v>
      </c>
      <c r="B12" s="104"/>
      <c r="C12" s="104"/>
      <c r="D12" s="144">
        <v>-247</v>
      </c>
      <c r="E12" s="145"/>
      <c r="F12" s="144">
        <v>-290</v>
      </c>
    </row>
    <row r="13" spans="1:6" ht="15.75">
      <c r="A13" s="17" t="s">
        <v>74</v>
      </c>
      <c r="B13" s="104"/>
      <c r="C13" s="104"/>
      <c r="D13" s="144">
        <v>-664</v>
      </c>
      <c r="E13" s="145"/>
      <c r="F13" s="144">
        <v>-577</v>
      </c>
    </row>
    <row r="14" spans="1:6" ht="31.5">
      <c r="A14" s="71" t="s">
        <v>75</v>
      </c>
      <c r="B14" s="104"/>
      <c r="C14" s="104"/>
      <c r="D14" s="145">
        <v>-140</v>
      </c>
      <c r="E14" s="145"/>
      <c r="F14" s="145"/>
    </row>
    <row r="15" spans="1:6" ht="15.75">
      <c r="A15" s="17" t="s">
        <v>76</v>
      </c>
      <c r="B15" s="104"/>
      <c r="C15" s="104"/>
      <c r="D15" s="145">
        <v>-10</v>
      </c>
      <c r="E15" s="145"/>
      <c r="F15" s="145">
        <v>-6</v>
      </c>
    </row>
    <row r="16" spans="1:6" ht="15.75">
      <c r="A16" s="77" t="s">
        <v>77</v>
      </c>
      <c r="B16" s="104"/>
      <c r="C16" s="104"/>
      <c r="D16" s="146">
        <v>-226</v>
      </c>
      <c r="E16" s="147"/>
      <c r="F16" s="146">
        <v>-317</v>
      </c>
    </row>
    <row r="17" spans="1:6" ht="15.75">
      <c r="A17" s="103"/>
      <c r="B17" s="104"/>
      <c r="C17" s="104"/>
      <c r="D17" s="5"/>
      <c r="E17" s="61"/>
      <c r="F17" s="5"/>
    </row>
    <row r="18" spans="1:6" ht="15.75">
      <c r="A18" s="77" t="s">
        <v>78</v>
      </c>
      <c r="B18" s="104"/>
      <c r="C18" s="104"/>
      <c r="D18" s="148"/>
      <c r="E18" s="149"/>
      <c r="F18" s="148"/>
    </row>
    <row r="19" spans="1:6" ht="31.5">
      <c r="A19" s="71" t="s">
        <v>79</v>
      </c>
      <c r="B19" s="104"/>
      <c r="C19" s="104"/>
      <c r="D19" s="150"/>
      <c r="E19" s="145"/>
      <c r="F19" s="150"/>
    </row>
    <row r="20" spans="1:6" ht="31.5">
      <c r="A20" s="17" t="s">
        <v>80</v>
      </c>
      <c r="B20" s="104"/>
      <c r="C20" s="104"/>
      <c r="D20" s="145"/>
      <c r="E20" s="145"/>
      <c r="F20" s="145"/>
    </row>
    <row r="21" spans="1:6" ht="15.75">
      <c r="A21" s="77" t="s">
        <v>81</v>
      </c>
      <c r="B21" s="104"/>
      <c r="C21" s="104"/>
      <c r="D21" s="145"/>
      <c r="E21" s="147"/>
      <c r="F21" s="145"/>
    </row>
    <row r="22" spans="1:6" ht="15.75">
      <c r="A22" s="103"/>
      <c r="B22" s="104"/>
      <c r="C22" s="104"/>
      <c r="D22" s="145"/>
      <c r="E22" s="151"/>
      <c r="F22" s="145"/>
    </row>
    <row r="23" spans="1:6" ht="15.75">
      <c r="A23" s="77" t="s">
        <v>82</v>
      </c>
      <c r="B23" s="104"/>
      <c r="C23" s="104"/>
      <c r="D23" s="152"/>
      <c r="E23" s="153"/>
      <c r="F23" s="152"/>
    </row>
    <row r="24" spans="1:6" ht="15.75">
      <c r="A24" s="71" t="s">
        <v>83</v>
      </c>
      <c r="B24" s="104"/>
      <c r="C24" s="104"/>
      <c r="D24" s="145">
        <v>-2</v>
      </c>
      <c r="E24" s="151"/>
      <c r="F24" s="145">
        <v>-27</v>
      </c>
    </row>
    <row r="25" spans="1:6" ht="15.75">
      <c r="A25" s="17" t="s">
        <v>84</v>
      </c>
      <c r="B25" s="104"/>
      <c r="C25" s="104"/>
      <c r="D25" s="150">
        <v>104</v>
      </c>
      <c r="E25" s="151"/>
      <c r="F25" s="150">
        <v>280</v>
      </c>
    </row>
    <row r="26" spans="1:6" ht="15.75">
      <c r="A26" s="77" t="s">
        <v>85</v>
      </c>
      <c r="B26" s="104"/>
      <c r="C26" s="104"/>
      <c r="D26" s="146">
        <v>102</v>
      </c>
      <c r="E26" s="147"/>
      <c r="F26" s="146">
        <v>253</v>
      </c>
    </row>
    <row r="27" spans="1:6" ht="15.75">
      <c r="A27" s="103"/>
      <c r="B27" s="104"/>
      <c r="C27" s="104"/>
      <c r="D27" s="152"/>
      <c r="E27" s="153"/>
      <c r="F27" s="152"/>
    </row>
    <row r="28" spans="1:6" ht="15.75">
      <c r="A28" s="17" t="s">
        <v>86</v>
      </c>
      <c r="B28" s="104"/>
      <c r="C28" s="104"/>
      <c r="D28" s="145">
        <v>-124</v>
      </c>
      <c r="E28" s="151"/>
      <c r="F28" s="145">
        <v>-64</v>
      </c>
    </row>
    <row r="29" spans="1:6" ht="15.75">
      <c r="A29" s="17"/>
      <c r="B29" s="104"/>
      <c r="C29" s="104"/>
      <c r="D29" s="145"/>
      <c r="E29" s="151"/>
      <c r="F29" s="145"/>
    </row>
    <row r="30" spans="1:6" ht="15.75">
      <c r="A30" s="17" t="s">
        <v>87</v>
      </c>
      <c r="B30" s="104"/>
      <c r="C30" s="104"/>
      <c r="D30" s="154">
        <v>132</v>
      </c>
      <c r="E30" s="151"/>
      <c r="F30" s="154">
        <v>114</v>
      </c>
    </row>
    <row r="31" spans="1:6" ht="15.75">
      <c r="A31" s="103"/>
      <c r="B31" s="104"/>
      <c r="C31" s="104"/>
      <c r="D31" s="145"/>
      <c r="E31" s="151"/>
      <c r="F31" s="145"/>
    </row>
    <row r="32" spans="1:6" ht="32.25" thickBot="1">
      <c r="A32" s="156" t="s">
        <v>88</v>
      </c>
      <c r="B32" s="104" t="s">
        <v>89</v>
      </c>
      <c r="C32" s="104"/>
      <c r="D32" s="155">
        <v>8</v>
      </c>
      <c r="E32" s="147"/>
      <c r="F32" s="155">
        <v>50</v>
      </c>
    </row>
    <row r="33" spans="1:6" ht="15.75" thickTop="1">
      <c r="A33" s="103"/>
      <c r="B33" s="104"/>
      <c r="C33" s="104"/>
      <c r="D33" s="105"/>
      <c r="E33" s="105"/>
      <c r="F33" s="105"/>
    </row>
    <row r="34" spans="1:6">
      <c r="A34" s="103"/>
      <c r="B34" s="104"/>
      <c r="C34" s="104"/>
      <c r="D34" s="105"/>
      <c r="E34" s="105"/>
      <c r="F34" s="105"/>
    </row>
    <row r="35" spans="1:6">
      <c r="A35" s="103"/>
      <c r="B35" s="104"/>
      <c r="C35" s="104"/>
      <c r="D35" s="106"/>
      <c r="E35" s="106"/>
      <c r="F35" s="106"/>
    </row>
    <row r="36" spans="1:6">
      <c r="A36" s="161"/>
      <c r="B36" s="162"/>
      <c r="C36" s="162"/>
      <c r="D36" s="162"/>
      <c r="E36" s="162"/>
      <c r="F36" s="162"/>
    </row>
    <row r="37" spans="1:6">
      <c r="A37" s="107"/>
      <c r="B37" s="107"/>
      <c r="C37" s="107"/>
      <c r="D37" s="108"/>
      <c r="E37" s="108"/>
      <c r="F37" s="108"/>
    </row>
    <row r="38" spans="1:6" ht="15.75">
      <c r="A38" s="157" t="s">
        <v>90</v>
      </c>
      <c r="B38" s="107"/>
      <c r="C38" s="107"/>
      <c r="D38" s="108"/>
      <c r="E38" s="108"/>
      <c r="F38" s="108"/>
    </row>
    <row r="39" spans="1:6" ht="15.75">
      <c r="A39" s="157"/>
      <c r="B39" s="107"/>
      <c r="C39" s="107"/>
      <c r="D39" s="108"/>
      <c r="E39" s="108"/>
      <c r="F39" s="108"/>
    </row>
    <row r="40" spans="1:6" ht="15.75">
      <c r="A40" s="158" t="s">
        <v>91</v>
      </c>
      <c r="B40" s="107"/>
      <c r="C40" s="107"/>
      <c r="D40" s="108"/>
      <c r="E40" s="108"/>
      <c r="F40" s="108"/>
    </row>
    <row r="41" spans="1:6" ht="15.75">
      <c r="A41" s="55"/>
      <c r="B41" s="60"/>
      <c r="C41" s="60"/>
      <c r="D41" s="94"/>
      <c r="E41" s="94"/>
      <c r="F41" s="94"/>
    </row>
    <row r="42" spans="1:6" ht="15.75">
      <c r="A42" s="55" t="s">
        <v>92</v>
      </c>
      <c r="B42" s="60"/>
      <c r="C42" s="60"/>
      <c r="D42" s="94"/>
      <c r="E42" s="94"/>
      <c r="F42" s="94"/>
    </row>
  </sheetData>
  <mergeCells count="2">
    <mergeCell ref="A36:F36"/>
    <mergeCell ref="A1:E1"/>
  </mergeCells>
  <pageMargins left="0" right="0" top="0" bottom="0" header="0" footer="0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A6" sqref="A6"/>
    </sheetView>
  </sheetViews>
  <sheetFormatPr defaultRowHeight="15"/>
  <cols>
    <col min="1" max="1" width="46.42578125" customWidth="1"/>
    <col min="2" max="2" width="10.28515625" customWidth="1"/>
    <col min="3" max="3" width="12.140625" customWidth="1"/>
    <col min="4" max="4" width="1.7109375" customWidth="1"/>
    <col min="5" max="5" width="12.140625" customWidth="1"/>
    <col min="6" max="6" width="2.140625" customWidth="1"/>
    <col min="7" max="7" width="12.140625" customWidth="1"/>
    <col min="8" max="8" width="3.140625" customWidth="1"/>
    <col min="9" max="9" width="13.7109375" customWidth="1"/>
    <col min="10" max="10" width="2.5703125" customWidth="1"/>
    <col min="11" max="11" width="16.5703125" customWidth="1"/>
    <col min="12" max="12" width="3.140625" customWidth="1"/>
    <col min="13" max="13" width="15" customWidth="1"/>
  </cols>
  <sheetData>
    <row r="1" spans="1:13" ht="15.75">
      <c r="A1" s="159" t="s">
        <v>93</v>
      </c>
      <c r="B1" s="159"/>
      <c r="C1" s="159"/>
      <c r="D1" s="159"/>
      <c r="E1" s="97"/>
      <c r="F1" s="60"/>
      <c r="G1" s="60"/>
      <c r="H1" s="60"/>
      <c r="I1" s="60"/>
      <c r="J1" s="60"/>
      <c r="K1" s="60"/>
      <c r="L1" s="60"/>
      <c r="M1" s="111"/>
    </row>
    <row r="2" spans="1:13">
      <c r="A2" s="90"/>
      <c r="B2" s="91"/>
      <c r="C2" s="92"/>
      <c r="D2" s="92"/>
      <c r="E2" s="91"/>
      <c r="F2" s="91"/>
      <c r="G2" s="91"/>
      <c r="H2" s="91"/>
      <c r="I2" s="91"/>
      <c r="J2" s="91"/>
      <c r="K2" s="91"/>
      <c r="L2" s="91"/>
      <c r="M2" s="112"/>
    </row>
    <row r="3" spans="1:13" ht="19.5" customHeight="1">
      <c r="A3" s="160" t="s">
        <v>94</v>
      </c>
      <c r="B3" s="160"/>
      <c r="C3" s="160"/>
      <c r="D3" s="113"/>
      <c r="E3" s="114"/>
      <c r="F3" s="114"/>
      <c r="G3" s="91"/>
      <c r="H3" s="91"/>
      <c r="I3" s="91"/>
      <c r="J3" s="91"/>
      <c r="K3" s="91"/>
      <c r="L3" s="91"/>
      <c r="M3" s="112"/>
    </row>
    <row r="4" spans="1:13" ht="15.75">
      <c r="A4" s="141" t="s">
        <v>95</v>
      </c>
      <c r="B4" s="113"/>
      <c r="C4" s="113"/>
      <c r="D4" s="113"/>
      <c r="E4" s="114"/>
      <c r="F4" s="114"/>
      <c r="G4" s="91"/>
      <c r="H4" s="91"/>
      <c r="I4" s="91"/>
      <c r="J4" s="91"/>
      <c r="K4" s="91"/>
      <c r="L4" s="91"/>
      <c r="M4" s="112"/>
    </row>
    <row r="5" spans="1:13" ht="15.75">
      <c r="A5" s="23" t="s">
        <v>0</v>
      </c>
      <c r="B5" s="113"/>
      <c r="C5" s="113"/>
      <c r="D5" s="113"/>
      <c r="E5" s="114"/>
      <c r="F5" s="114"/>
      <c r="G5" s="91"/>
      <c r="H5" s="91"/>
      <c r="I5" s="91"/>
      <c r="J5" s="91"/>
      <c r="K5" s="91"/>
      <c r="L5" s="91"/>
      <c r="M5" s="112"/>
    </row>
    <row r="6" spans="1:13">
      <c r="A6" s="115"/>
      <c r="B6" s="113"/>
      <c r="C6" s="113"/>
      <c r="D6" s="113"/>
      <c r="E6" s="114"/>
      <c r="F6" s="114"/>
      <c r="G6" s="91"/>
      <c r="H6" s="91"/>
      <c r="I6" s="91"/>
      <c r="J6" s="91"/>
      <c r="K6" s="91"/>
      <c r="L6" s="91"/>
      <c r="M6" s="112"/>
    </row>
    <row r="7" spans="1:13" ht="46.5">
      <c r="A7" s="116"/>
      <c r="B7" s="117" t="s">
        <v>70</v>
      </c>
      <c r="C7" s="118" t="s">
        <v>96</v>
      </c>
      <c r="D7" s="118"/>
      <c r="E7" s="118" t="s">
        <v>97</v>
      </c>
      <c r="F7" s="118"/>
      <c r="G7" s="118" t="s">
        <v>18</v>
      </c>
      <c r="H7" s="118"/>
      <c r="I7" s="118" t="s">
        <v>98</v>
      </c>
      <c r="J7" s="118"/>
      <c r="K7" s="118" t="s">
        <v>99</v>
      </c>
      <c r="L7" s="118"/>
      <c r="M7" s="119" t="s">
        <v>20</v>
      </c>
    </row>
    <row r="8" spans="1:13">
      <c r="A8" s="120"/>
      <c r="B8" s="121"/>
      <c r="C8" s="122" t="s">
        <v>2</v>
      </c>
      <c r="D8" s="122"/>
      <c r="E8" s="122" t="s">
        <v>2</v>
      </c>
      <c r="F8" s="122"/>
      <c r="G8" s="122" t="s">
        <v>2</v>
      </c>
      <c r="H8" s="122"/>
      <c r="I8" s="122" t="s">
        <v>2</v>
      </c>
      <c r="J8" s="122"/>
      <c r="K8" s="122" t="s">
        <v>2</v>
      </c>
      <c r="L8" s="122"/>
      <c r="M8" s="123" t="s">
        <v>2</v>
      </c>
    </row>
    <row r="9" spans="1:13">
      <c r="A9" s="110" t="s">
        <v>100</v>
      </c>
      <c r="B9" s="124"/>
      <c r="C9" s="125">
        <v>1498</v>
      </c>
      <c r="D9" s="126"/>
      <c r="E9" s="125"/>
      <c r="F9" s="126"/>
      <c r="G9" s="125">
        <v>61</v>
      </c>
      <c r="H9" s="126"/>
      <c r="I9" s="125"/>
      <c r="J9" s="126"/>
      <c r="K9" s="125" t="s">
        <v>101</v>
      </c>
      <c r="L9" s="127"/>
      <c r="M9" s="128">
        <v>785</v>
      </c>
    </row>
    <row r="10" spans="1:13">
      <c r="A10" s="129" t="s">
        <v>102</v>
      </c>
      <c r="B10" s="124"/>
      <c r="C10" s="130"/>
      <c r="D10" s="130"/>
      <c r="E10" s="130"/>
      <c r="F10" s="130"/>
      <c r="G10" s="130"/>
      <c r="H10" s="130"/>
      <c r="I10" s="130"/>
      <c r="J10" s="130"/>
      <c r="K10" s="130" t="s">
        <v>103</v>
      </c>
      <c r="L10" s="131"/>
      <c r="M10" s="132" t="s">
        <v>103</v>
      </c>
    </row>
    <row r="11" spans="1:13" ht="15.75" thickBot="1">
      <c r="A11" s="110" t="s">
        <v>104</v>
      </c>
      <c r="B11" s="133"/>
      <c r="C11" s="134">
        <f>SUM(C9:C10)</f>
        <v>1498</v>
      </c>
      <c r="D11" s="126"/>
      <c r="E11" s="134"/>
      <c r="F11" s="126"/>
      <c r="G11" s="134">
        <v>61</v>
      </c>
      <c r="H11" s="126"/>
      <c r="I11" s="134"/>
      <c r="J11" s="126"/>
      <c r="K11" s="134" t="s">
        <v>105</v>
      </c>
      <c r="L11" s="127"/>
      <c r="M11" s="135">
        <v>149</v>
      </c>
    </row>
    <row r="12" spans="1:13" ht="15.75" thickTop="1">
      <c r="A12" s="129"/>
      <c r="B12" s="124"/>
      <c r="C12" s="114"/>
      <c r="D12" s="114"/>
      <c r="E12" s="114"/>
      <c r="F12" s="114"/>
      <c r="G12" s="114"/>
      <c r="H12" s="114"/>
      <c r="I12" s="114"/>
      <c r="J12" s="114"/>
      <c r="K12" s="114"/>
      <c r="L12" s="99"/>
      <c r="M12" s="136"/>
    </row>
    <row r="13" spans="1:13">
      <c r="A13" s="110" t="s">
        <v>106</v>
      </c>
      <c r="B13" s="124"/>
      <c r="C13" s="137">
        <f>SUM(C11)</f>
        <v>1498</v>
      </c>
      <c r="D13" s="126"/>
      <c r="E13" s="137"/>
      <c r="F13" s="126"/>
      <c r="G13" s="137">
        <v>61</v>
      </c>
      <c r="H13" s="126"/>
      <c r="I13" s="137"/>
      <c r="J13" s="126"/>
      <c r="K13" s="137" t="s">
        <v>105</v>
      </c>
      <c r="L13" s="127"/>
      <c r="M13" s="128">
        <v>149</v>
      </c>
    </row>
    <row r="14" spans="1:13">
      <c r="A14" s="129" t="s">
        <v>107</v>
      </c>
      <c r="B14" s="124"/>
      <c r="C14" s="130"/>
      <c r="D14" s="130"/>
      <c r="E14" s="130"/>
      <c r="F14" s="130"/>
      <c r="G14" s="130"/>
      <c r="H14" s="130"/>
      <c r="I14" s="130"/>
      <c r="J14" s="130"/>
      <c r="K14" s="130" t="s">
        <v>108</v>
      </c>
      <c r="L14" s="131"/>
      <c r="M14" s="132" t="s">
        <v>108</v>
      </c>
    </row>
    <row r="15" spans="1:13" ht="15.75" thickBot="1">
      <c r="A15" s="110" t="s">
        <v>109</v>
      </c>
      <c r="B15" s="133"/>
      <c r="C15" s="134">
        <f>SUM(C13:C14)</f>
        <v>1498</v>
      </c>
      <c r="D15" s="126"/>
      <c r="E15" s="134"/>
      <c r="F15" s="126"/>
      <c r="G15" s="134">
        <v>61</v>
      </c>
      <c r="H15" s="126"/>
      <c r="I15" s="134"/>
      <c r="J15" s="126"/>
      <c r="K15" s="134" t="s">
        <v>110</v>
      </c>
      <c r="L15" s="127"/>
      <c r="M15" s="135" t="s">
        <v>111</v>
      </c>
    </row>
    <row r="16" spans="1:13" ht="15.75" thickTop="1">
      <c r="A16" s="129"/>
      <c r="B16" s="124"/>
      <c r="C16" s="129"/>
      <c r="D16" s="129"/>
      <c r="E16" s="129"/>
      <c r="F16" s="129"/>
      <c r="G16" s="129"/>
      <c r="H16" s="129"/>
      <c r="I16" s="129"/>
      <c r="J16" s="129"/>
      <c r="K16" s="129"/>
      <c r="L16" s="124"/>
      <c r="M16" s="112"/>
    </row>
    <row r="17" spans="1:13">
      <c r="A17" s="138" t="s">
        <v>112</v>
      </c>
      <c r="B17" s="124"/>
      <c r="C17" s="129"/>
      <c r="D17" s="129"/>
      <c r="E17" s="129"/>
      <c r="F17" s="129"/>
      <c r="G17" s="129"/>
      <c r="H17" s="129"/>
      <c r="I17" s="129"/>
      <c r="J17" s="129"/>
      <c r="K17" s="129"/>
      <c r="L17" s="124"/>
      <c r="M17" s="112"/>
    </row>
    <row r="18" spans="1:13">
      <c r="A18" s="10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11"/>
    </row>
    <row r="19" spans="1:13">
      <c r="A19" s="110" t="s">
        <v>113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11"/>
    </row>
    <row r="20" spans="1:13">
      <c r="A20" s="110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11"/>
    </row>
    <row r="21" spans="1:13">
      <c r="A21" s="110" t="s">
        <v>114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11"/>
    </row>
  </sheetData>
  <mergeCells count="2">
    <mergeCell ref="A1:D1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BS</vt:lpstr>
      <vt:lpstr>P&amp;L</vt:lpstr>
      <vt:lpstr>CFlow</vt:lpstr>
      <vt:lpstr>Equity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2015-10-21T08:50:07Z</dcterms:modified>
</cp:coreProperties>
</file>