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6.2012-06.2013" sheetId="1" r:id="rId1"/>
    <sheet name="12.2012-06.2013 " sheetId="2" r:id="rId2"/>
    <sheet name="angajimenti" sheetId="3" r:id="rId3"/>
  </sheets>
  <definedNames>
    <definedName name="_xlnm._FilterDatabase" localSheetId="0" hidden="1">'06.2012-06.2013'!$A$3:$Z$3</definedName>
    <definedName name="_xlnm._FilterDatabase" localSheetId="1" hidden="1">'12.2012-06.2013 '!$A$3:$AA$267</definedName>
    <definedName name="_xlnm.Print_Area" localSheetId="0">'06.2012-06.2013'!$A$1:$Z$267</definedName>
    <definedName name="_xlnm.Print_Area" localSheetId="1">'12.2012-06.2013 '!$A$1:$Y$267</definedName>
    <definedName name="_xlnm.Print_Area" localSheetId="2">'angajimenti'!$A$1:$P$266</definedName>
    <definedName name="_xlnm.Print_Titles" localSheetId="0">'06.2012-06.2013'!$A:$C,'06.2012-06.2013'!$1:$2</definedName>
    <definedName name="_xlnm.Print_Titles" localSheetId="1">'12.2012-06.2013 '!$A:$C,'12.2012-06.2013 '!$1:$2</definedName>
    <definedName name="_xlnm.Print_Titles" localSheetId="2">'angajimenti'!$A:$C,'angajimenti'!$1:$2</definedName>
  </definedNames>
  <calcPr fullCalcOnLoad="1"/>
</workbook>
</file>

<file path=xl/comments1.xml><?xml version="1.0" encoding="utf-8"?>
<comments xmlns="http://schemas.openxmlformats.org/spreadsheetml/2006/main">
  <authors>
    <author>ipnikolova</author>
  </authors>
  <commentList>
    <comment ref="C2" authorId="0">
      <text>
        <r>
          <rPr>
            <b/>
            <sz val="8"/>
            <rFont val="Tahoma"/>
            <family val="2"/>
          </rPr>
          <t>1 категория - София, Варна и Пловдив
2 категория - градове над 50 000 жители
3 категория - от 20 000 до 49 999 жители
4 категория - между 6 000 и 19 999 жители
5 категория - под 6 000 жители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ipnikolova</author>
  </authors>
  <commentList>
    <comment ref="C2" authorId="0">
      <text>
        <r>
          <rPr>
            <b/>
            <sz val="8"/>
            <rFont val="Tahoma"/>
            <family val="2"/>
          </rPr>
          <t>1 категория - София, Варна и Пловдив
2 категория - градове над 50 000 жители
3 категория - от 20 000 до 49 999 жители
4 категория - между 6 000 и 19 999 жители
5 категория - под 6 000 жители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<sst xmlns="http://schemas.openxmlformats.org/spreadsheetml/2006/main" count="861" uniqueCount="556">
  <si>
    <t>Общини</t>
  </si>
  <si>
    <t>1. Дял на собствените приходи от общите постъпления</t>
  </si>
  <si>
    <t>2. Покритие на разходите за местни дейности със собствени приходи</t>
  </si>
  <si>
    <t>3. Бюджетно салдо спрямо общите постъпления</t>
  </si>
  <si>
    <t>4. Размер на дълга, като процент от собствени приходи и изравнителна субсидия</t>
  </si>
  <si>
    <t>5. Просрочени задължения като процент от собствени приходи и изравнителна субсидия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</si>
  <si>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</si>
  <si>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</si>
  <si>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Класиране</t>
  </si>
  <si>
    <t>БAHCKO</t>
  </si>
  <si>
    <t>БEЛИЦA</t>
  </si>
  <si>
    <t>БЛAГOEBГPAД</t>
  </si>
  <si>
    <t>ГOЦE ДEЛЧEB</t>
  </si>
  <si>
    <t>ГЬPMEH</t>
  </si>
  <si>
    <t>KPECHA</t>
  </si>
  <si>
    <t>ПETPИЧ</t>
  </si>
  <si>
    <t>PAЗЛOГ</t>
  </si>
  <si>
    <t>CAHДAHCKИ</t>
  </si>
  <si>
    <t>CATOBЧA</t>
  </si>
  <si>
    <t>CИMИTЛИ</t>
  </si>
  <si>
    <t>CTPУMЯHИ</t>
  </si>
  <si>
    <t>XAДЖИДИMOBO</t>
  </si>
  <si>
    <t>ЯKOPУДA</t>
  </si>
  <si>
    <t>AЙTOC</t>
  </si>
  <si>
    <t>БУPГAC</t>
  </si>
  <si>
    <t>KAMEHO</t>
  </si>
  <si>
    <t>KAPHOБAT</t>
  </si>
  <si>
    <t>MAЛKO TЬPHOBO</t>
  </si>
  <si>
    <t>HECEБЬP</t>
  </si>
  <si>
    <t>ПOMOPИE</t>
  </si>
  <si>
    <t>ПPИMOPCKO</t>
  </si>
  <si>
    <t>PУEH</t>
  </si>
  <si>
    <t>COЗOПOЛ</t>
  </si>
  <si>
    <t>CPEДEЦ</t>
  </si>
  <si>
    <t>CУHГУPЛAPE</t>
  </si>
  <si>
    <t>ЦAPEBO</t>
  </si>
  <si>
    <t>ABPEH</t>
  </si>
  <si>
    <t>AKCAKOBO</t>
  </si>
  <si>
    <t>БEЛOCЛAB</t>
  </si>
  <si>
    <t>БЯЛA</t>
  </si>
  <si>
    <t>BAPHA</t>
  </si>
  <si>
    <t>BETPИHO</t>
  </si>
  <si>
    <t>BЬЛЧИ ДOЛ</t>
  </si>
  <si>
    <t>ДEBHЯ</t>
  </si>
  <si>
    <t>ДOЛHИ ЧИФЛИK</t>
  </si>
  <si>
    <t>ДЬЛГOПOЛ</t>
  </si>
  <si>
    <t>ПPOBAДИЯ</t>
  </si>
  <si>
    <t>CУBOPOBO</t>
  </si>
  <si>
    <t>BEЛИKO TЬPHOBO</t>
  </si>
  <si>
    <t>ГOPHA OPЯXOBИЦA</t>
  </si>
  <si>
    <t>EЛEHA</t>
  </si>
  <si>
    <t>ЗЛATAPИЦA</t>
  </si>
  <si>
    <t>ЛЯCKOBEЦ</t>
  </si>
  <si>
    <t>ПABЛИKEHИ</t>
  </si>
  <si>
    <t>ПOЛCKИ TPЬMБEШ</t>
  </si>
  <si>
    <t>CBИЩOB</t>
  </si>
  <si>
    <t>CTPAЖИЦA</t>
  </si>
  <si>
    <t>CУXИHДOЛ</t>
  </si>
  <si>
    <t>БEЛOГPAДЧИK</t>
  </si>
  <si>
    <t>БOЙHИЦA</t>
  </si>
  <si>
    <t>БPEГOBO</t>
  </si>
  <si>
    <t>BИДИH</t>
  </si>
  <si>
    <t>ГPAMAДA</t>
  </si>
  <si>
    <t>ДИMOBO</t>
  </si>
  <si>
    <t>KУЛA</t>
  </si>
  <si>
    <t>MAKPEШ</t>
  </si>
  <si>
    <t>HOBO CEЛO</t>
  </si>
  <si>
    <t>PУЖИHЦИ</t>
  </si>
  <si>
    <t>ЧУПPEHE</t>
  </si>
  <si>
    <t>БOPOBAH</t>
  </si>
  <si>
    <t>БЯЛA CЛATИHA</t>
  </si>
  <si>
    <t>BPAЦA</t>
  </si>
  <si>
    <t>KOЗЛOДУЙ</t>
  </si>
  <si>
    <t>KPИBOДOЛ</t>
  </si>
  <si>
    <t>MEЗДPA</t>
  </si>
  <si>
    <t>MИЗИЯ</t>
  </si>
  <si>
    <t>OPЯXOBO</t>
  </si>
  <si>
    <t>POMAH</t>
  </si>
  <si>
    <t>XAЙPEДИH</t>
  </si>
  <si>
    <t>ГAБPOBO</t>
  </si>
  <si>
    <t>ДPЯHOBO</t>
  </si>
  <si>
    <t>CEBЛИEBO</t>
  </si>
  <si>
    <t>TPЯBHA</t>
  </si>
  <si>
    <t>БAЛЧИK</t>
  </si>
  <si>
    <t>ГEHEPAЛ TOШEBO</t>
  </si>
  <si>
    <t>ДOБPИЧ</t>
  </si>
  <si>
    <t>ДOБPИЧ - CEЛCKA</t>
  </si>
  <si>
    <t>KABAPHA</t>
  </si>
  <si>
    <t>KPУШAPИ</t>
  </si>
  <si>
    <t>TEPBEЛ</t>
  </si>
  <si>
    <t>ШAБЛA</t>
  </si>
  <si>
    <t>APДИHO</t>
  </si>
  <si>
    <t>ДЖEБEЛ</t>
  </si>
  <si>
    <t>KИPKOBO</t>
  </si>
  <si>
    <t>KPУMOBГPAД</t>
  </si>
  <si>
    <t>KЬPДЖAЛИ</t>
  </si>
  <si>
    <t>MOMЧИЛГPAД</t>
  </si>
  <si>
    <t>ЧEPHOOЧEHE</t>
  </si>
  <si>
    <t>БOБOB ДOЛ</t>
  </si>
  <si>
    <t>БOБOШEBO</t>
  </si>
  <si>
    <t>ДУПHИЦA</t>
  </si>
  <si>
    <t>KOЧEPИHOBO</t>
  </si>
  <si>
    <t>KЮCTEHДИЛ</t>
  </si>
  <si>
    <t>HEBECTИHO</t>
  </si>
  <si>
    <t>PИЛA</t>
  </si>
  <si>
    <t>CAПAPEBA БAHЯ</t>
  </si>
  <si>
    <t>TPEKЛЯHO</t>
  </si>
  <si>
    <t>AПPИЛЦИ</t>
  </si>
  <si>
    <t>ЛETHИЦA</t>
  </si>
  <si>
    <t>ЛOBEЧ</t>
  </si>
  <si>
    <t>ЛУKOBИT</t>
  </si>
  <si>
    <t>TETEBEH</t>
  </si>
  <si>
    <t>TPOЯH</t>
  </si>
  <si>
    <t>УГЬPЧИH</t>
  </si>
  <si>
    <t>ЯБЛAHИЦA</t>
  </si>
  <si>
    <t>БEPKOBИЦA</t>
  </si>
  <si>
    <t>БOЙЧИHOBЦИ</t>
  </si>
  <si>
    <t>БPУCAPЦИ</t>
  </si>
  <si>
    <t>BЬЛЧEДPЬM</t>
  </si>
  <si>
    <t>BЬPШEЦ</t>
  </si>
  <si>
    <t>ГEOPГИ ДAMЯHOBO</t>
  </si>
  <si>
    <t>ЛOM</t>
  </si>
  <si>
    <t>MEДKOBEЦ</t>
  </si>
  <si>
    <t>MOHTAHA</t>
  </si>
  <si>
    <t>ЧИПPOBЦИ</t>
  </si>
  <si>
    <t>ЯKИMOBO</t>
  </si>
  <si>
    <t>БATAK</t>
  </si>
  <si>
    <t>БEЛOBO</t>
  </si>
  <si>
    <t>БPAЦИГOBO</t>
  </si>
  <si>
    <t>BEЛИHГPAД</t>
  </si>
  <si>
    <t>ЛECИЧEBO</t>
  </si>
  <si>
    <t>ПAЗAPДЖИK</t>
  </si>
  <si>
    <t>ПAHAГЮPИЩE</t>
  </si>
  <si>
    <t>ПEЩEPA</t>
  </si>
  <si>
    <t>PAKИTOBO</t>
  </si>
  <si>
    <t>CEПTEMBPИ</t>
  </si>
  <si>
    <t>CTPEЛЧA</t>
  </si>
  <si>
    <t>БPEЗHИK</t>
  </si>
  <si>
    <t>ЗEMEH</t>
  </si>
  <si>
    <t>KOBAЧEBЦИ</t>
  </si>
  <si>
    <t>ПEPHИK</t>
  </si>
  <si>
    <t>PAДOMИP</t>
  </si>
  <si>
    <t>TPЬH</t>
  </si>
  <si>
    <t>БEЛEHE</t>
  </si>
  <si>
    <t>ГУЛЯHЦИ</t>
  </si>
  <si>
    <t>ДOЛHA MИTPOПOЛИЯ</t>
  </si>
  <si>
    <t>ДOЛHИ ДЪБHИK</t>
  </si>
  <si>
    <t>ИCKЬP</t>
  </si>
  <si>
    <t>ЛEBCKИ</t>
  </si>
  <si>
    <t>HИKOПOЛ</t>
  </si>
  <si>
    <t>ПЛEBEH</t>
  </si>
  <si>
    <t>ПOPДИM</t>
  </si>
  <si>
    <t>ЧEPBEH БPЯГ</t>
  </si>
  <si>
    <t>KHEЖA</t>
  </si>
  <si>
    <t>ACEHOBГPAД</t>
  </si>
  <si>
    <t>БPEЗOBO</t>
  </si>
  <si>
    <t>KAЛOЯHOBO</t>
  </si>
  <si>
    <t>KAPЛOBO</t>
  </si>
  <si>
    <t>KPИЧИM</t>
  </si>
  <si>
    <t>ЛЬKИ</t>
  </si>
  <si>
    <t>MAPИЦA</t>
  </si>
  <si>
    <t>ПEPУЩИЦA</t>
  </si>
  <si>
    <t>ПЛOBДИB</t>
  </si>
  <si>
    <t>ПЬPBOMAЙ</t>
  </si>
  <si>
    <t>PAKOBCKИ</t>
  </si>
  <si>
    <t>POДOПИ</t>
  </si>
  <si>
    <t>CAДOBO</t>
  </si>
  <si>
    <t>CTAMБOЛИЙCKИ</t>
  </si>
  <si>
    <t>CЬEДИHEHИE</t>
  </si>
  <si>
    <t>XИCAPЯ</t>
  </si>
  <si>
    <t>КУКЛЕН</t>
  </si>
  <si>
    <t>СОПОТ</t>
  </si>
  <si>
    <t>ЗABET</t>
  </si>
  <si>
    <t>ИCПEPИX</t>
  </si>
  <si>
    <t>KУБPAT</t>
  </si>
  <si>
    <t>ЛOЗHИЦA</t>
  </si>
  <si>
    <t>PAЗГPAД</t>
  </si>
  <si>
    <t>CAMУИЛ</t>
  </si>
  <si>
    <t>ЦAP KAЛOЯH</t>
  </si>
  <si>
    <t>БOPOBO</t>
  </si>
  <si>
    <t>BETOBO</t>
  </si>
  <si>
    <t>ДBE MOГИЛИ</t>
  </si>
  <si>
    <t>ИBAHOBO</t>
  </si>
  <si>
    <t>PУCE</t>
  </si>
  <si>
    <t>CЛИBO ПOЛE</t>
  </si>
  <si>
    <t>ЦEHOBO</t>
  </si>
  <si>
    <t>AЛФATAP</t>
  </si>
  <si>
    <t>ГЛABИHИЦA</t>
  </si>
  <si>
    <t>ДУЛOBO</t>
  </si>
  <si>
    <t>KAЙHAPДЖA</t>
  </si>
  <si>
    <t>CИЛИCTPA</t>
  </si>
  <si>
    <t>CИTOBO</t>
  </si>
  <si>
    <t>TУTPAKAH</t>
  </si>
  <si>
    <t>KOTEЛ</t>
  </si>
  <si>
    <t>HOBA ЗAГOPA</t>
  </si>
  <si>
    <t>CЛИBEH</t>
  </si>
  <si>
    <t>TBЬPДИЦA</t>
  </si>
  <si>
    <t>БAHИTE</t>
  </si>
  <si>
    <t>БOPИHO</t>
  </si>
  <si>
    <t>ДEBИH</t>
  </si>
  <si>
    <t>ДOCПAT</t>
  </si>
  <si>
    <t>ЗЛATOГPAД</t>
  </si>
  <si>
    <t>MAДAH</t>
  </si>
  <si>
    <t>HEДEЛИHO</t>
  </si>
  <si>
    <t>PУДOЗEM</t>
  </si>
  <si>
    <t>CMOЛЯH</t>
  </si>
  <si>
    <t>ЧEПEЛAPE</t>
  </si>
  <si>
    <t>CTOЛИЧHA OБЩИHA</t>
  </si>
  <si>
    <t>AHTOH</t>
  </si>
  <si>
    <t>БOЖУPИЩE</t>
  </si>
  <si>
    <t>БOTEBГPAД</t>
  </si>
  <si>
    <t>ГOДEЧ</t>
  </si>
  <si>
    <t>ГOPHA MAЛИHA</t>
  </si>
  <si>
    <t>ДOЛHA БAHЯ</t>
  </si>
  <si>
    <t>ДPAГOMAH</t>
  </si>
  <si>
    <t>EЛИH ПEЛИH</t>
  </si>
  <si>
    <t>ETPOПOЛE</t>
  </si>
  <si>
    <t>ЗЛATИЦA</t>
  </si>
  <si>
    <t>ИXTИMAH</t>
  </si>
  <si>
    <t>KOПPИBЩИЦA</t>
  </si>
  <si>
    <t>KOCTEHEЦ</t>
  </si>
  <si>
    <t>KOCTИHБPOД</t>
  </si>
  <si>
    <t>MИPKOBO</t>
  </si>
  <si>
    <t>ПИPДOП</t>
  </si>
  <si>
    <t>ПPABEЦ</t>
  </si>
  <si>
    <t>CAMOKOB</t>
  </si>
  <si>
    <t>CBOГE</t>
  </si>
  <si>
    <t>CЛИBHИЦA</t>
  </si>
  <si>
    <t>ЧABДAP</t>
  </si>
  <si>
    <t>ЧEЛOПEЧ</t>
  </si>
  <si>
    <t>БPATЯ ДACKAЛOBИ</t>
  </si>
  <si>
    <t>ГУPKOBO</t>
  </si>
  <si>
    <t>ГЬЛЬБOBO</t>
  </si>
  <si>
    <t>KAЗAHЛЬK</t>
  </si>
  <si>
    <t>MЬГЛИЖ</t>
  </si>
  <si>
    <t>HИKOЛAEBO</t>
  </si>
  <si>
    <t>OПAH</t>
  </si>
  <si>
    <t>ПABEЛ БAHЯ</t>
  </si>
  <si>
    <t>PAДHEBO</t>
  </si>
  <si>
    <t>CTAPA ЗAГOPA</t>
  </si>
  <si>
    <t>ЧИPПAH</t>
  </si>
  <si>
    <t>AHTOHOBO</t>
  </si>
  <si>
    <t>OMУPTAГ</t>
  </si>
  <si>
    <t>OПAKA</t>
  </si>
  <si>
    <t>ПOПOBO</t>
  </si>
  <si>
    <t>TЬPГOBИЩE</t>
  </si>
  <si>
    <t>ДИMИTPOBГPAД</t>
  </si>
  <si>
    <t>ИBAЙЛOBГPAД</t>
  </si>
  <si>
    <t>ЛЮБИMEЦ</t>
  </si>
  <si>
    <t>MAДЖAPOBO</t>
  </si>
  <si>
    <t>MИHEPAЛHИ БAHИ</t>
  </si>
  <si>
    <t>CBИЛEHГPAД</t>
  </si>
  <si>
    <t>CИMEOHOBГPAД</t>
  </si>
  <si>
    <t>CTAMБOЛOBO</t>
  </si>
  <si>
    <t>TOПOЛOBГPAД</t>
  </si>
  <si>
    <t>XAPMAHЛИ</t>
  </si>
  <si>
    <t>XACKOBO</t>
  </si>
  <si>
    <t>BEЛИKИ ПPECЛAB</t>
  </si>
  <si>
    <t>BEHEЦ</t>
  </si>
  <si>
    <t>BЬPБИЦA</t>
  </si>
  <si>
    <t>KAOЛИHOBO</t>
  </si>
  <si>
    <t>KACПИЧAH</t>
  </si>
  <si>
    <t>HИKOЛA KOЗЛEBO</t>
  </si>
  <si>
    <t>HOBИ ПAЗAP</t>
  </si>
  <si>
    <t>CMЯДOBO</t>
  </si>
  <si>
    <t>XИTPИHO</t>
  </si>
  <si>
    <t>ШУMEH</t>
  </si>
  <si>
    <t>БOЛЯPOBO</t>
  </si>
  <si>
    <t>EЛXOBO</t>
  </si>
  <si>
    <t>CTPAЛДЖA</t>
  </si>
  <si>
    <t>TУHДЖA</t>
  </si>
  <si>
    <t>ЯMБOЛ</t>
  </si>
  <si>
    <t>Категория по население</t>
  </si>
  <si>
    <t>Наименование</t>
  </si>
  <si>
    <t>30.06.2012г.</t>
  </si>
  <si>
    <t>31.12.2012г.</t>
  </si>
  <si>
    <t>30.06.2013г.</t>
  </si>
  <si>
    <t>30.09.2012г.</t>
  </si>
  <si>
    <t>30.09.2013г.</t>
  </si>
  <si>
    <t>Общо разходи</t>
  </si>
  <si>
    <t>Уточне нплан</t>
  </si>
  <si>
    <t>Средногодишен размер на разходите 2009 - 2012</t>
  </si>
  <si>
    <t>Краткосрочни задължения от баланса септ 2013 крайно салдо по сметка 0522 Раздел ІІ. Краткосрочни задължения</t>
  </si>
  <si>
    <t>Краткосрочни задължения от баланса септ 2013 крайно салдо по сметка 0529 Раздел ІІ. Краткосрочни задължения</t>
  </si>
  <si>
    <t xml:space="preserve">Общо задължения към доставчици и други краткосрочни задължения към 30.09.2013 г. </t>
  </si>
  <si>
    <t>Относителен дял на краткосрочни задължения към доставчици и други краткорсочни към 30.09. 2013 към средно разходи</t>
  </si>
  <si>
    <t>Поети ангажименти от баланса септ. 2013 ГРУПА 92-00 начално салдо</t>
  </si>
  <si>
    <t>Поети ангажименти от баланса септ 2013 ГРУПА 92-00 крайно салдо</t>
  </si>
  <si>
    <t xml:space="preserve">Поети ангажименти от балансасепт 2013 ГРУПА 92-00 изменение </t>
  </si>
  <si>
    <t>Относителен дял на поети нови ангажименти  към средно разходи</t>
  </si>
  <si>
    <t>Относителен дял на поети ангажименти   към средно разходи</t>
  </si>
  <si>
    <t>5101 Банско</t>
  </si>
  <si>
    <t>5102 Белица</t>
  </si>
  <si>
    <t>5103 Благоевград</t>
  </si>
  <si>
    <t>5104 Гоце Делчев</t>
  </si>
  <si>
    <t>5105 Гърмен</t>
  </si>
  <si>
    <t>5106 Кресна</t>
  </si>
  <si>
    <t>5107 Петрич</t>
  </si>
  <si>
    <t>5108 Разлог</t>
  </si>
  <si>
    <t>5109 Сандански</t>
  </si>
  <si>
    <t>5110 Сатовча</t>
  </si>
  <si>
    <t>5111 Симитли</t>
  </si>
  <si>
    <t>5112 Струмяни</t>
  </si>
  <si>
    <t>5113 Хаджидимово</t>
  </si>
  <si>
    <t>5114 Якоруда</t>
  </si>
  <si>
    <t>5201 Айтос</t>
  </si>
  <si>
    <t>5202 Бургас</t>
  </si>
  <si>
    <t>5203 Камено</t>
  </si>
  <si>
    <t>5204 Карнобат</t>
  </si>
  <si>
    <t>5205 Малко Търново</t>
  </si>
  <si>
    <t>5206 Несебър</t>
  </si>
  <si>
    <t>5207 Поморие</t>
  </si>
  <si>
    <t>5208 Приморско</t>
  </si>
  <si>
    <t>5209 Руен</t>
  </si>
  <si>
    <t>5210 Созопол</t>
  </si>
  <si>
    <t>5211 Средец</t>
  </si>
  <si>
    <t>5212 Сунгурларе</t>
  </si>
  <si>
    <t>5213 Царево</t>
  </si>
  <si>
    <t>5301 Аврен</t>
  </si>
  <si>
    <t>5302 Аксаково</t>
  </si>
  <si>
    <t>5303 Белослав</t>
  </si>
  <si>
    <t>5304 Бяла</t>
  </si>
  <si>
    <t>5305 Варна</t>
  </si>
  <si>
    <t>5306 Ветрино</t>
  </si>
  <si>
    <t>5307 Вълчидол</t>
  </si>
  <si>
    <t>5308 Девня</t>
  </si>
  <si>
    <t>5309 Долни Чифлик</t>
  </si>
  <si>
    <t>5310 Дългопол</t>
  </si>
  <si>
    <t>5311 Провадия</t>
  </si>
  <si>
    <t>5312 Суворово</t>
  </si>
  <si>
    <t>5401 Велико Търново</t>
  </si>
  <si>
    <t>5402 Горна Оряховица</t>
  </si>
  <si>
    <t>5403 Елена</t>
  </si>
  <si>
    <t>5404 Златарица</t>
  </si>
  <si>
    <t>5405 Лясковец</t>
  </si>
  <si>
    <t>5406 Павликени</t>
  </si>
  <si>
    <t>5407 Полски Тръмбеш</t>
  </si>
  <si>
    <t>5408 Свищов</t>
  </si>
  <si>
    <t>5409 Стражица</t>
  </si>
  <si>
    <t>5410 Сухиндол</t>
  </si>
  <si>
    <t>5501 Белограчик</t>
  </si>
  <si>
    <t>5502 Бойница</t>
  </si>
  <si>
    <t>5503 Брегово</t>
  </si>
  <si>
    <t>5504 Видин</t>
  </si>
  <si>
    <t>5505 Грамада</t>
  </si>
  <si>
    <t>5506 Димово</t>
  </si>
  <si>
    <t>5507 Кула</t>
  </si>
  <si>
    <t>5508 Макреш</t>
  </si>
  <si>
    <t>5509 Ново село</t>
  </si>
  <si>
    <t>5510 Ружинци</t>
  </si>
  <si>
    <t>5511 Чупрене</t>
  </si>
  <si>
    <t>5601 Борован</t>
  </si>
  <si>
    <t>5602 Бяла Слатина</t>
  </si>
  <si>
    <t>5603 Враца</t>
  </si>
  <si>
    <t>5605 Козлодуй</t>
  </si>
  <si>
    <t>5606 Криводол</t>
  </si>
  <si>
    <t>5607 Мездра</t>
  </si>
  <si>
    <t>5608 Мизия</t>
  </si>
  <si>
    <t>5609 Оряхово</t>
  </si>
  <si>
    <t>5610 Роман</t>
  </si>
  <si>
    <t>5611 Хайредин</t>
  </si>
  <si>
    <t>5701 Габрово</t>
  </si>
  <si>
    <t>5702 Дряново</t>
  </si>
  <si>
    <t>5703 Севлиево</t>
  </si>
  <si>
    <t>5704 Трявна</t>
  </si>
  <si>
    <t>5801 Балчик</t>
  </si>
  <si>
    <t>5802 Генерал Тошево</t>
  </si>
  <si>
    <t>5803 Добрич</t>
  </si>
  <si>
    <t>5804 Добрич - селска</t>
  </si>
  <si>
    <t>5805 Каварна</t>
  </si>
  <si>
    <t>5806 Крушари</t>
  </si>
  <si>
    <t>5807 Тервел</t>
  </si>
  <si>
    <t>5808 Шабла</t>
  </si>
  <si>
    <t>5901 Ардино</t>
  </si>
  <si>
    <t>5902 Джебел</t>
  </si>
  <si>
    <t>5903 Кирково</t>
  </si>
  <si>
    <t>5904 Крумовград</t>
  </si>
  <si>
    <t>5905 Кърджали</t>
  </si>
  <si>
    <t>5906 Момчилград</t>
  </si>
  <si>
    <t>5907 Черноочене</t>
  </si>
  <si>
    <t>6001 Бобовдол</t>
  </si>
  <si>
    <t>6002 Бобошево</t>
  </si>
  <si>
    <t>6003 Дупница</t>
  </si>
  <si>
    <t>6004 Кочериново</t>
  </si>
  <si>
    <t>6005 Кюстендил</t>
  </si>
  <si>
    <t>6006 Невестино</t>
  </si>
  <si>
    <t>6007 Рила</t>
  </si>
  <si>
    <t>6008 Сапарева баня</t>
  </si>
  <si>
    <t>6009 Трекляно</t>
  </si>
  <si>
    <t>6101 Априлци</t>
  </si>
  <si>
    <t>6102 Летница</t>
  </si>
  <si>
    <t>6103 Ловеч</t>
  </si>
  <si>
    <t>6104 Луковит</t>
  </si>
  <si>
    <t>6105 Тетевен</t>
  </si>
  <si>
    <t>6106 Троян</t>
  </si>
  <si>
    <t>6107 Угърчин</t>
  </si>
  <si>
    <t>6108 Ябланица</t>
  </si>
  <si>
    <t>6201 Берковица</t>
  </si>
  <si>
    <t>6202 Бойчиновци</t>
  </si>
  <si>
    <t>6203 Брусарци</t>
  </si>
  <si>
    <t>6204 Вълчедръм</t>
  </si>
  <si>
    <t>6205 Вършец</t>
  </si>
  <si>
    <t>6206 Георги Дамяново</t>
  </si>
  <si>
    <t>6207 Лом</t>
  </si>
  <si>
    <t>6208 Медковец</t>
  </si>
  <si>
    <t>6209 Монтана</t>
  </si>
  <si>
    <t>6210 Чипровци</t>
  </si>
  <si>
    <t>6211 Якимово</t>
  </si>
  <si>
    <t>6301 Батак</t>
  </si>
  <si>
    <t>6302 Белово</t>
  </si>
  <si>
    <t>6303 Брацигово</t>
  </si>
  <si>
    <t>6304 Велинград</t>
  </si>
  <si>
    <t>6305 Лесичово</t>
  </si>
  <si>
    <t>6306 Пазарджик</t>
  </si>
  <si>
    <t>6307 Панагюрище</t>
  </si>
  <si>
    <t>6308 Пещера</t>
  </si>
  <si>
    <t>6309 Ракитово</t>
  </si>
  <si>
    <t>6310 Септември</t>
  </si>
  <si>
    <t>6311 Стрелча</t>
  </si>
  <si>
    <t>6401 Брезник</t>
  </si>
  <si>
    <t>6402 Земен</t>
  </si>
  <si>
    <t>6403 Ковачевци</t>
  </si>
  <si>
    <t>6404 Перник</t>
  </si>
  <si>
    <t>6405 Радомир</t>
  </si>
  <si>
    <t>6406 Трън</t>
  </si>
  <si>
    <t>6501 Белене</t>
  </si>
  <si>
    <t>6502 Гулянци</t>
  </si>
  <si>
    <t>6503 Долна Митрополия</t>
  </si>
  <si>
    <t>6504 Долни Дъбник</t>
  </si>
  <si>
    <t>6505 Искър</t>
  </si>
  <si>
    <t>6506 Левски</t>
  </si>
  <si>
    <t>6507 Никопол</t>
  </si>
  <si>
    <t>6508 Плевен</t>
  </si>
  <si>
    <t>6509 Пордим</t>
  </si>
  <si>
    <t>6510 Червен бряг</t>
  </si>
  <si>
    <t>6511 Кнежа</t>
  </si>
  <si>
    <t>6601 Асеновград</t>
  </si>
  <si>
    <t>6602 Брезово</t>
  </si>
  <si>
    <t>6603 Калояново</t>
  </si>
  <si>
    <t>6604 Карлово</t>
  </si>
  <si>
    <t>6605 Кричим</t>
  </si>
  <si>
    <t>6606 Лъки</t>
  </si>
  <si>
    <t>6607 Марица</t>
  </si>
  <si>
    <t>6608 Перущица</t>
  </si>
  <si>
    <t>6609 Пловдив</t>
  </si>
  <si>
    <t>6610 Първомай</t>
  </si>
  <si>
    <t>6611 Раковски</t>
  </si>
  <si>
    <t>6612 Родопи</t>
  </si>
  <si>
    <t>6613 Садово</t>
  </si>
  <si>
    <t>6614 Стамболийски</t>
  </si>
  <si>
    <t>6615 Съединение</t>
  </si>
  <si>
    <t>6616 Хисаря</t>
  </si>
  <si>
    <t>6617 Куклен</t>
  </si>
  <si>
    <t>6618 Сопот</t>
  </si>
  <si>
    <t>6701 Завет</t>
  </si>
  <si>
    <t>6702 Исперих</t>
  </si>
  <si>
    <t>6703 Кубрат</t>
  </si>
  <si>
    <t>6704 Лозница</t>
  </si>
  <si>
    <t>6705 Разград</t>
  </si>
  <si>
    <t>6706 Самуил</t>
  </si>
  <si>
    <t>6707 Цар Калоян</t>
  </si>
  <si>
    <t>6801 Борово</t>
  </si>
  <si>
    <t>6802 Бяла</t>
  </si>
  <si>
    <t>6803 Ветово</t>
  </si>
  <si>
    <t>6804 Две могили</t>
  </si>
  <si>
    <t>6805 Иваново</t>
  </si>
  <si>
    <t>6806 Русе</t>
  </si>
  <si>
    <t>6807 Сливо поле</t>
  </si>
  <si>
    <t>6808 Ценово</t>
  </si>
  <si>
    <t>6901 Алфатар</t>
  </si>
  <si>
    <t>6902 Главиница</t>
  </si>
  <si>
    <t>6903 Дулово</t>
  </si>
  <si>
    <t>6904 Кайнарджа</t>
  </si>
  <si>
    <t>6905 Силистра</t>
  </si>
  <si>
    <t>6906 Ситово</t>
  </si>
  <si>
    <t>6907 Тутракан</t>
  </si>
  <si>
    <t>7001 Котел</t>
  </si>
  <si>
    <t>7002 Нова Загора</t>
  </si>
  <si>
    <t>7003 Сливен</t>
  </si>
  <si>
    <t>7004 Твърдица</t>
  </si>
  <si>
    <t>7101 Баните</t>
  </si>
  <si>
    <t>7102 Борино</t>
  </si>
  <si>
    <t>7103 Девин</t>
  </si>
  <si>
    <t>7104 Доспат</t>
  </si>
  <si>
    <t>7105 Златоград</t>
  </si>
  <si>
    <t>7106 Мадан</t>
  </si>
  <si>
    <t>7107 Неделино</t>
  </si>
  <si>
    <t>7108 Рудозем</t>
  </si>
  <si>
    <t>7109 Смолян</t>
  </si>
  <si>
    <t>7110 Чепеларе</t>
  </si>
  <si>
    <t>7225 Столична община</t>
  </si>
  <si>
    <t>7301 Антон</t>
  </si>
  <si>
    <t>7302 Божурище</t>
  </si>
  <si>
    <t>7303 Ботевград</t>
  </si>
  <si>
    <t>7304 Годеч</t>
  </si>
  <si>
    <t>7305 Горна Малина</t>
  </si>
  <si>
    <t>7306 Долна Баня</t>
  </si>
  <si>
    <t>7307 Драгоман</t>
  </si>
  <si>
    <t>7308 Елин Пелин</t>
  </si>
  <si>
    <t>7309 Етрополе</t>
  </si>
  <si>
    <t>7310 Златица</t>
  </si>
  <si>
    <t>7311 Ихтиман</t>
  </si>
  <si>
    <t>7312 Копривщица</t>
  </si>
  <si>
    <t>7313 Костенец</t>
  </si>
  <si>
    <t>7314 Костинброд</t>
  </si>
  <si>
    <t>7315 Мирково</t>
  </si>
  <si>
    <t>7316 Пирдоп</t>
  </si>
  <si>
    <t>7317 Правец</t>
  </si>
  <si>
    <t>7318 Самоков</t>
  </si>
  <si>
    <t>7319 Своге</t>
  </si>
  <si>
    <t>7320 Сливница</t>
  </si>
  <si>
    <t>7321 Чавдар</t>
  </si>
  <si>
    <t>7322 Челопеч</t>
  </si>
  <si>
    <t>7401 Братя Даскалови</t>
  </si>
  <si>
    <t>7402 Гурково</t>
  </si>
  <si>
    <t>7403 Гълъбово</t>
  </si>
  <si>
    <t>7404 Казанлък</t>
  </si>
  <si>
    <t>7405 Мъглиж</t>
  </si>
  <si>
    <t>7406 Николаево</t>
  </si>
  <si>
    <t>7407 Опан</t>
  </si>
  <si>
    <t>7408 Павел баня</t>
  </si>
  <si>
    <t>7409 Раднево</t>
  </si>
  <si>
    <t>7410 Стара Загора</t>
  </si>
  <si>
    <t>7411 Чирпан</t>
  </si>
  <si>
    <t>7501 Антоново</t>
  </si>
  <si>
    <t>7502 Омуртаг</t>
  </si>
  <si>
    <t>7503 Опака</t>
  </si>
  <si>
    <t>7504 Попово</t>
  </si>
  <si>
    <t>7505 Търговище</t>
  </si>
  <si>
    <t>7601 Димитровград</t>
  </si>
  <si>
    <t>7602 Ивайловград</t>
  </si>
  <si>
    <t>7603 Любимец</t>
  </si>
  <si>
    <t>7604 Маджарово</t>
  </si>
  <si>
    <t>7605 Минерални Бани</t>
  </si>
  <si>
    <t>7606 Свиленград</t>
  </si>
  <si>
    <t>7607 Симеоновград</t>
  </si>
  <si>
    <t>7608 Стамболово</t>
  </si>
  <si>
    <t>7609 Тополовград</t>
  </si>
  <si>
    <t>7610 Харманли</t>
  </si>
  <si>
    <t>7611 Хасково</t>
  </si>
  <si>
    <t>7701 Велики Преслав</t>
  </si>
  <si>
    <t>7702 Венец</t>
  </si>
  <si>
    <t>7703 Върбица</t>
  </si>
  <si>
    <t>7704 Каолиново</t>
  </si>
  <si>
    <t>7705 Каспичан</t>
  </si>
  <si>
    <t>7706 Никола Козлево</t>
  </si>
  <si>
    <t>7707 Нови пазар</t>
  </si>
  <si>
    <t>7708 Смядово</t>
  </si>
  <si>
    <t>7709 Хитрино</t>
  </si>
  <si>
    <t>7710 Шумен</t>
  </si>
  <si>
    <t>7801 Болярово</t>
  </si>
  <si>
    <t>7802 Елхово</t>
  </si>
  <si>
    <t>7803 Стралджа</t>
  </si>
  <si>
    <t>7804 Тунджа</t>
  </si>
  <si>
    <t>7805 Ямбол</t>
  </si>
  <si>
    <t>Общо: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</si>
</sst>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"/>
    <numFmt numFmtId="166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0" xfId="58" applyNumberFormat="1" applyFont="1" applyFill="1" applyBorder="1" applyAlignment="1">
      <alignment horizontal="center"/>
    </xf>
    <xf numFmtId="10" fontId="0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58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2" fontId="0" fillId="0" borderId="0" xfId="5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right" vertical="center" wrapText="1"/>
    </xf>
    <xf numFmtId="10" fontId="2" fillId="33" borderId="12" xfId="58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165" fontId="0" fillId="34" borderId="0" xfId="0" applyNumberFormat="1" applyFont="1" applyFill="1" applyBorder="1" applyAlignment="1">
      <alignment/>
    </xf>
    <xf numFmtId="10" fontId="0" fillId="0" borderId="10" xfId="58" applyNumberFormat="1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 horizontal="right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4" fontId="23" fillId="0" borderId="0" xfId="45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center" wrapText="1"/>
    </xf>
    <xf numFmtId="0" fontId="0" fillId="36" borderId="0" xfId="0" applyFont="1" applyFill="1" applyAlignment="1">
      <alignment/>
    </xf>
    <xf numFmtId="0" fontId="0" fillId="0" borderId="10" xfId="0" applyFill="1" applyBorder="1" applyAlignment="1">
      <alignment/>
    </xf>
    <xf numFmtId="3" fontId="0" fillId="0" borderId="10" xfId="55" applyNumberFormat="1" applyFill="1" applyBorder="1">
      <alignment/>
      <protection/>
    </xf>
    <xf numFmtId="3" fontId="0" fillId="0" borderId="10" xfId="0" applyNumberForma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4" fontId="23" fillId="0" borderId="10" xfId="45" applyNumberFormat="1" applyFont="1" applyFill="1" applyBorder="1" applyAlignment="1">
      <alignment/>
    </xf>
    <xf numFmtId="10" fontId="0" fillId="36" borderId="10" xfId="58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ill="1" applyBorder="1" applyAlignment="1">
      <alignment/>
    </xf>
    <xf numFmtId="3" fontId="0" fillId="0" borderId="16" xfId="55" applyNumberFormat="1" applyFill="1" applyBorder="1">
      <alignment/>
      <protection/>
    </xf>
    <xf numFmtId="3" fontId="0" fillId="0" borderId="16" xfId="0" applyNumberForma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4" fontId="23" fillId="0" borderId="16" xfId="45" applyNumberFormat="1" applyFont="1" applyFill="1" applyBorder="1" applyAlignment="1">
      <alignment/>
    </xf>
    <xf numFmtId="10" fontId="0" fillId="36" borderId="16" xfId="58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10" fontId="43" fillId="36" borderId="10" xfId="58" applyNumberFormat="1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" fontId="23" fillId="0" borderId="0" xfId="45" applyNumberFormat="1" applyFont="1" applyAlignment="1">
      <alignment/>
    </xf>
    <xf numFmtId="0" fontId="0" fillId="36" borderId="0" xfId="0" applyFill="1" applyAlignment="1">
      <alignment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23" fillId="0" borderId="0" xfId="45" applyNumberFormat="1" applyFont="1" applyFill="1" applyBorder="1" applyAlignment="1">
      <alignment/>
    </xf>
    <xf numFmtId="4" fontId="23" fillId="0" borderId="10" xfId="45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4" fontId="23" fillId="0" borderId="0" xfId="45" applyNumberFormat="1" applyFont="1" applyFill="1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9" fontId="0" fillId="36" borderId="10" xfId="0" applyNumberFormat="1" applyFill="1" applyBorder="1" applyAlignment="1">
      <alignment/>
    </xf>
    <xf numFmtId="9" fontId="2" fillId="36" borderId="10" xfId="58" applyFont="1" applyFill="1" applyBorder="1" applyAlignment="1">
      <alignment/>
    </xf>
    <xf numFmtId="9" fontId="2" fillId="36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3"/>
  <sheetViews>
    <sheetView tabSelected="1" view="pageBreakPreview" zoomScaleNormal="82" zoomScaleSheetLayoutView="100" zoomScalePageLayoutView="90" workbookViewId="0" topLeftCell="A1">
      <pane xSplit="3" ySplit="2" topLeftCell="D3" activePane="bottomRight" state="frozen"/>
      <selection pane="topLeft" activeCell="AA264" sqref="AA264"/>
      <selection pane="topRight" activeCell="AA264" sqref="AA264"/>
      <selection pane="bottomLeft" activeCell="AA264" sqref="AA264"/>
      <selection pane="bottomRight" activeCell="Y4" sqref="Y4:Y267"/>
    </sheetView>
  </sheetViews>
  <sheetFormatPr defaultColWidth="11.421875" defaultRowHeight="12.75"/>
  <cols>
    <col min="1" max="1" width="5.7109375" style="13" customWidth="1"/>
    <col min="2" max="2" width="22.8515625" style="13" bestFit="1" customWidth="1"/>
    <col min="3" max="3" width="11.421875" style="13" customWidth="1"/>
    <col min="4" max="4" width="12.140625" style="13" customWidth="1"/>
    <col min="5" max="5" width="11.7109375" style="29" customWidth="1"/>
    <col min="6" max="6" width="12.57421875" style="22" customWidth="1"/>
    <col min="7" max="7" width="13.57421875" style="6" customWidth="1"/>
    <col min="8" max="8" width="11.57421875" style="13" customWidth="1"/>
    <col min="9" max="9" width="12.421875" style="13" customWidth="1"/>
    <col min="10" max="10" width="11.8515625" style="17" customWidth="1"/>
    <col min="11" max="11" width="11.8515625" style="13" customWidth="1"/>
    <col min="12" max="12" width="11.421875" style="13" customWidth="1"/>
    <col min="13" max="13" width="12.7109375" style="13" hidden="1" customWidth="1"/>
    <col min="14" max="14" width="16.00390625" style="13" hidden="1" customWidth="1"/>
    <col min="15" max="15" width="10.28125" style="13" hidden="1" customWidth="1"/>
    <col min="16" max="16" width="13.140625" style="13" hidden="1" customWidth="1"/>
    <col min="17" max="17" width="9.28125" style="13" hidden="1" customWidth="1"/>
    <col min="18" max="18" width="13.8515625" style="13" hidden="1" customWidth="1"/>
    <col min="19" max="19" width="8.140625" style="13" hidden="1" customWidth="1"/>
    <col min="20" max="20" width="10.140625" style="13" hidden="1" customWidth="1"/>
    <col min="21" max="21" width="13.28125" style="13" customWidth="1"/>
    <col min="22" max="22" width="11.421875" style="13" customWidth="1"/>
    <col min="23" max="23" width="13.28125" style="13" customWidth="1"/>
    <col min="24" max="24" width="11.421875" style="13" customWidth="1"/>
    <col min="25" max="25" width="13.28125" style="13" customWidth="1"/>
    <col min="26" max="26" width="10.7109375" style="13" hidden="1" customWidth="1"/>
    <col min="27" max="16384" width="11.421875" style="13" customWidth="1"/>
  </cols>
  <sheetData>
    <row r="1" spans="1:26" s="3" customFormat="1" ht="74.25" customHeight="1">
      <c r="A1" s="1"/>
      <c r="B1" s="2" t="s">
        <v>0</v>
      </c>
      <c r="C1" s="2"/>
      <c r="D1" s="33" t="s">
        <v>1</v>
      </c>
      <c r="E1" s="34"/>
      <c r="F1" s="33" t="s">
        <v>2</v>
      </c>
      <c r="G1" s="34"/>
      <c r="H1" s="33" t="s">
        <v>3</v>
      </c>
      <c r="I1" s="34"/>
      <c r="J1" s="33" t="s">
        <v>4</v>
      </c>
      <c r="K1" s="34"/>
      <c r="L1" s="33" t="s">
        <v>5</v>
      </c>
      <c r="M1" s="34"/>
      <c r="N1" s="34"/>
      <c r="O1" s="34"/>
      <c r="P1" s="34"/>
      <c r="Q1" s="34"/>
      <c r="R1" s="34"/>
      <c r="S1" s="34"/>
      <c r="T1" s="34"/>
      <c r="U1" s="34"/>
      <c r="V1" s="33" t="s">
        <v>6</v>
      </c>
      <c r="W1" s="34"/>
      <c r="X1" s="33" t="s">
        <v>7</v>
      </c>
      <c r="Y1" s="34"/>
      <c r="Z1" s="28"/>
    </row>
    <row r="2" spans="1:26" s="26" customFormat="1" ht="38.25">
      <c r="A2" s="24"/>
      <c r="B2" s="5" t="s">
        <v>273</v>
      </c>
      <c r="C2" s="5" t="s">
        <v>272</v>
      </c>
      <c r="D2" s="5" t="s">
        <v>277</v>
      </c>
      <c r="E2" s="5" t="s">
        <v>278</v>
      </c>
      <c r="F2" s="5" t="s">
        <v>277</v>
      </c>
      <c r="G2" s="5" t="s">
        <v>278</v>
      </c>
      <c r="H2" s="5" t="s">
        <v>277</v>
      </c>
      <c r="I2" s="5" t="s">
        <v>278</v>
      </c>
      <c r="J2" s="5" t="s">
        <v>277</v>
      </c>
      <c r="K2" s="5" t="s">
        <v>278</v>
      </c>
      <c r="L2" s="5" t="s">
        <v>277</v>
      </c>
      <c r="M2" s="5" t="s">
        <v>277</v>
      </c>
      <c r="N2" s="25" t="s">
        <v>274</v>
      </c>
      <c r="O2" s="25" t="s">
        <v>274</v>
      </c>
      <c r="P2" s="25" t="s">
        <v>274</v>
      </c>
      <c r="Q2" s="25" t="s">
        <v>274</v>
      </c>
      <c r="R2" s="25" t="s">
        <v>274</v>
      </c>
      <c r="S2" s="25" t="s">
        <v>274</v>
      </c>
      <c r="T2" s="25" t="s">
        <v>274</v>
      </c>
      <c r="U2" s="5" t="s">
        <v>278</v>
      </c>
      <c r="V2" s="5" t="s">
        <v>277</v>
      </c>
      <c r="W2" s="5" t="s">
        <v>278</v>
      </c>
      <c r="X2" s="5" t="s">
        <v>277</v>
      </c>
      <c r="Y2" s="5" t="s">
        <v>278</v>
      </c>
      <c r="Z2" s="5">
        <v>2010</v>
      </c>
    </row>
    <row r="3" spans="1:26" s="26" customFormat="1" ht="12.75">
      <c r="A3" s="24"/>
      <c r="B3" s="5"/>
      <c r="C3" s="5"/>
      <c r="D3" s="5"/>
      <c r="E3" s="23"/>
      <c r="F3" s="25"/>
      <c r="G3" s="23"/>
      <c r="H3" s="25"/>
      <c r="I3" s="23"/>
      <c r="J3" s="25"/>
      <c r="K3" s="23"/>
      <c r="L3" s="25"/>
      <c r="M3" s="5"/>
      <c r="N3" s="4"/>
      <c r="O3" s="5"/>
      <c r="P3" s="4"/>
      <c r="Q3" s="5"/>
      <c r="R3" s="5"/>
      <c r="S3" s="5"/>
      <c r="T3" s="5"/>
      <c r="U3" s="23"/>
      <c r="V3" s="5"/>
      <c r="W3" s="23"/>
      <c r="X3" s="5"/>
      <c r="Y3" s="23"/>
      <c r="Z3" s="5"/>
    </row>
    <row r="4" spans="1:26" ht="12.75">
      <c r="A4" s="7">
        <v>5101</v>
      </c>
      <c r="B4" s="7" t="s">
        <v>9</v>
      </c>
      <c r="C4" s="7">
        <v>4</v>
      </c>
      <c r="D4" s="31">
        <v>0.6836110099333043</v>
      </c>
      <c r="E4" s="31">
        <v>0.6348489477365321</v>
      </c>
      <c r="F4" s="9">
        <v>1.0352051648146998</v>
      </c>
      <c r="G4" s="31">
        <v>1.0430700578698258</v>
      </c>
      <c r="H4" s="9">
        <v>-0.01378089099338727</v>
      </c>
      <c r="I4" s="31">
        <v>-0.3278454499744351</v>
      </c>
      <c r="J4" s="9">
        <v>0</v>
      </c>
      <c r="K4" s="31">
        <v>0</v>
      </c>
      <c r="L4" s="10">
        <v>0</v>
      </c>
      <c r="M4" s="10">
        <v>0.003892225874333932</v>
      </c>
      <c r="N4" s="11">
        <v>-0.3892225874333932</v>
      </c>
      <c r="O4" s="10">
        <v>0.004249849909654246</v>
      </c>
      <c r="P4" s="11">
        <v>-0.4249849909654246</v>
      </c>
      <c r="Q4" s="10" t="e">
        <v>#REF!</v>
      </c>
      <c r="R4" s="11" t="e">
        <v>#REF!</v>
      </c>
      <c r="S4" s="10">
        <v>0</v>
      </c>
      <c r="T4" s="11">
        <v>0</v>
      </c>
      <c r="U4" s="10">
        <v>0</v>
      </c>
      <c r="V4" s="10">
        <v>0.33233856778561977</v>
      </c>
      <c r="W4" s="10">
        <v>0.3442026744495859</v>
      </c>
      <c r="X4" s="10">
        <v>0.07284860474211595</v>
      </c>
      <c r="Y4" s="10">
        <v>0.28641565437965927</v>
      </c>
      <c r="Z4" s="12" t="e">
        <v>#REF!</v>
      </c>
    </row>
    <row r="5" spans="1:26" ht="12.75">
      <c r="A5" s="7">
        <v>5102</v>
      </c>
      <c r="B5" s="7" t="s">
        <v>10</v>
      </c>
      <c r="C5" s="7">
        <v>4</v>
      </c>
      <c r="D5" s="31">
        <v>0.11216911179402074</v>
      </c>
      <c r="E5" s="31">
        <v>0.12734264945697157</v>
      </c>
      <c r="F5" s="9">
        <v>0.2250078750215928</v>
      </c>
      <c r="G5" s="31">
        <v>0.17956939990838297</v>
      </c>
      <c r="H5" s="9">
        <v>-0.03952446655056131</v>
      </c>
      <c r="I5" s="31">
        <v>-0.28556382528795604</v>
      </c>
      <c r="J5" s="9">
        <v>0.22523835527480962</v>
      </c>
      <c r="K5" s="31">
        <v>0.46329371640876843</v>
      </c>
      <c r="L5" s="10">
        <v>0</v>
      </c>
      <c r="M5" s="10">
        <v>0.19069903023397394</v>
      </c>
      <c r="N5" s="11">
        <v>-19.069903023397394</v>
      </c>
      <c r="O5" s="10">
        <v>0.15274184646278074</v>
      </c>
      <c r="P5" s="11">
        <v>-15.274184646278075</v>
      </c>
      <c r="Q5" s="10" t="e">
        <v>#REF!</v>
      </c>
      <c r="R5" s="11" t="e">
        <v>#REF!</v>
      </c>
      <c r="S5" s="10">
        <v>0</v>
      </c>
      <c r="T5" s="11">
        <v>0</v>
      </c>
      <c r="U5" s="10">
        <v>0</v>
      </c>
      <c r="V5" s="10">
        <v>0.4982305221557584</v>
      </c>
      <c r="W5" s="10">
        <v>0.4120759051187864</v>
      </c>
      <c r="X5" s="10">
        <v>0.23792835212674324</v>
      </c>
      <c r="Y5" s="10">
        <v>0.11320204219699809</v>
      </c>
      <c r="Z5" s="12" t="e">
        <v>#REF!</v>
      </c>
    </row>
    <row r="6" spans="1:26" ht="12.75">
      <c r="A6" s="7">
        <v>5103</v>
      </c>
      <c r="B6" s="7" t="s">
        <v>11</v>
      </c>
      <c r="C6" s="7">
        <v>2</v>
      </c>
      <c r="D6" s="31">
        <v>0.3871857371481638</v>
      </c>
      <c r="E6" s="31">
        <v>0.3553291092652631</v>
      </c>
      <c r="F6" s="9">
        <v>1.1033916599164277</v>
      </c>
      <c r="G6" s="31">
        <v>0.9756217016514028</v>
      </c>
      <c r="H6" s="9">
        <v>0.11882564243628284</v>
      </c>
      <c r="I6" s="31">
        <v>0.0568834751373392</v>
      </c>
      <c r="J6" s="9">
        <v>0</v>
      </c>
      <c r="K6" s="31">
        <v>0.008172258643882064</v>
      </c>
      <c r="L6" s="10">
        <v>0</v>
      </c>
      <c r="M6" s="10">
        <v>0.20652454847405047</v>
      </c>
      <c r="N6" s="11">
        <v>-20.652454847405046</v>
      </c>
      <c r="O6" s="10">
        <v>0.5032767903363974</v>
      </c>
      <c r="P6" s="11">
        <v>-50.32767903363974</v>
      </c>
      <c r="Q6" s="10" t="e">
        <v>#REF!</v>
      </c>
      <c r="R6" s="11" t="e">
        <v>#REF!</v>
      </c>
      <c r="S6" s="10">
        <v>0</v>
      </c>
      <c r="T6" s="11">
        <v>0</v>
      </c>
      <c r="U6" s="10">
        <v>0</v>
      </c>
      <c r="V6" s="10">
        <v>0.5492747813096658</v>
      </c>
      <c r="W6" s="10">
        <v>0.5503725038064097</v>
      </c>
      <c r="X6" s="10">
        <v>0.03949002582500065</v>
      </c>
      <c r="Y6" s="10">
        <v>0.017999665875583055</v>
      </c>
      <c r="Z6" s="12" t="e">
        <v>#REF!</v>
      </c>
    </row>
    <row r="7" spans="1:26" ht="12.75">
      <c r="A7" s="7">
        <v>5104</v>
      </c>
      <c r="B7" s="7" t="s">
        <v>12</v>
      </c>
      <c r="C7" s="7">
        <v>3</v>
      </c>
      <c r="D7" s="31">
        <v>0.3097058097125897</v>
      </c>
      <c r="E7" s="31">
        <v>0.23081239313476515</v>
      </c>
      <c r="F7" s="9">
        <v>0.6810427876175661</v>
      </c>
      <c r="G7" s="31">
        <v>0.39340718151708537</v>
      </c>
      <c r="H7" s="9">
        <v>-0.20670959735299788</v>
      </c>
      <c r="I7" s="31">
        <v>0.24841506762691623</v>
      </c>
      <c r="J7" s="9">
        <v>0.5286140008722935</v>
      </c>
      <c r="K7" s="31">
        <v>0.27511012347923647</v>
      </c>
      <c r="L7" s="10">
        <v>0.1502007232574517</v>
      </c>
      <c r="M7" s="10">
        <v>0</v>
      </c>
      <c r="N7" s="11">
        <v>100</v>
      </c>
      <c r="O7" s="10">
        <v>0.0030212247078173584</v>
      </c>
      <c r="P7" s="11">
        <v>-0.3021224707817358</v>
      </c>
      <c r="Q7" s="10" t="e">
        <v>#REF!</v>
      </c>
      <c r="R7" s="11" t="e">
        <v>#REF!</v>
      </c>
      <c r="S7" s="10">
        <v>0</v>
      </c>
      <c r="T7" s="11">
        <v>0</v>
      </c>
      <c r="U7" s="10">
        <v>0.17438611504835852</v>
      </c>
      <c r="V7" s="10">
        <v>0.5270159339907615</v>
      </c>
      <c r="W7" s="10">
        <v>0.4185027538203252</v>
      </c>
      <c r="X7" s="10">
        <v>0.08616651797823538</v>
      </c>
      <c r="Y7" s="10">
        <v>0.001768386961500128</v>
      </c>
      <c r="Z7" s="12" t="e">
        <v>#REF!</v>
      </c>
    </row>
    <row r="8" spans="1:26" ht="12.75">
      <c r="A8" s="7">
        <v>5105</v>
      </c>
      <c r="B8" s="7" t="s">
        <v>13</v>
      </c>
      <c r="C8" s="7">
        <v>4</v>
      </c>
      <c r="D8" s="31">
        <v>0.1735301458911369</v>
      </c>
      <c r="E8" s="31">
        <v>0.1885563496555551</v>
      </c>
      <c r="F8" s="9">
        <v>0.5909390734469351</v>
      </c>
      <c r="G8" s="31">
        <v>0.3025852471389489</v>
      </c>
      <c r="H8" s="9">
        <v>0.2527241748878349</v>
      </c>
      <c r="I8" s="31">
        <v>-0.15255119455504854</v>
      </c>
      <c r="J8" s="9">
        <v>0.16080939959863208</v>
      </c>
      <c r="K8" s="31">
        <v>0.6587624932507673</v>
      </c>
      <c r="L8" s="10">
        <v>0.10951081549261665</v>
      </c>
      <c r="M8" s="10">
        <v>0</v>
      </c>
      <c r="N8" s="11">
        <v>100</v>
      </c>
      <c r="O8" s="10">
        <v>0</v>
      </c>
      <c r="P8" s="11">
        <v>100</v>
      </c>
      <c r="Q8" s="10" t="e">
        <v>#REF!</v>
      </c>
      <c r="R8" s="11" t="e">
        <v>#REF!</v>
      </c>
      <c r="S8" s="10">
        <v>0</v>
      </c>
      <c r="T8" s="11">
        <v>0</v>
      </c>
      <c r="U8" s="10">
        <v>0.566106953735883</v>
      </c>
      <c r="V8" s="10">
        <v>0.5077574620066181</v>
      </c>
      <c r="W8" s="10">
        <v>0.39056083918923773</v>
      </c>
      <c r="X8" s="10">
        <v>0.1256132814076518</v>
      </c>
      <c r="Y8" s="10">
        <v>0.00422486777032047</v>
      </c>
      <c r="Z8" s="12" t="e">
        <v>#REF!</v>
      </c>
    </row>
    <row r="9" spans="1:26" ht="12.75">
      <c r="A9" s="7">
        <v>5106</v>
      </c>
      <c r="B9" s="7" t="s">
        <v>14</v>
      </c>
      <c r="C9" s="7">
        <v>5</v>
      </c>
      <c r="D9" s="31">
        <v>0.20030029174872865</v>
      </c>
      <c r="E9" s="31">
        <v>0.18691818662554427</v>
      </c>
      <c r="F9" s="9">
        <v>0.458703755906075</v>
      </c>
      <c r="G9" s="31">
        <v>0.4188229314603757</v>
      </c>
      <c r="H9" s="9">
        <v>0.04216347849731033</v>
      </c>
      <c r="I9" s="31">
        <v>-0.1506333349980187</v>
      </c>
      <c r="J9" s="9">
        <v>0.13533312641215361</v>
      </c>
      <c r="K9" s="31">
        <v>0.3089176132654394</v>
      </c>
      <c r="L9" s="10">
        <v>0.4717994800271</v>
      </c>
      <c r="M9" s="10">
        <v>0.16288101946721312</v>
      </c>
      <c r="N9" s="11">
        <v>-16.288101946721312</v>
      </c>
      <c r="O9" s="10">
        <v>0.1387814431082031</v>
      </c>
      <c r="P9" s="11">
        <v>-13.878144310820309</v>
      </c>
      <c r="Q9" s="10" t="e">
        <v>#REF!</v>
      </c>
      <c r="R9" s="11" t="e">
        <v>#REF!</v>
      </c>
      <c r="S9" s="10">
        <v>0</v>
      </c>
      <c r="T9" s="11">
        <v>0</v>
      </c>
      <c r="U9" s="10">
        <v>0.6288262175218697</v>
      </c>
      <c r="V9" s="10">
        <v>0.5263389121538068</v>
      </c>
      <c r="W9" s="10">
        <v>0.4910905374868352</v>
      </c>
      <c r="X9" s="10">
        <v>0.07014206143778778</v>
      </c>
      <c r="Y9" s="10">
        <v>0.24304806156580613</v>
      </c>
      <c r="Z9" s="12" t="e">
        <v>#REF!</v>
      </c>
    </row>
    <row r="10" spans="1:26" ht="12.75">
      <c r="A10" s="7">
        <v>5107</v>
      </c>
      <c r="B10" s="7" t="s">
        <v>15</v>
      </c>
      <c r="C10" s="7">
        <v>2</v>
      </c>
      <c r="D10" s="31">
        <v>0.23977672357583826</v>
      </c>
      <c r="E10" s="31">
        <v>0.23126111666087548</v>
      </c>
      <c r="F10" s="9">
        <v>0.7116126012782781</v>
      </c>
      <c r="G10" s="31">
        <v>0.5687386520908054</v>
      </c>
      <c r="H10" s="9">
        <v>0.13216456398755672</v>
      </c>
      <c r="I10" s="31">
        <v>0.03330659564062336</v>
      </c>
      <c r="J10" s="9">
        <v>0.0014962749383102259</v>
      </c>
      <c r="K10" s="31">
        <v>0.08624476143360299</v>
      </c>
      <c r="L10" s="10">
        <v>0</v>
      </c>
      <c r="M10" s="10">
        <v>0.7198764653388827</v>
      </c>
      <c r="N10" s="11">
        <v>-71.98764653388827</v>
      </c>
      <c r="O10" s="10">
        <v>0.7510311689260789</v>
      </c>
      <c r="P10" s="11">
        <v>-75.10311689260789</v>
      </c>
      <c r="Q10" s="10" t="e">
        <v>#REF!</v>
      </c>
      <c r="R10" s="11" t="e">
        <v>#REF!</v>
      </c>
      <c r="S10" s="10">
        <v>0</v>
      </c>
      <c r="T10" s="11">
        <v>0</v>
      </c>
      <c r="U10" s="10">
        <v>0</v>
      </c>
      <c r="V10" s="10">
        <v>0.5292523436780175</v>
      </c>
      <c r="W10" s="10">
        <v>0.5166508052194804</v>
      </c>
      <c r="X10" s="10">
        <v>0.03139132461598828</v>
      </c>
      <c r="Y10" s="10">
        <v>0.010358873276641428</v>
      </c>
      <c r="Z10" s="12" t="e">
        <v>#REF!</v>
      </c>
    </row>
    <row r="11" spans="1:26" ht="12.75">
      <c r="A11" s="7">
        <v>5108</v>
      </c>
      <c r="B11" s="7" t="s">
        <v>16</v>
      </c>
      <c r="C11" s="7">
        <v>3</v>
      </c>
      <c r="D11" s="31">
        <v>0.3678195509445623</v>
      </c>
      <c r="E11" s="31">
        <v>0.32089979721395484</v>
      </c>
      <c r="F11" s="9">
        <v>0.6124704076781875</v>
      </c>
      <c r="G11" s="31">
        <v>0.7213409066521976</v>
      </c>
      <c r="H11" s="9">
        <v>-0.11159950382426226</v>
      </c>
      <c r="I11" s="31">
        <v>-0.11843900679421067</v>
      </c>
      <c r="J11" s="9">
        <v>0</v>
      </c>
      <c r="K11" s="31">
        <v>0.3271789978073543</v>
      </c>
      <c r="L11" s="10">
        <v>0</v>
      </c>
      <c r="M11" s="10">
        <v>0.2971507143407744</v>
      </c>
      <c r="N11" s="11">
        <v>-29.71507143407744</v>
      </c>
      <c r="O11" s="10">
        <v>0.34028320950503305</v>
      </c>
      <c r="P11" s="11">
        <v>-34.02832095050331</v>
      </c>
      <c r="Q11" s="10" t="e">
        <v>#REF!</v>
      </c>
      <c r="R11" s="11" t="e">
        <v>#REF!</v>
      </c>
      <c r="S11" s="10">
        <v>0</v>
      </c>
      <c r="T11" s="11">
        <v>0</v>
      </c>
      <c r="U11" s="10">
        <v>0</v>
      </c>
      <c r="V11" s="10">
        <v>0.4222140052970058</v>
      </c>
      <c r="W11" s="10">
        <v>0.5042427598154785</v>
      </c>
      <c r="X11" s="10">
        <v>0.16414274886464966</v>
      </c>
      <c r="Y11" s="10">
        <v>0.06294662449517904</v>
      </c>
      <c r="Z11" s="12" t="e">
        <v>#REF!</v>
      </c>
    </row>
    <row r="12" spans="1:26" ht="12.75">
      <c r="A12" s="7">
        <v>5109</v>
      </c>
      <c r="B12" s="7" t="s">
        <v>17</v>
      </c>
      <c r="C12" s="7">
        <v>3</v>
      </c>
      <c r="D12" s="31">
        <v>0.28401251562038804</v>
      </c>
      <c r="E12" s="31">
        <v>0.28764594457270426</v>
      </c>
      <c r="F12" s="9">
        <v>0.6266739221107986</v>
      </c>
      <c r="G12" s="31">
        <v>0.6162085806954347</v>
      </c>
      <c r="H12" s="9">
        <v>-0.0031007677093131993</v>
      </c>
      <c r="I12" s="31">
        <v>-0.05279712290992325</v>
      </c>
      <c r="J12" s="9">
        <v>0.14270498580468993</v>
      </c>
      <c r="K12" s="31">
        <v>0.3990039828368775</v>
      </c>
      <c r="L12" s="10">
        <v>0.0191304762394993</v>
      </c>
      <c r="M12" s="10">
        <v>0.2589358316664584</v>
      </c>
      <c r="N12" s="11">
        <v>-25.89358316664584</v>
      </c>
      <c r="O12" s="10">
        <v>0.3430418322833858</v>
      </c>
      <c r="P12" s="11">
        <v>-34.30418322833858</v>
      </c>
      <c r="Q12" s="10" t="e">
        <v>#REF!</v>
      </c>
      <c r="R12" s="11" t="e">
        <v>#REF!</v>
      </c>
      <c r="S12" s="10">
        <v>0</v>
      </c>
      <c r="T12" s="11">
        <v>0</v>
      </c>
      <c r="U12" s="10">
        <v>0.07288911160770978</v>
      </c>
      <c r="V12" s="10">
        <v>0.5004911013289176</v>
      </c>
      <c r="W12" s="10">
        <v>0.4797862016547001</v>
      </c>
      <c r="X12" s="10">
        <v>0.14917868623659822</v>
      </c>
      <c r="Y12" s="10">
        <v>0.0895538693690462</v>
      </c>
      <c r="Z12" s="12" t="e">
        <v>#REF!</v>
      </c>
    </row>
    <row r="13" spans="1:26" ht="12.75">
      <c r="A13" s="7">
        <v>5110</v>
      </c>
      <c r="B13" s="7" t="s">
        <v>18</v>
      </c>
      <c r="C13" s="7">
        <v>4</v>
      </c>
      <c r="D13" s="31">
        <v>0.12245437536433922</v>
      </c>
      <c r="E13" s="31">
        <v>0.16454287204326604</v>
      </c>
      <c r="F13" s="9">
        <v>0.446809613434707</v>
      </c>
      <c r="G13" s="31">
        <v>0.6182671489949101</v>
      </c>
      <c r="H13" s="9">
        <v>-0.011153685048628575</v>
      </c>
      <c r="I13" s="31">
        <v>-0.04142511210043621</v>
      </c>
      <c r="J13" s="9">
        <v>0.030612023360664636</v>
      </c>
      <c r="K13" s="31">
        <v>0.4121420316792702</v>
      </c>
      <c r="L13" s="10">
        <v>0</v>
      </c>
      <c r="M13" s="10">
        <v>0</v>
      </c>
      <c r="N13" s="11">
        <v>100</v>
      </c>
      <c r="O13" s="10">
        <v>0.08860720304394086</v>
      </c>
      <c r="P13" s="11">
        <v>-8.860720304394086</v>
      </c>
      <c r="Q13" s="10" t="e">
        <v>#REF!</v>
      </c>
      <c r="R13" s="11" t="e">
        <v>#REF!</v>
      </c>
      <c r="S13" s="10">
        <v>0</v>
      </c>
      <c r="T13" s="11">
        <v>0</v>
      </c>
      <c r="U13" s="10">
        <v>0.017201227326720112</v>
      </c>
      <c r="V13" s="10">
        <v>0.5987389949843416</v>
      </c>
      <c r="W13" s="10">
        <v>0.5426700017205882</v>
      </c>
      <c r="X13" s="10">
        <v>0.06770288693667362</v>
      </c>
      <c r="Y13" s="10">
        <v>0.17774861036168638</v>
      </c>
      <c r="Z13" s="12" t="e">
        <v>#REF!</v>
      </c>
    </row>
    <row r="14" spans="1:26" ht="12.75">
      <c r="A14" s="7">
        <v>5111</v>
      </c>
      <c r="B14" s="7" t="s">
        <v>19</v>
      </c>
      <c r="C14" s="7">
        <v>4</v>
      </c>
      <c r="D14" s="31">
        <v>0.1925737806692782</v>
      </c>
      <c r="E14" s="31">
        <v>0.15801685958158024</v>
      </c>
      <c r="F14" s="9">
        <v>0.502019938703665</v>
      </c>
      <c r="G14" s="31">
        <v>0.4891454722040519</v>
      </c>
      <c r="H14" s="9">
        <v>0.07918053897054038</v>
      </c>
      <c r="I14" s="31">
        <v>-0.09241031348274174</v>
      </c>
      <c r="J14" s="9">
        <v>1.0964130808098587</v>
      </c>
      <c r="K14" s="31">
        <v>1.698412338622253</v>
      </c>
      <c r="L14" s="10">
        <v>1.153237522321917</v>
      </c>
      <c r="M14" s="10">
        <v>0.004207837385954835</v>
      </c>
      <c r="N14" s="11">
        <v>-0.42078373859548346</v>
      </c>
      <c r="O14" s="10">
        <v>0.006983185335591507</v>
      </c>
      <c r="P14" s="11">
        <v>-0.6983185335591507</v>
      </c>
      <c r="Q14" s="10" t="e">
        <v>#REF!</v>
      </c>
      <c r="R14" s="11" t="e">
        <v>#REF!</v>
      </c>
      <c r="S14" s="10">
        <v>0</v>
      </c>
      <c r="T14" s="11">
        <v>0</v>
      </c>
      <c r="U14" s="10">
        <v>0.9100744062284419</v>
      </c>
      <c r="V14" s="10">
        <v>0.4997444909712202</v>
      </c>
      <c r="W14" s="10">
        <v>0.5290129732967622</v>
      </c>
      <c r="X14" s="10">
        <v>0.08755641250235259</v>
      </c>
      <c r="Y14" s="10">
        <v>0.1265373277846086</v>
      </c>
      <c r="Z14" s="12" t="e">
        <v>#REF!</v>
      </c>
    </row>
    <row r="15" spans="1:26" ht="12.75">
      <c r="A15" s="7">
        <v>5112</v>
      </c>
      <c r="B15" s="7" t="s">
        <v>20</v>
      </c>
      <c r="C15" s="7">
        <v>5</v>
      </c>
      <c r="D15" s="31">
        <v>0.13351695337456848</v>
      </c>
      <c r="E15" s="31">
        <v>0.13175747549988953</v>
      </c>
      <c r="F15" s="9">
        <v>0.32177023341575467</v>
      </c>
      <c r="G15" s="31">
        <v>0.3634093909746437</v>
      </c>
      <c r="H15" s="9">
        <v>-0.07416843770770801</v>
      </c>
      <c r="I15" s="31">
        <v>-0.24943642245200215</v>
      </c>
      <c r="J15" s="9">
        <v>0.3173932888356683</v>
      </c>
      <c r="K15" s="31">
        <v>0.05597707909627348</v>
      </c>
      <c r="L15" s="10">
        <v>1.777549979326306</v>
      </c>
      <c r="M15" s="10">
        <v>0.20042498173349163</v>
      </c>
      <c r="N15" s="11">
        <v>-20.042498173349163</v>
      </c>
      <c r="O15" s="10">
        <v>0.13951505555023883</v>
      </c>
      <c r="P15" s="11">
        <v>-13.951505555023882</v>
      </c>
      <c r="Q15" s="10" t="e">
        <v>#REF!</v>
      </c>
      <c r="R15" s="11" t="e">
        <v>#REF!</v>
      </c>
      <c r="S15" s="10">
        <v>0</v>
      </c>
      <c r="T15" s="11">
        <v>0</v>
      </c>
      <c r="U15" s="10">
        <v>0.7744814138049209</v>
      </c>
      <c r="V15" s="10">
        <v>0.4809668896395731</v>
      </c>
      <c r="W15" s="10">
        <v>0.34363281135630414</v>
      </c>
      <c r="X15" s="10">
        <v>0.09250003060506574</v>
      </c>
      <c r="Y15" s="10">
        <v>0.3977979844179741</v>
      </c>
      <c r="Z15" s="12" t="e">
        <v>#REF!</v>
      </c>
    </row>
    <row r="16" spans="1:26" ht="12.75">
      <c r="A16" s="7">
        <v>5113</v>
      </c>
      <c r="B16" s="7" t="s">
        <v>21</v>
      </c>
      <c r="C16" s="7">
        <v>4</v>
      </c>
      <c r="D16" s="31">
        <v>0.19239997169221054</v>
      </c>
      <c r="E16" s="31">
        <v>0.2011987777538248</v>
      </c>
      <c r="F16" s="9">
        <v>0.5549532500913775</v>
      </c>
      <c r="G16" s="31">
        <v>0.4729942614291837</v>
      </c>
      <c r="H16" s="9">
        <v>-0.010421507583958272</v>
      </c>
      <c r="I16" s="31">
        <v>-0.015200523498656074</v>
      </c>
      <c r="J16" s="9">
        <v>0</v>
      </c>
      <c r="K16" s="31">
        <v>0</v>
      </c>
      <c r="L16" s="10">
        <v>0.14384300299565936</v>
      </c>
      <c r="M16" s="10">
        <v>0.0788937286392226</v>
      </c>
      <c r="N16" s="11">
        <v>-7.88937286392226</v>
      </c>
      <c r="O16" s="10">
        <v>0.11853908998184275</v>
      </c>
      <c r="P16" s="11">
        <v>-11.853908998184275</v>
      </c>
      <c r="Q16" s="10" t="e">
        <v>#REF!</v>
      </c>
      <c r="R16" s="11" t="e">
        <v>#REF!</v>
      </c>
      <c r="S16" s="10">
        <v>0</v>
      </c>
      <c r="T16" s="11">
        <v>0</v>
      </c>
      <c r="U16" s="10">
        <v>0.06647872465127183</v>
      </c>
      <c r="V16" s="10">
        <v>0.5670713452752884</v>
      </c>
      <c r="W16" s="10">
        <v>0.47109629416731197</v>
      </c>
      <c r="X16" s="10">
        <v>0.06363485572862883</v>
      </c>
      <c r="Y16" s="10">
        <v>0.009794845212217218</v>
      </c>
      <c r="Z16" s="12" t="e">
        <v>#REF!</v>
      </c>
    </row>
    <row r="17" spans="1:26" ht="12.75">
      <c r="A17" s="7">
        <v>5114</v>
      </c>
      <c r="B17" s="7" t="s">
        <v>22</v>
      </c>
      <c r="C17" s="7">
        <v>4</v>
      </c>
      <c r="D17" s="31">
        <v>0.13471378213511628</v>
      </c>
      <c r="E17" s="31">
        <v>0.19668308360626235</v>
      </c>
      <c r="F17" s="9">
        <v>0.3533901911134194</v>
      </c>
      <c r="G17" s="31">
        <v>0.45001860598859117</v>
      </c>
      <c r="H17" s="9">
        <v>0.052620535241597474</v>
      </c>
      <c r="I17" s="31">
        <v>0.046758822998069376</v>
      </c>
      <c r="J17" s="9">
        <v>0.2858327021194495</v>
      </c>
      <c r="K17" s="31">
        <v>0.5444074382459062</v>
      </c>
      <c r="L17" s="10">
        <v>0.042874905317917426</v>
      </c>
      <c r="M17" s="10">
        <v>0.008119018812137236</v>
      </c>
      <c r="N17" s="11">
        <v>-0.8119018812137236</v>
      </c>
      <c r="O17" s="10">
        <v>0.0051481283142984936</v>
      </c>
      <c r="P17" s="11">
        <v>-0.5148128314298493</v>
      </c>
      <c r="Q17" s="10" t="e">
        <v>#REF!</v>
      </c>
      <c r="R17" s="11" t="e">
        <v>#REF!</v>
      </c>
      <c r="S17" s="10">
        <v>0</v>
      </c>
      <c r="T17" s="11">
        <v>0</v>
      </c>
      <c r="U17" s="10">
        <v>0</v>
      </c>
      <c r="V17" s="10">
        <v>0.4970149630786099</v>
      </c>
      <c r="W17" s="10">
        <v>0.4789716043847349</v>
      </c>
      <c r="X17" s="10">
        <v>0.11161173299380307</v>
      </c>
      <c r="Y17" s="10">
        <v>0.1382014570403419</v>
      </c>
      <c r="Z17" s="12" t="e">
        <v>#REF!</v>
      </c>
    </row>
    <row r="18" spans="1:26" ht="12.75">
      <c r="A18" s="7">
        <v>5201</v>
      </c>
      <c r="B18" s="7" t="s">
        <v>23</v>
      </c>
      <c r="C18" s="7">
        <v>3</v>
      </c>
      <c r="D18" s="31">
        <v>0.24034919997814702</v>
      </c>
      <c r="E18" s="31">
        <v>0.28154709683901114</v>
      </c>
      <c r="F18" s="9">
        <v>0.6229949181422207</v>
      </c>
      <c r="G18" s="31">
        <v>1.0340440093673426</v>
      </c>
      <c r="H18" s="9">
        <v>0.09056974109205723</v>
      </c>
      <c r="I18" s="31">
        <v>0.21880121082154202</v>
      </c>
      <c r="J18" s="9">
        <v>0</v>
      </c>
      <c r="K18" s="31">
        <v>0.04701600956574614</v>
      </c>
      <c r="L18" s="10">
        <v>0</v>
      </c>
      <c r="M18" s="10">
        <v>0.04267615185592917</v>
      </c>
      <c r="N18" s="11">
        <v>-4.267615185592917</v>
      </c>
      <c r="O18" s="10">
        <v>0.031101441973791187</v>
      </c>
      <c r="P18" s="11">
        <v>-3.110144197379119</v>
      </c>
      <c r="Q18" s="10" t="e">
        <v>#REF!</v>
      </c>
      <c r="R18" s="11" t="e">
        <v>#REF!</v>
      </c>
      <c r="S18" s="10">
        <v>0</v>
      </c>
      <c r="T18" s="11">
        <v>0</v>
      </c>
      <c r="U18" s="10">
        <v>0</v>
      </c>
      <c r="V18" s="10">
        <v>0.4559176131049899</v>
      </c>
      <c r="W18" s="10">
        <v>0.5143341631708823</v>
      </c>
      <c r="X18" s="10">
        <v>0.14385732537474205</v>
      </c>
      <c r="Y18" s="10">
        <v>0.21787845420638965</v>
      </c>
      <c r="Z18" s="12" t="e">
        <v>#REF!</v>
      </c>
    </row>
    <row r="19" spans="1:26" ht="12.75">
      <c r="A19" s="7">
        <v>5202</v>
      </c>
      <c r="B19" s="7" t="s">
        <v>24</v>
      </c>
      <c r="C19" s="7">
        <v>2</v>
      </c>
      <c r="D19" s="31">
        <v>0.5304502832434014</v>
      </c>
      <c r="E19" s="31">
        <v>0.49852857677079215</v>
      </c>
      <c r="F19" s="9">
        <v>1.3735460416405907</v>
      </c>
      <c r="G19" s="31">
        <v>1.311488433454953</v>
      </c>
      <c r="H19" s="9">
        <v>0.18859664024628273</v>
      </c>
      <c r="I19" s="31">
        <v>0.19565786059095822</v>
      </c>
      <c r="J19" s="9">
        <v>0.2484561523334772</v>
      </c>
      <c r="K19" s="31">
        <v>0.27334895598824827</v>
      </c>
      <c r="L19" s="10">
        <v>0.002574236387605478</v>
      </c>
      <c r="M19" s="10">
        <v>0.19331040227944646</v>
      </c>
      <c r="N19" s="11">
        <v>-19.331040227944644</v>
      </c>
      <c r="O19" s="10">
        <v>0.21477465342840563</v>
      </c>
      <c r="P19" s="11">
        <v>-21.477465342840564</v>
      </c>
      <c r="Q19" s="10" t="e">
        <v>#REF!</v>
      </c>
      <c r="R19" s="11" t="e">
        <v>#REF!</v>
      </c>
      <c r="S19" s="10">
        <v>0</v>
      </c>
      <c r="T19" s="11">
        <v>0</v>
      </c>
      <c r="U19" s="10">
        <v>0.0629722549959907</v>
      </c>
      <c r="V19" s="10">
        <v>0.4295731764331715</v>
      </c>
      <c r="W19" s="10">
        <v>0.43876149204817716</v>
      </c>
      <c r="X19" s="10">
        <v>0.042060985863608076</v>
      </c>
      <c r="Y19" s="10">
        <v>0.0055292023917718515</v>
      </c>
      <c r="Z19" s="12" t="e">
        <v>#REF!</v>
      </c>
    </row>
    <row r="20" spans="1:26" ht="12.75">
      <c r="A20" s="7">
        <v>5203</v>
      </c>
      <c r="B20" s="7" t="s">
        <v>25</v>
      </c>
      <c r="C20" s="7">
        <v>4</v>
      </c>
      <c r="D20" s="31">
        <v>0.41211417027341307</v>
      </c>
      <c r="E20" s="31">
        <v>0.503147163371557</v>
      </c>
      <c r="F20" s="9">
        <v>0.9588220674860803</v>
      </c>
      <c r="G20" s="31">
        <v>1.3579402363852022</v>
      </c>
      <c r="H20" s="9">
        <v>0.0938217581682382</v>
      </c>
      <c r="I20" s="31">
        <v>-0.01217864313578936</v>
      </c>
      <c r="J20" s="9">
        <v>0.011281356904151949</v>
      </c>
      <c r="K20" s="31">
        <v>0.40620123443834033</v>
      </c>
      <c r="L20" s="10">
        <v>0.0009323827491798168</v>
      </c>
      <c r="M20" s="10">
        <v>0.02499474515341457</v>
      </c>
      <c r="N20" s="11">
        <v>-2.4994745153414573</v>
      </c>
      <c r="O20" s="10">
        <v>0.024687716012080838</v>
      </c>
      <c r="P20" s="11">
        <v>-2.468771601208084</v>
      </c>
      <c r="Q20" s="10" t="e">
        <v>#REF!</v>
      </c>
      <c r="R20" s="11" t="e">
        <v>#REF!</v>
      </c>
      <c r="S20" s="10">
        <v>0</v>
      </c>
      <c r="T20" s="11">
        <v>0</v>
      </c>
      <c r="U20" s="10">
        <v>0</v>
      </c>
      <c r="V20" s="10">
        <v>0.4482597810410086</v>
      </c>
      <c r="W20" s="10">
        <v>0.44176816831244464</v>
      </c>
      <c r="X20" s="10">
        <v>0.08460123265251086</v>
      </c>
      <c r="Y20" s="10">
        <v>0.03458221065714183</v>
      </c>
      <c r="Z20" s="12" t="e">
        <v>#REF!</v>
      </c>
    </row>
    <row r="21" spans="1:26" ht="12.75">
      <c r="A21" s="7">
        <v>5204</v>
      </c>
      <c r="B21" s="7" t="s">
        <v>26</v>
      </c>
      <c r="C21" s="7">
        <v>3</v>
      </c>
      <c r="D21" s="31">
        <v>0.24945219372254182</v>
      </c>
      <c r="E21" s="31">
        <v>0.3170278343418589</v>
      </c>
      <c r="F21" s="9">
        <v>0.8848228001106677</v>
      </c>
      <c r="G21" s="31">
        <v>1.092313524896668</v>
      </c>
      <c r="H21" s="9">
        <v>0.21373918774825018</v>
      </c>
      <c r="I21" s="31">
        <v>0.31939621883731756</v>
      </c>
      <c r="J21" s="9">
        <v>0.12101264148447687</v>
      </c>
      <c r="K21" s="31">
        <v>0.07769563418944835</v>
      </c>
      <c r="L21" s="10">
        <v>0.012064019954271461</v>
      </c>
      <c r="M21" s="10">
        <v>0.12526655177675886</v>
      </c>
      <c r="N21" s="11">
        <v>-12.526655177675886</v>
      </c>
      <c r="O21" s="10">
        <v>0.1043540824690885</v>
      </c>
      <c r="P21" s="11">
        <v>-10.43540824690885</v>
      </c>
      <c r="Q21" s="10" t="e">
        <v>#REF!</v>
      </c>
      <c r="R21" s="11" t="e">
        <v>#REF!</v>
      </c>
      <c r="S21" s="10">
        <v>0</v>
      </c>
      <c r="T21" s="11">
        <v>0</v>
      </c>
      <c r="U21" s="10">
        <v>0.0056405821080735535</v>
      </c>
      <c r="V21" s="10">
        <v>0.5657327178576073</v>
      </c>
      <c r="W21" s="10">
        <v>0.5630694673424417</v>
      </c>
      <c r="X21" s="10">
        <v>0.03776064767295422</v>
      </c>
      <c r="Y21" s="10">
        <v>0.005720318169463903</v>
      </c>
      <c r="Z21" s="12" t="e">
        <v>#REF!</v>
      </c>
    </row>
    <row r="22" spans="1:26" ht="12.75">
      <c r="A22" s="7">
        <v>5205</v>
      </c>
      <c r="B22" s="7" t="s">
        <v>27</v>
      </c>
      <c r="C22" s="7">
        <v>5</v>
      </c>
      <c r="D22" s="31">
        <v>0.25747969723348446</v>
      </c>
      <c r="E22" s="31">
        <v>0.37561104122261707</v>
      </c>
      <c r="F22" s="9">
        <v>0.35295501042581673</v>
      </c>
      <c r="G22" s="31">
        <v>0.6033587299714993</v>
      </c>
      <c r="H22" s="9">
        <v>-0.23804456331343116</v>
      </c>
      <c r="I22" s="31">
        <v>-0.16126753895236826</v>
      </c>
      <c r="J22" s="9">
        <v>0.11799133034328631</v>
      </c>
      <c r="K22" s="31">
        <v>0.3431696788304363</v>
      </c>
      <c r="L22" s="10">
        <v>0.018610396417406923</v>
      </c>
      <c r="M22" s="10">
        <v>0.17575753123036092</v>
      </c>
      <c r="N22" s="11">
        <v>-17.57575312303609</v>
      </c>
      <c r="O22" s="10">
        <v>0.09841607874493208</v>
      </c>
      <c r="P22" s="11">
        <v>-9.841607874493208</v>
      </c>
      <c r="Q22" s="10" t="e">
        <v>#REF!</v>
      </c>
      <c r="R22" s="11" t="e">
        <v>#REF!</v>
      </c>
      <c r="S22" s="10">
        <v>0</v>
      </c>
      <c r="T22" s="11">
        <v>0</v>
      </c>
      <c r="U22" s="10">
        <v>0.14596465983653736</v>
      </c>
      <c r="V22" s="10">
        <v>0.4409692730617282</v>
      </c>
      <c r="W22" s="10">
        <v>0.43433062432029557</v>
      </c>
      <c r="X22" s="10">
        <v>0.12416724887914458</v>
      </c>
      <c r="Y22" s="10">
        <v>0.16130827295355715</v>
      </c>
      <c r="Z22" s="12" t="e">
        <v>#REF!</v>
      </c>
    </row>
    <row r="23" spans="1:26" ht="12.75">
      <c r="A23" s="7">
        <v>5206</v>
      </c>
      <c r="B23" s="7" t="s">
        <v>28</v>
      </c>
      <c r="C23" s="7">
        <v>3</v>
      </c>
      <c r="D23" s="31">
        <v>0.8633140511311426</v>
      </c>
      <c r="E23" s="31">
        <v>0.8502622397003692</v>
      </c>
      <c r="F23" s="9">
        <v>1.7589053417177938</v>
      </c>
      <c r="G23" s="31">
        <v>1.1180112976224272</v>
      </c>
      <c r="H23" s="9">
        <v>0.32471288082129196</v>
      </c>
      <c r="I23" s="31">
        <v>0.035100174411370484</v>
      </c>
      <c r="J23" s="9">
        <v>0.2803853021478999</v>
      </c>
      <c r="K23" s="31">
        <v>0.2018019440999343</v>
      </c>
      <c r="L23" s="10">
        <v>0</v>
      </c>
      <c r="M23" s="10">
        <v>0.04535264829537873</v>
      </c>
      <c r="N23" s="11">
        <v>-4.535264829537873</v>
      </c>
      <c r="O23" s="10">
        <v>0.038631023062624316</v>
      </c>
      <c r="P23" s="11">
        <v>-3.8631023062624315</v>
      </c>
      <c r="Q23" s="10" t="e">
        <v>#REF!</v>
      </c>
      <c r="R23" s="11" t="e">
        <v>#REF!</v>
      </c>
      <c r="S23" s="10">
        <v>0</v>
      </c>
      <c r="T23" s="11">
        <v>0</v>
      </c>
      <c r="U23" s="10">
        <v>0</v>
      </c>
      <c r="V23" s="10">
        <v>0.3274350658762711</v>
      </c>
      <c r="W23" s="10">
        <v>0.28391969800418093</v>
      </c>
      <c r="X23" s="10">
        <v>0.10676906426028317</v>
      </c>
      <c r="Y23" s="10">
        <v>0.05985630418908481</v>
      </c>
      <c r="Z23" s="12" t="e">
        <v>#REF!</v>
      </c>
    </row>
    <row r="24" spans="1:26" ht="12.75">
      <c r="A24" s="7">
        <v>5207</v>
      </c>
      <c r="B24" s="7" t="s">
        <v>29</v>
      </c>
      <c r="C24" s="7">
        <v>3</v>
      </c>
      <c r="D24" s="31">
        <v>0.5854882184212785</v>
      </c>
      <c r="E24" s="31">
        <v>0.5847110096388566</v>
      </c>
      <c r="F24" s="9">
        <v>0.9889446446417522</v>
      </c>
      <c r="G24" s="31">
        <v>0.907770199459768</v>
      </c>
      <c r="H24" s="9">
        <v>-0.07177729887234183</v>
      </c>
      <c r="I24" s="31">
        <v>0.12653642839210535</v>
      </c>
      <c r="J24" s="9">
        <v>0.1664213651983194</v>
      </c>
      <c r="K24" s="31">
        <v>0.3189526718423864</v>
      </c>
      <c r="L24" s="10">
        <v>0.20585100610039375</v>
      </c>
      <c r="M24" s="10">
        <v>0.033871570142414785</v>
      </c>
      <c r="N24" s="11">
        <v>-3.3871570142414784</v>
      </c>
      <c r="O24" s="10">
        <v>0.03693285763842619</v>
      </c>
      <c r="P24" s="11">
        <v>-3.6932857638426193</v>
      </c>
      <c r="Q24" s="10" t="e">
        <v>#REF!</v>
      </c>
      <c r="R24" s="11" t="e">
        <v>#REF!</v>
      </c>
      <c r="S24" s="10">
        <v>0</v>
      </c>
      <c r="T24" s="11">
        <v>0</v>
      </c>
      <c r="U24" s="10">
        <v>0.12699586225068474</v>
      </c>
      <c r="V24" s="10">
        <v>0.3251873091033246</v>
      </c>
      <c r="W24" s="10">
        <v>0.3454912111370883</v>
      </c>
      <c r="X24" s="10">
        <v>0.12942446362226956</v>
      </c>
      <c r="Y24" s="10">
        <v>0.016405680538802956</v>
      </c>
      <c r="Z24" s="12" t="e">
        <v>#REF!</v>
      </c>
    </row>
    <row r="25" spans="1:26" ht="12.75">
      <c r="A25" s="7">
        <v>5208</v>
      </c>
      <c r="B25" s="7" t="s">
        <v>30</v>
      </c>
      <c r="C25" s="7">
        <v>4</v>
      </c>
      <c r="D25" s="31">
        <v>0.7796035285274237</v>
      </c>
      <c r="E25" s="31">
        <v>0.8761103809962342</v>
      </c>
      <c r="F25" s="9">
        <v>1.2211349538307483</v>
      </c>
      <c r="G25" s="31">
        <v>1.2445353184587031</v>
      </c>
      <c r="H25" s="9">
        <v>0.1556807100226597</v>
      </c>
      <c r="I25" s="31">
        <v>0.04079078658855076</v>
      </c>
      <c r="J25" s="9">
        <v>0</v>
      </c>
      <c r="K25" s="31">
        <v>0</v>
      </c>
      <c r="L25" s="10">
        <v>0.06305714500249633</v>
      </c>
      <c r="M25" s="10">
        <v>0.020274150088873906</v>
      </c>
      <c r="N25" s="11">
        <v>-2.027415008887391</v>
      </c>
      <c r="O25" s="10">
        <v>0.03957681996950778</v>
      </c>
      <c r="P25" s="11">
        <v>-3.957681996950778</v>
      </c>
      <c r="Q25" s="10" t="e">
        <v>#REF!</v>
      </c>
      <c r="R25" s="11" t="e">
        <v>#REF!</v>
      </c>
      <c r="S25" s="10">
        <v>0</v>
      </c>
      <c r="T25" s="11">
        <v>0</v>
      </c>
      <c r="U25" s="10">
        <v>0.04485127340506943</v>
      </c>
      <c r="V25" s="10">
        <v>0.3744470059233087</v>
      </c>
      <c r="W25" s="10">
        <v>0.39528402496514337</v>
      </c>
      <c r="X25" s="10">
        <v>0.14951751258738605</v>
      </c>
      <c r="Y25" s="10">
        <v>0.03459522834805193</v>
      </c>
      <c r="Z25" s="12" t="e">
        <v>#REF!</v>
      </c>
    </row>
    <row r="26" spans="1:26" ht="12.75">
      <c r="A26" s="7">
        <v>5209</v>
      </c>
      <c r="B26" s="7" t="s">
        <v>31</v>
      </c>
      <c r="C26" s="7">
        <v>3</v>
      </c>
      <c r="D26" s="31">
        <v>0.07204260249101034</v>
      </c>
      <c r="E26" s="31">
        <v>0.14174964960028402</v>
      </c>
      <c r="F26" s="9">
        <v>0.6050936965258801</v>
      </c>
      <c r="G26" s="31">
        <v>0.6827424773597628</v>
      </c>
      <c r="H26" s="9">
        <v>0.5490882761739638</v>
      </c>
      <c r="I26" s="31">
        <v>-0.022309772616308315</v>
      </c>
      <c r="J26" s="9">
        <v>0.10828008076595771</v>
      </c>
      <c r="K26" s="31">
        <v>0.9941181670688077</v>
      </c>
      <c r="L26" s="10">
        <v>0.0010224492936118902</v>
      </c>
      <c r="M26" s="10">
        <v>0.0669153636670425</v>
      </c>
      <c r="N26" s="11">
        <v>-6.691536366704249</v>
      </c>
      <c r="O26" s="10">
        <v>0.08801682668250145</v>
      </c>
      <c r="P26" s="11">
        <v>-8.801682668250145</v>
      </c>
      <c r="Q26" s="10" t="e">
        <v>#REF!</v>
      </c>
      <c r="R26" s="11" t="e">
        <v>#REF!</v>
      </c>
      <c r="S26" s="10">
        <v>0</v>
      </c>
      <c r="T26" s="11">
        <v>0</v>
      </c>
      <c r="U26" s="10">
        <v>0.0008465762542640818</v>
      </c>
      <c r="V26" s="10">
        <v>0.5923374527236699</v>
      </c>
      <c r="W26" s="10">
        <v>0.5786226852182903</v>
      </c>
      <c r="X26" s="10">
        <v>0.020960597093707865</v>
      </c>
      <c r="Y26" s="10">
        <v>0.04331222877689349</v>
      </c>
      <c r="Z26" s="12" t="e">
        <v>#REF!</v>
      </c>
    </row>
    <row r="27" spans="1:26" ht="12.75">
      <c r="A27" s="7">
        <v>5210</v>
      </c>
      <c r="B27" s="7" t="s">
        <v>32</v>
      </c>
      <c r="C27" s="7">
        <v>4</v>
      </c>
      <c r="D27" s="31">
        <v>0.7758942680770297</v>
      </c>
      <c r="E27" s="31">
        <v>0.8230328381413374</v>
      </c>
      <c r="F27" s="9">
        <v>0.9921801561772179</v>
      </c>
      <c r="G27" s="31">
        <v>1.1532266575070482</v>
      </c>
      <c r="H27" s="9">
        <v>-0.019543369706139197</v>
      </c>
      <c r="I27" s="31">
        <v>0.22618168053123175</v>
      </c>
      <c r="J27" s="9">
        <v>0.0121207938216935</v>
      </c>
      <c r="K27" s="31">
        <v>0.3765460026329781</v>
      </c>
      <c r="L27" s="10">
        <v>0.023640932145430532</v>
      </c>
      <c r="M27" s="10">
        <v>0.0008091943413989342</v>
      </c>
      <c r="N27" s="11">
        <v>-0.08091943413989343</v>
      </c>
      <c r="O27" s="10">
        <v>0.0006723959551584717</v>
      </c>
      <c r="P27" s="11">
        <v>-0.06723959551584717</v>
      </c>
      <c r="Q27" s="10" t="e">
        <v>#REF!</v>
      </c>
      <c r="R27" s="11" t="e">
        <v>#REF!</v>
      </c>
      <c r="S27" s="10">
        <v>0</v>
      </c>
      <c r="T27" s="11">
        <v>0</v>
      </c>
      <c r="U27" s="10">
        <v>0</v>
      </c>
      <c r="V27" s="10">
        <v>0.21364849001007094</v>
      </c>
      <c r="W27" s="10">
        <v>0.22217085499912115</v>
      </c>
      <c r="X27" s="10">
        <v>0.2353625599536971</v>
      </c>
      <c r="Y27" s="10">
        <v>0.0003488402118683346</v>
      </c>
      <c r="Z27" s="12" t="e">
        <v>#REF!</v>
      </c>
    </row>
    <row r="28" spans="1:26" ht="12.75">
      <c r="A28" s="7">
        <v>5211</v>
      </c>
      <c r="B28" s="7" t="s">
        <v>33</v>
      </c>
      <c r="C28" s="7">
        <v>4</v>
      </c>
      <c r="D28" s="31">
        <v>0.39166204832035123</v>
      </c>
      <c r="E28" s="31">
        <v>0.37764754407925105</v>
      </c>
      <c r="F28" s="9">
        <v>0.9179176139719972</v>
      </c>
      <c r="G28" s="31">
        <v>0.8647380447392166</v>
      </c>
      <c r="H28" s="9">
        <v>-0.018712985990657568</v>
      </c>
      <c r="I28" s="31">
        <v>0.08993579633323678</v>
      </c>
      <c r="J28" s="9">
        <v>0.09559226489629119</v>
      </c>
      <c r="K28" s="31">
        <v>0.0427743656724147</v>
      </c>
      <c r="L28" s="10">
        <v>0.09532101006568876</v>
      </c>
      <c r="M28" s="10">
        <v>0.19352386175659209</v>
      </c>
      <c r="N28" s="11">
        <v>-19.35238617565921</v>
      </c>
      <c r="O28" s="10">
        <v>0.1965764344128734</v>
      </c>
      <c r="P28" s="11">
        <v>-19.65764344128734</v>
      </c>
      <c r="Q28" s="10" t="e">
        <v>#REF!</v>
      </c>
      <c r="R28" s="11" t="e">
        <v>#REF!</v>
      </c>
      <c r="S28" s="10">
        <v>0</v>
      </c>
      <c r="T28" s="11">
        <v>0</v>
      </c>
      <c r="U28" s="10">
        <v>0.020095029652345327</v>
      </c>
      <c r="V28" s="10">
        <v>0.5271660675963723</v>
      </c>
      <c r="W28" s="10">
        <v>0.48977757144223644</v>
      </c>
      <c r="X28" s="10">
        <v>0.08724303143248208</v>
      </c>
      <c r="Y28" s="10">
        <v>0.0335021128915215</v>
      </c>
      <c r="Z28" s="12" t="e">
        <v>#REF!</v>
      </c>
    </row>
    <row r="29" spans="1:26" ht="12.75">
      <c r="A29" s="7">
        <v>5212</v>
      </c>
      <c r="B29" s="7" t="s">
        <v>34</v>
      </c>
      <c r="C29" s="7">
        <v>4</v>
      </c>
      <c r="D29" s="31">
        <v>0.35001803093168116</v>
      </c>
      <c r="E29" s="31">
        <v>0.311254345667854</v>
      </c>
      <c r="F29" s="9">
        <v>0.7338514694833396</v>
      </c>
      <c r="G29" s="31">
        <v>0.7104296010726321</v>
      </c>
      <c r="H29" s="9">
        <v>0.04543058827259146</v>
      </c>
      <c r="I29" s="31">
        <v>-0.01294715454386945</v>
      </c>
      <c r="J29" s="9">
        <v>0.018882279414290735</v>
      </c>
      <c r="K29" s="31">
        <v>0.03317344257297021</v>
      </c>
      <c r="L29" s="10">
        <v>0.07014056071012359</v>
      </c>
      <c r="M29" s="10">
        <v>0.01581686166954426</v>
      </c>
      <c r="N29" s="11">
        <v>-1.5816861669544258</v>
      </c>
      <c r="O29" s="10">
        <v>0.01175472126549039</v>
      </c>
      <c r="P29" s="11">
        <v>-1.1754721265490389</v>
      </c>
      <c r="Q29" s="10" t="e">
        <v>#REF!</v>
      </c>
      <c r="R29" s="11" t="e">
        <v>#REF!</v>
      </c>
      <c r="S29" s="10">
        <v>0</v>
      </c>
      <c r="T29" s="11">
        <v>0</v>
      </c>
      <c r="U29" s="10">
        <v>0.133562352645675</v>
      </c>
      <c r="V29" s="10">
        <v>0.42395546685961</v>
      </c>
      <c r="W29" s="10">
        <v>0.4976427410974775</v>
      </c>
      <c r="X29" s="10">
        <v>0.11471924372538786</v>
      </c>
      <c r="Y29" s="10">
        <v>0.060394945473879566</v>
      </c>
      <c r="Z29" s="12" t="e">
        <v>#REF!</v>
      </c>
    </row>
    <row r="30" spans="1:26" ht="12.75">
      <c r="A30" s="7">
        <v>5213</v>
      </c>
      <c r="B30" s="7" t="s">
        <v>35</v>
      </c>
      <c r="C30" s="7">
        <v>4</v>
      </c>
      <c r="D30" s="31">
        <v>0.6456243144340059</v>
      </c>
      <c r="E30" s="31">
        <v>0.7595587240367978</v>
      </c>
      <c r="F30" s="9">
        <v>1.1625100806451614</v>
      </c>
      <c r="G30" s="31">
        <v>1.189144559727771</v>
      </c>
      <c r="H30" s="9">
        <v>0.08835721825595344</v>
      </c>
      <c r="I30" s="31">
        <v>0.13346634334143365</v>
      </c>
      <c r="J30" s="9">
        <v>0.23747980185111656</v>
      </c>
      <c r="K30" s="31">
        <v>0.18450947718224908</v>
      </c>
      <c r="L30" s="10">
        <v>0.06383931509961589</v>
      </c>
      <c r="M30" s="10">
        <v>0.018341260964213988</v>
      </c>
      <c r="N30" s="11">
        <v>-1.8341260964213988</v>
      </c>
      <c r="O30" s="10">
        <v>0.020698961438358324</v>
      </c>
      <c r="P30" s="11">
        <v>-2.0698961438358325</v>
      </c>
      <c r="Q30" s="10" t="e">
        <v>#REF!</v>
      </c>
      <c r="R30" s="11" t="e">
        <v>#REF!</v>
      </c>
      <c r="S30" s="10">
        <v>0</v>
      </c>
      <c r="T30" s="11">
        <v>0</v>
      </c>
      <c r="U30" s="10">
        <v>0.02843865403362515</v>
      </c>
      <c r="V30" s="10">
        <v>0.40615318615337914</v>
      </c>
      <c r="W30" s="10">
        <v>0.3817308708011271</v>
      </c>
      <c r="X30" s="10">
        <v>0.14721611848011656</v>
      </c>
      <c r="Y30" s="10">
        <v>0.07375096084152721</v>
      </c>
      <c r="Z30" s="12" t="e">
        <v>#REF!</v>
      </c>
    </row>
    <row r="31" spans="1:26" ht="12.75">
      <c r="A31" s="7">
        <v>5301</v>
      </c>
      <c r="B31" s="7" t="s">
        <v>36</v>
      </c>
      <c r="C31" s="7">
        <v>4</v>
      </c>
      <c r="D31" s="31">
        <v>0.5285911605025169</v>
      </c>
      <c r="E31" s="31">
        <v>0.44944127681515667</v>
      </c>
      <c r="F31" s="9">
        <v>1.2305277703236677</v>
      </c>
      <c r="G31" s="31">
        <v>0.6085984755956487</v>
      </c>
      <c r="H31" s="9">
        <v>0.03899345345708512</v>
      </c>
      <c r="I31" s="31">
        <v>-0.13660251748273977</v>
      </c>
      <c r="J31" s="9">
        <v>0.634933442192609</v>
      </c>
      <c r="K31" s="31">
        <v>0</v>
      </c>
      <c r="L31" s="10">
        <v>0.014351290054315133</v>
      </c>
      <c r="M31" s="10">
        <v>0.004108124944268406</v>
      </c>
      <c r="N31" s="11">
        <v>-0.4108124944268406</v>
      </c>
      <c r="O31" s="10">
        <v>0.0019933027367699807</v>
      </c>
      <c r="P31" s="11">
        <v>-0.19933027367699807</v>
      </c>
      <c r="Q31" s="10" t="e">
        <v>#REF!</v>
      </c>
      <c r="R31" s="11" t="e">
        <v>#REF!</v>
      </c>
      <c r="S31" s="10">
        <v>0</v>
      </c>
      <c r="T31" s="11">
        <v>0</v>
      </c>
      <c r="U31" s="10">
        <v>0.0013237910178165795</v>
      </c>
      <c r="V31" s="10">
        <v>0.47694873466836873</v>
      </c>
      <c r="W31" s="10">
        <v>0.27705225566927216</v>
      </c>
      <c r="X31" s="10">
        <v>0.05912312036033089</v>
      </c>
      <c r="Y31" s="10">
        <v>0.011296966144292356</v>
      </c>
      <c r="Z31" s="12" t="e">
        <v>#REF!</v>
      </c>
    </row>
    <row r="32" spans="1:26" ht="12.75">
      <c r="A32" s="7">
        <v>5302</v>
      </c>
      <c r="B32" s="7" t="s">
        <v>37</v>
      </c>
      <c r="C32" s="7">
        <v>3</v>
      </c>
      <c r="D32" s="31">
        <v>0.3369424977282265</v>
      </c>
      <c r="E32" s="31">
        <v>0.44227154778254313</v>
      </c>
      <c r="F32" s="9">
        <v>0.7223260511967227</v>
      </c>
      <c r="G32" s="31">
        <v>1.4179732903115003</v>
      </c>
      <c r="H32" s="9">
        <v>0.13459387928633046</v>
      </c>
      <c r="I32" s="31">
        <v>0.22121591480430433</v>
      </c>
      <c r="J32" s="9">
        <v>0</v>
      </c>
      <c r="K32" s="31">
        <v>0</v>
      </c>
      <c r="L32" s="10">
        <v>0</v>
      </c>
      <c r="M32" s="10">
        <v>0.26228551201392286</v>
      </c>
      <c r="N32" s="11">
        <v>-26.228551201392285</v>
      </c>
      <c r="O32" s="10">
        <v>0.006871426087829642</v>
      </c>
      <c r="P32" s="11">
        <v>-0.6871426087829642</v>
      </c>
      <c r="Q32" s="10" t="e">
        <v>#REF!</v>
      </c>
      <c r="R32" s="11" t="e">
        <v>#REF!</v>
      </c>
      <c r="S32" s="10">
        <v>0</v>
      </c>
      <c r="T32" s="11">
        <v>0</v>
      </c>
      <c r="U32" s="10">
        <v>0</v>
      </c>
      <c r="V32" s="10">
        <v>0.3904813338110015</v>
      </c>
      <c r="W32" s="10">
        <v>0.49722996378539125</v>
      </c>
      <c r="X32" s="10">
        <v>0.22516990191762365</v>
      </c>
      <c r="Y32" s="10">
        <v>0.024726731770573104</v>
      </c>
      <c r="Z32" s="12" t="e">
        <v>#REF!</v>
      </c>
    </row>
    <row r="33" spans="1:26" ht="12.75">
      <c r="A33" s="7">
        <v>5303</v>
      </c>
      <c r="B33" s="7" t="s">
        <v>38</v>
      </c>
      <c r="C33" s="7">
        <v>4</v>
      </c>
      <c r="D33" s="31">
        <v>0.22470971752553118</v>
      </c>
      <c r="E33" s="31">
        <v>0.2715736282737899</v>
      </c>
      <c r="F33" s="9">
        <v>0.7519772541020042</v>
      </c>
      <c r="G33" s="31">
        <v>0.9880400326119061</v>
      </c>
      <c r="H33" s="9">
        <v>0.17010697104605702</v>
      </c>
      <c r="I33" s="31">
        <v>0.10146160210386004</v>
      </c>
      <c r="J33" s="9">
        <v>0.54693803150763</v>
      </c>
      <c r="K33" s="31">
        <v>0.39294955099230916</v>
      </c>
      <c r="L33" s="10">
        <v>0.016003393342373017</v>
      </c>
      <c r="M33" s="10">
        <v>0.03913188308425409</v>
      </c>
      <c r="N33" s="11">
        <v>-3.913188308425409</v>
      </c>
      <c r="O33" s="10">
        <v>0.016463603910563666</v>
      </c>
      <c r="P33" s="11">
        <v>-1.6463603910563667</v>
      </c>
      <c r="Q33" s="10" t="e">
        <v>#REF!</v>
      </c>
      <c r="R33" s="11" t="e">
        <v>#REF!</v>
      </c>
      <c r="S33" s="10">
        <v>0</v>
      </c>
      <c r="T33" s="11">
        <v>0</v>
      </c>
      <c r="U33" s="10">
        <v>0.011618994695335482</v>
      </c>
      <c r="V33" s="10">
        <v>0.39233336114123635</v>
      </c>
      <c r="W33" s="10">
        <v>0.4510072512789718</v>
      </c>
      <c r="X33" s="10">
        <v>0.06100252017204685</v>
      </c>
      <c r="Y33" s="10">
        <v>1.0402674181651161</v>
      </c>
      <c r="Z33" s="12" t="e">
        <v>#REF!</v>
      </c>
    </row>
    <row r="34" spans="1:26" ht="12.75">
      <c r="A34" s="7">
        <v>5304</v>
      </c>
      <c r="B34" s="7" t="s">
        <v>39</v>
      </c>
      <c r="C34" s="7">
        <v>5</v>
      </c>
      <c r="D34" s="31">
        <v>0.720134758469145</v>
      </c>
      <c r="E34" s="31">
        <v>0.6515938397589514</v>
      </c>
      <c r="F34" s="9">
        <v>1.181585719099632</v>
      </c>
      <c r="G34" s="31">
        <v>1.3029923976257145</v>
      </c>
      <c r="H34" s="9">
        <v>0.032609848456363624</v>
      </c>
      <c r="I34" s="31">
        <v>0.156049492587744</v>
      </c>
      <c r="J34" s="9">
        <v>0.5790603539380733</v>
      </c>
      <c r="K34" s="31">
        <v>0.3581228495083785</v>
      </c>
      <c r="L34" s="10">
        <v>0.11931589904284073</v>
      </c>
      <c r="M34" s="10">
        <v>0</v>
      </c>
      <c r="N34" s="11">
        <v>100</v>
      </c>
      <c r="O34" s="10">
        <v>0.00025470500031282164</v>
      </c>
      <c r="P34" s="11">
        <v>-0.025470500031282164</v>
      </c>
      <c r="Q34" s="10" t="e">
        <v>#REF!</v>
      </c>
      <c r="R34" s="11" t="e">
        <v>#REF!</v>
      </c>
      <c r="S34" s="10">
        <v>0</v>
      </c>
      <c r="T34" s="11">
        <v>0</v>
      </c>
      <c r="U34" s="10">
        <v>0.10402860044954691</v>
      </c>
      <c r="V34" s="10">
        <v>0.38122137711509463</v>
      </c>
      <c r="W34" s="10">
        <v>0.41588489741135615</v>
      </c>
      <c r="X34" s="10">
        <v>0.22060780700284804</v>
      </c>
      <c r="Y34" s="10">
        <v>0.08219919015195401</v>
      </c>
      <c r="Z34" s="12" t="e">
        <v>#REF!</v>
      </c>
    </row>
    <row r="35" spans="1:26" ht="12.75">
      <c r="A35" s="7">
        <v>5305</v>
      </c>
      <c r="B35" s="7" t="s">
        <v>40</v>
      </c>
      <c r="C35" s="7">
        <v>1</v>
      </c>
      <c r="D35" s="31">
        <v>0.5864755142890883</v>
      </c>
      <c r="E35" s="31">
        <v>0.5359011907928066</v>
      </c>
      <c r="F35" s="9">
        <v>1.2219260723461376</v>
      </c>
      <c r="G35" s="31">
        <v>1.055683597438432</v>
      </c>
      <c r="H35" s="9">
        <v>0.12437730751714172</v>
      </c>
      <c r="I35" s="31">
        <v>0.12494682937165265</v>
      </c>
      <c r="J35" s="9">
        <v>0.5825107191694047</v>
      </c>
      <c r="K35" s="31">
        <v>0.47940025390397734</v>
      </c>
      <c r="L35" s="10">
        <v>0</v>
      </c>
      <c r="M35" s="10">
        <v>0.05098377431625613</v>
      </c>
      <c r="N35" s="11">
        <v>-5.098377431625613</v>
      </c>
      <c r="O35" s="10">
        <v>0.05752386092604104</v>
      </c>
      <c r="P35" s="11">
        <v>-5.7523860926041035</v>
      </c>
      <c r="Q35" s="10" t="e">
        <v>#REF!</v>
      </c>
      <c r="R35" s="11" t="e">
        <v>#REF!</v>
      </c>
      <c r="S35" s="10">
        <v>0</v>
      </c>
      <c r="T35" s="11">
        <v>0</v>
      </c>
      <c r="U35" s="10">
        <v>0</v>
      </c>
      <c r="V35" s="10">
        <v>0.382979343509132</v>
      </c>
      <c r="W35" s="10">
        <v>0.3729515282284013</v>
      </c>
      <c r="X35" s="10">
        <v>0.060545602965334</v>
      </c>
      <c r="Y35" s="10">
        <v>0.0017751316595375592</v>
      </c>
      <c r="Z35" s="12" t="e">
        <v>#REF!</v>
      </c>
    </row>
    <row r="36" spans="1:26" ht="12.75">
      <c r="A36" s="7">
        <v>5306</v>
      </c>
      <c r="B36" s="7" t="s">
        <v>41</v>
      </c>
      <c r="C36" s="7">
        <v>5</v>
      </c>
      <c r="D36" s="31">
        <v>0.34235589815531636</v>
      </c>
      <c r="E36" s="31">
        <v>0.31823765714967744</v>
      </c>
      <c r="F36" s="9">
        <v>1.04902404608915</v>
      </c>
      <c r="G36" s="31">
        <v>0.9208511731247335</v>
      </c>
      <c r="H36" s="9">
        <v>0.14877526444677902</v>
      </c>
      <c r="I36" s="31">
        <v>0.07496002450882175</v>
      </c>
      <c r="J36" s="9">
        <v>0.12512234010370882</v>
      </c>
      <c r="K36" s="31">
        <v>0.05677191561977139</v>
      </c>
      <c r="L36" s="10">
        <v>0.00014235939340662468</v>
      </c>
      <c r="M36" s="10">
        <v>0.021771302941906122</v>
      </c>
      <c r="N36" s="11">
        <v>-2.1771302941906123</v>
      </c>
      <c r="O36" s="10">
        <v>0.016055348831293108</v>
      </c>
      <c r="P36" s="11">
        <v>-1.6055348831293108</v>
      </c>
      <c r="Q36" s="10" t="e">
        <v>#REF!</v>
      </c>
      <c r="R36" s="11" t="e">
        <v>#REF!</v>
      </c>
      <c r="S36" s="10">
        <v>0</v>
      </c>
      <c r="T36" s="11">
        <v>0</v>
      </c>
      <c r="U36" s="10">
        <v>0.004658182181556366</v>
      </c>
      <c r="V36" s="10">
        <v>0.5449060831782828</v>
      </c>
      <c r="W36" s="10">
        <v>0.5239208084373372</v>
      </c>
      <c r="X36" s="10">
        <v>0.06072497420571768</v>
      </c>
      <c r="Y36" s="10">
        <v>0.06162551102307876</v>
      </c>
      <c r="Z36" s="12" t="e">
        <v>#REF!</v>
      </c>
    </row>
    <row r="37" spans="1:26" ht="12.75">
      <c r="A37" s="7">
        <v>5307</v>
      </c>
      <c r="B37" s="7" t="s">
        <v>42</v>
      </c>
      <c r="C37" s="7">
        <v>4</v>
      </c>
      <c r="D37" s="31">
        <v>0.19065733023398312</v>
      </c>
      <c r="E37" s="31">
        <v>0.21310705027905102</v>
      </c>
      <c r="F37" s="9">
        <v>0.6110264696424147</v>
      </c>
      <c r="G37" s="31">
        <v>0.6519858307666526</v>
      </c>
      <c r="H37" s="9">
        <v>0.04737153237919679</v>
      </c>
      <c r="I37" s="31">
        <v>0.011011504291727139</v>
      </c>
      <c r="J37" s="9">
        <v>0.2565117651386417</v>
      </c>
      <c r="K37" s="31">
        <v>0.11825537205641098</v>
      </c>
      <c r="L37" s="10">
        <v>0.25771356516343913</v>
      </c>
      <c r="M37" s="10">
        <v>0.09401956938187811</v>
      </c>
      <c r="N37" s="11">
        <v>-9.40195693818781</v>
      </c>
      <c r="O37" s="10">
        <v>0.062040720796248894</v>
      </c>
      <c r="P37" s="11">
        <v>-6.20407207962489</v>
      </c>
      <c r="Q37" s="10" t="e">
        <v>#REF!</v>
      </c>
      <c r="R37" s="11" t="e">
        <v>#REF!</v>
      </c>
      <c r="S37" s="10">
        <v>0</v>
      </c>
      <c r="T37" s="11">
        <v>0</v>
      </c>
      <c r="U37" s="10">
        <v>0.11246242611935513</v>
      </c>
      <c r="V37" s="10">
        <v>0.47672144975641045</v>
      </c>
      <c r="W37" s="10">
        <v>0.46122344995486836</v>
      </c>
      <c r="X37" s="10">
        <v>0.04643363834095367</v>
      </c>
      <c r="Y37" s="10">
        <v>0.05614546322734628</v>
      </c>
      <c r="Z37" s="12" t="e">
        <v>#REF!</v>
      </c>
    </row>
    <row r="38" spans="1:26" ht="12.75">
      <c r="A38" s="7">
        <v>5308</v>
      </c>
      <c r="B38" s="7" t="s">
        <v>43</v>
      </c>
      <c r="C38" s="7">
        <v>4</v>
      </c>
      <c r="D38" s="31">
        <v>0.5046408163427815</v>
      </c>
      <c r="E38" s="31">
        <v>0.5331792452355327</v>
      </c>
      <c r="F38" s="9">
        <v>1.0495834054279982</v>
      </c>
      <c r="G38" s="31">
        <v>1.031573472454367</v>
      </c>
      <c r="H38" s="9">
        <v>0.04043051788589248</v>
      </c>
      <c r="I38" s="31">
        <v>0.055966305936710654</v>
      </c>
      <c r="J38" s="9">
        <v>0.058770691414804135</v>
      </c>
      <c r="K38" s="31">
        <v>0.026123335263462652</v>
      </c>
      <c r="L38" s="10">
        <v>0.626920456333482</v>
      </c>
      <c r="M38" s="10">
        <v>0.02141349430669692</v>
      </c>
      <c r="N38" s="11">
        <v>-2.141349430669692</v>
      </c>
      <c r="O38" s="10">
        <v>0.025686248240447948</v>
      </c>
      <c r="P38" s="11">
        <v>-2.568624824044795</v>
      </c>
      <c r="Q38" s="10" t="e">
        <v>#REF!</v>
      </c>
      <c r="R38" s="11" t="e">
        <v>#REF!</v>
      </c>
      <c r="S38" s="10">
        <v>0</v>
      </c>
      <c r="T38" s="11">
        <v>0</v>
      </c>
      <c r="U38" s="10">
        <v>0.501442128289262</v>
      </c>
      <c r="V38" s="10">
        <v>0.5294727826459532</v>
      </c>
      <c r="W38" s="10">
        <v>0.42694361264270086</v>
      </c>
      <c r="X38" s="10">
        <v>0.0013661852552447232</v>
      </c>
      <c r="Y38" s="10">
        <v>0.06002618914687104</v>
      </c>
      <c r="Z38" s="12" t="e">
        <v>#REF!</v>
      </c>
    </row>
    <row r="39" spans="1:26" ht="12.75">
      <c r="A39" s="7">
        <v>5309</v>
      </c>
      <c r="B39" s="7" t="s">
        <v>44</v>
      </c>
      <c r="C39" s="7">
        <v>4</v>
      </c>
      <c r="D39" s="31">
        <v>0.1950817223607861</v>
      </c>
      <c r="E39" s="31">
        <v>0.18597423000772761</v>
      </c>
      <c r="F39" s="9">
        <v>0.6224498780171368</v>
      </c>
      <c r="G39" s="31">
        <v>0.7544693555521021</v>
      </c>
      <c r="H39" s="9">
        <v>-0.04283680479563606</v>
      </c>
      <c r="I39" s="31">
        <v>0.07385956378174993</v>
      </c>
      <c r="J39" s="9">
        <v>0.07646693634456032</v>
      </c>
      <c r="K39" s="31">
        <v>0.051930050797893194</v>
      </c>
      <c r="L39" s="10">
        <v>0.088482272345925</v>
      </c>
      <c r="M39" s="10">
        <v>0.011279174544640114</v>
      </c>
      <c r="N39" s="11">
        <v>-1.1279174544640114</v>
      </c>
      <c r="O39" s="10">
        <v>0.0074438858990588065</v>
      </c>
      <c r="P39" s="11">
        <v>-0.7443885899058806</v>
      </c>
      <c r="Q39" s="10" t="e">
        <v>#REF!</v>
      </c>
      <c r="R39" s="11" t="e">
        <v>#REF!</v>
      </c>
      <c r="S39" s="10">
        <v>0</v>
      </c>
      <c r="T39" s="11">
        <v>0</v>
      </c>
      <c r="U39" s="10">
        <v>0.05805511120888688</v>
      </c>
      <c r="V39" s="10">
        <v>0.5258712971951772</v>
      </c>
      <c r="W39" s="10">
        <v>0.5487835802170898</v>
      </c>
      <c r="X39" s="10">
        <v>0.055261188252051834</v>
      </c>
      <c r="Y39" s="10">
        <v>0.008578693088557613</v>
      </c>
      <c r="Z39" s="12" t="e">
        <v>#REF!</v>
      </c>
    </row>
    <row r="40" spans="1:26" ht="12.75">
      <c r="A40" s="7">
        <v>5310</v>
      </c>
      <c r="B40" s="7" t="s">
        <v>45</v>
      </c>
      <c r="C40" s="7">
        <v>4</v>
      </c>
      <c r="D40" s="31">
        <v>0.15356606737004727</v>
      </c>
      <c r="E40" s="31">
        <v>0.15808996101313236</v>
      </c>
      <c r="F40" s="9">
        <v>0.5577541001230335</v>
      </c>
      <c r="G40" s="31">
        <v>0.49770338115076</v>
      </c>
      <c r="H40" s="9">
        <v>0.08252447440185275</v>
      </c>
      <c r="I40" s="31">
        <v>-0.08103904982868967</v>
      </c>
      <c r="J40" s="9">
        <v>0</v>
      </c>
      <c r="K40" s="31">
        <v>0.34950729533635916</v>
      </c>
      <c r="L40" s="10">
        <v>0.06841127296154874</v>
      </c>
      <c r="M40" s="10">
        <v>0</v>
      </c>
      <c r="N40" s="11">
        <v>100</v>
      </c>
      <c r="O40" s="10">
        <v>0.00021848342830169595</v>
      </c>
      <c r="P40" s="11">
        <v>-0.021848342830169596</v>
      </c>
      <c r="Q40" s="10" t="e">
        <v>#REF!</v>
      </c>
      <c r="R40" s="11" t="e">
        <v>#REF!</v>
      </c>
      <c r="S40" s="10">
        <v>0</v>
      </c>
      <c r="T40" s="11">
        <v>0</v>
      </c>
      <c r="U40" s="10">
        <v>0.1886619359931806</v>
      </c>
      <c r="V40" s="10">
        <v>0.5777422252173798</v>
      </c>
      <c r="W40" s="10">
        <v>0.5547640497031485</v>
      </c>
      <c r="X40" s="10">
        <v>0.02007325639671639</v>
      </c>
      <c r="Y40" s="10">
        <v>1.3658714434033137</v>
      </c>
      <c r="Z40" s="12" t="e">
        <v>#REF!</v>
      </c>
    </row>
    <row r="41" spans="1:26" ht="12.75">
      <c r="A41" s="7">
        <v>5311</v>
      </c>
      <c r="B41" s="7" t="s">
        <v>46</v>
      </c>
      <c r="C41" s="7">
        <v>3</v>
      </c>
      <c r="D41" s="31">
        <v>0.20276777200566679</v>
      </c>
      <c r="E41" s="31">
        <v>0.23269120694286335</v>
      </c>
      <c r="F41" s="9">
        <v>0.8832728063323858</v>
      </c>
      <c r="G41" s="31">
        <v>1.1762358513058624</v>
      </c>
      <c r="H41" s="9">
        <v>0.17858039617209254</v>
      </c>
      <c r="I41" s="31">
        <v>0.22470902856832223</v>
      </c>
      <c r="J41" s="9">
        <v>0.09253908615586698</v>
      </c>
      <c r="K41" s="31">
        <v>0.017816282211196237</v>
      </c>
      <c r="L41" s="10">
        <v>0</v>
      </c>
      <c r="M41" s="10">
        <v>0.03102900851493722</v>
      </c>
      <c r="N41" s="11">
        <v>-3.102900851493722</v>
      </c>
      <c r="O41" s="10">
        <v>0.06134795470669451</v>
      </c>
      <c r="P41" s="11">
        <v>-6.134795470669451</v>
      </c>
      <c r="Q41" s="10" t="e">
        <v>#REF!</v>
      </c>
      <c r="R41" s="11" t="e">
        <v>#REF!</v>
      </c>
      <c r="S41" s="10">
        <v>0</v>
      </c>
      <c r="T41" s="11">
        <v>0</v>
      </c>
      <c r="U41" s="10">
        <v>0</v>
      </c>
      <c r="V41" s="10">
        <v>0.5445704955416752</v>
      </c>
      <c r="W41" s="10">
        <v>0.5879643430226107</v>
      </c>
      <c r="X41" s="10">
        <v>0.057033051114456175</v>
      </c>
      <c r="Y41" s="10">
        <v>0.08208983974275698</v>
      </c>
      <c r="Z41" s="12" t="e">
        <v>#REF!</v>
      </c>
    </row>
    <row r="42" spans="1:26" ht="12.75">
      <c r="A42" s="7">
        <v>5312</v>
      </c>
      <c r="B42" s="7" t="s">
        <v>47</v>
      </c>
      <c r="C42" s="7">
        <v>4</v>
      </c>
      <c r="D42" s="31">
        <v>0.3778988700598242</v>
      </c>
      <c r="E42" s="31">
        <v>0.3403965625010988</v>
      </c>
      <c r="F42" s="9">
        <v>0.9283030634722781</v>
      </c>
      <c r="G42" s="31">
        <v>1.0067886044881906</v>
      </c>
      <c r="H42" s="9">
        <v>-0.04220443352171122</v>
      </c>
      <c r="I42" s="31">
        <v>0.23437482672806048</v>
      </c>
      <c r="J42" s="9">
        <v>0.583118802018771</v>
      </c>
      <c r="K42" s="31">
        <v>0.06107472192246454</v>
      </c>
      <c r="L42" s="10">
        <v>0</v>
      </c>
      <c r="M42" s="10">
        <v>0.010374001748308924</v>
      </c>
      <c r="N42" s="11">
        <v>-1.0374001748308925</v>
      </c>
      <c r="O42" s="10">
        <v>0.01676175608441245</v>
      </c>
      <c r="P42" s="11">
        <v>-1.676175608441245</v>
      </c>
      <c r="Q42" s="10" t="e">
        <v>#REF!</v>
      </c>
      <c r="R42" s="11" t="e">
        <v>#REF!</v>
      </c>
      <c r="S42" s="10">
        <v>0</v>
      </c>
      <c r="T42" s="11">
        <v>0</v>
      </c>
      <c r="U42" s="10">
        <v>0</v>
      </c>
      <c r="V42" s="10">
        <v>0.5314087502452423</v>
      </c>
      <c r="W42" s="10">
        <v>0.5561211075723853</v>
      </c>
      <c r="X42" s="10">
        <v>0.06342648616833431</v>
      </c>
      <c r="Y42" s="10">
        <v>0.14555815738761227</v>
      </c>
      <c r="Z42" s="12" t="e">
        <v>#REF!</v>
      </c>
    </row>
    <row r="43" spans="1:26" ht="12.75">
      <c r="A43" s="7">
        <v>5401</v>
      </c>
      <c r="B43" s="7" t="s">
        <v>48</v>
      </c>
      <c r="C43" s="7">
        <v>2</v>
      </c>
      <c r="D43" s="31">
        <v>0.479650083300043</v>
      </c>
      <c r="E43" s="31">
        <v>0.44268382701963815</v>
      </c>
      <c r="F43" s="9">
        <v>0.9869383918305533</v>
      </c>
      <c r="G43" s="31">
        <v>0.8805974402686418</v>
      </c>
      <c r="H43" s="9">
        <v>-0.046262278849629655</v>
      </c>
      <c r="I43" s="31">
        <v>0.0048179150949679206</v>
      </c>
      <c r="J43" s="9">
        <v>0.1870926347087002</v>
      </c>
      <c r="K43" s="31">
        <v>0.20102348256658245</v>
      </c>
      <c r="L43" s="10">
        <v>0.005188004667317602</v>
      </c>
      <c r="M43" s="10">
        <v>0.01662220495326384</v>
      </c>
      <c r="N43" s="11">
        <v>-1.6622204953263842</v>
      </c>
      <c r="O43" s="10">
        <v>0.010510652609927382</v>
      </c>
      <c r="P43" s="11">
        <v>-1.0510652609927382</v>
      </c>
      <c r="Q43" s="10" t="e">
        <v>#REF!</v>
      </c>
      <c r="R43" s="11" t="e">
        <v>#REF!</v>
      </c>
      <c r="S43" s="10">
        <v>0</v>
      </c>
      <c r="T43" s="11">
        <v>0</v>
      </c>
      <c r="U43" s="10">
        <v>0.06097703848201176</v>
      </c>
      <c r="V43" s="10">
        <v>0.4301962825995017</v>
      </c>
      <c r="W43" s="10">
        <v>0.42326650980656816</v>
      </c>
      <c r="X43" s="10">
        <v>0.04418575853952533</v>
      </c>
      <c r="Y43" s="10">
        <v>0.015843194928884446</v>
      </c>
      <c r="Z43" s="12" t="e">
        <v>#REF!</v>
      </c>
    </row>
    <row r="44" spans="1:26" ht="12.75">
      <c r="A44" s="7">
        <v>5402</v>
      </c>
      <c r="B44" s="7" t="s">
        <v>49</v>
      </c>
      <c r="C44" s="7">
        <v>3</v>
      </c>
      <c r="D44" s="31">
        <v>0.2980257268730697</v>
      </c>
      <c r="E44" s="31">
        <v>0.31505108027371753</v>
      </c>
      <c r="F44" s="9">
        <v>0.8105345484749921</v>
      </c>
      <c r="G44" s="31">
        <v>0.8108151402624679</v>
      </c>
      <c r="H44" s="9">
        <v>0.07550805394374906</v>
      </c>
      <c r="I44" s="31">
        <v>-0.09673150633651675</v>
      </c>
      <c r="J44" s="9">
        <v>0.3450990696273144</v>
      </c>
      <c r="K44" s="31">
        <v>0.20299231311340063</v>
      </c>
      <c r="L44" s="10">
        <v>0.007458689254172345</v>
      </c>
      <c r="M44" s="10">
        <v>0.04189355436597992</v>
      </c>
      <c r="N44" s="11">
        <v>-4.189355436597992</v>
      </c>
      <c r="O44" s="10">
        <v>0.038485212192145256</v>
      </c>
      <c r="P44" s="11">
        <v>-3.8485212192145255</v>
      </c>
      <c r="Q44" s="10" t="e">
        <v>#REF!</v>
      </c>
      <c r="R44" s="11" t="e">
        <v>#REF!</v>
      </c>
      <c r="S44" s="10">
        <v>0</v>
      </c>
      <c r="T44" s="11">
        <v>0</v>
      </c>
      <c r="U44" s="10">
        <v>0.0064732312847460205</v>
      </c>
      <c r="V44" s="10">
        <v>0.5173534650753047</v>
      </c>
      <c r="W44" s="10">
        <v>0.5224618229113205</v>
      </c>
      <c r="X44" s="10">
        <v>0.03521112141141572</v>
      </c>
      <c r="Y44" s="10">
        <v>1.4869884114199292</v>
      </c>
      <c r="Z44" s="12" t="e">
        <v>#REF!</v>
      </c>
    </row>
    <row r="45" spans="1:26" ht="12.75">
      <c r="A45" s="7">
        <v>5403</v>
      </c>
      <c r="B45" s="7" t="s">
        <v>50</v>
      </c>
      <c r="C45" s="7">
        <v>4</v>
      </c>
      <c r="D45" s="31">
        <v>0.17541800955686096</v>
      </c>
      <c r="E45" s="31">
        <v>0.17410205694028705</v>
      </c>
      <c r="F45" s="9">
        <v>0.5634778777341967</v>
      </c>
      <c r="G45" s="31">
        <v>0.5210184918704716</v>
      </c>
      <c r="H45" s="9">
        <v>0.022078352119065996</v>
      </c>
      <c r="I45" s="31">
        <v>-0.030826838507423696</v>
      </c>
      <c r="J45" s="9">
        <v>0.05532607834142335</v>
      </c>
      <c r="K45" s="31">
        <v>0.03332420466073039</v>
      </c>
      <c r="L45" s="10">
        <v>0.10541290286941254</v>
      </c>
      <c r="M45" s="10">
        <v>0.1112747059840099</v>
      </c>
      <c r="N45" s="11">
        <v>-11.12747059840099</v>
      </c>
      <c r="O45" s="10">
        <v>0.0936172557952777</v>
      </c>
      <c r="P45" s="11">
        <v>-9.36172557952777</v>
      </c>
      <c r="Q45" s="10" t="e">
        <v>#REF!</v>
      </c>
      <c r="R45" s="11" t="e">
        <v>#REF!</v>
      </c>
      <c r="S45" s="10">
        <v>0</v>
      </c>
      <c r="T45" s="11">
        <v>0</v>
      </c>
      <c r="U45" s="10">
        <v>0.05743931047114518</v>
      </c>
      <c r="V45" s="10">
        <v>0.5268603775149144</v>
      </c>
      <c r="W45" s="10">
        <v>0.5145254207830088</v>
      </c>
      <c r="X45" s="10">
        <v>0.0475535180724866</v>
      </c>
      <c r="Y45" s="10">
        <v>0.04595308010389197</v>
      </c>
      <c r="Z45" s="12" t="e">
        <v>#REF!</v>
      </c>
    </row>
    <row r="46" spans="1:26" ht="12.75">
      <c r="A46" s="7">
        <v>5404</v>
      </c>
      <c r="B46" s="7" t="s">
        <v>51</v>
      </c>
      <c r="C46" s="7">
        <v>5</v>
      </c>
      <c r="D46" s="31">
        <v>0.337936331361483</v>
      </c>
      <c r="E46" s="31">
        <v>0.28020720513419284</v>
      </c>
      <c r="F46" s="9">
        <v>0.9497625986165559</v>
      </c>
      <c r="G46" s="31">
        <v>0.8945111854612853</v>
      </c>
      <c r="H46" s="9">
        <v>0.058897984120978415</v>
      </c>
      <c r="I46" s="31">
        <v>0.07740479582379367</v>
      </c>
      <c r="J46" s="9">
        <v>0.0076503108619654795</v>
      </c>
      <c r="K46" s="31">
        <v>0</v>
      </c>
      <c r="L46" s="10">
        <v>0.03437333517006391</v>
      </c>
      <c r="M46" s="10">
        <v>0.22701482447245158</v>
      </c>
      <c r="N46" s="11">
        <v>-22.70148244724516</v>
      </c>
      <c r="O46" s="10">
        <v>0.1689106760295168</v>
      </c>
      <c r="P46" s="11">
        <v>-16.89106760295168</v>
      </c>
      <c r="Q46" s="10" t="e">
        <v>#REF!</v>
      </c>
      <c r="R46" s="11" t="e">
        <v>#REF!</v>
      </c>
      <c r="S46" s="10">
        <v>0</v>
      </c>
      <c r="T46" s="11">
        <v>0</v>
      </c>
      <c r="U46" s="10">
        <v>0.0013955931612036796</v>
      </c>
      <c r="V46" s="10">
        <v>0.4353708387767745</v>
      </c>
      <c r="W46" s="10">
        <v>0.5437082798502865</v>
      </c>
      <c r="X46" s="10">
        <v>0.27660960014380315</v>
      </c>
      <c r="Y46" s="10">
        <v>1.5534571111688793</v>
      </c>
      <c r="Z46" s="12" t="e">
        <v>#REF!</v>
      </c>
    </row>
    <row r="47" spans="1:26" ht="12.75">
      <c r="A47" s="7">
        <v>5405</v>
      </c>
      <c r="B47" s="7" t="s">
        <v>52</v>
      </c>
      <c r="C47" s="7">
        <v>4</v>
      </c>
      <c r="D47" s="31">
        <v>0.3334300504720857</v>
      </c>
      <c r="E47" s="31">
        <v>0.3161761726122246</v>
      </c>
      <c r="F47" s="9">
        <v>0.7248440983938855</v>
      </c>
      <c r="G47" s="31">
        <v>0.7640800837095698</v>
      </c>
      <c r="H47" s="9">
        <v>-0.0865284726846301</v>
      </c>
      <c r="I47" s="31">
        <v>-0.05711358697959483</v>
      </c>
      <c r="J47" s="9">
        <v>0.5126821259060304</v>
      </c>
      <c r="K47" s="31">
        <v>0.22627323595165993</v>
      </c>
      <c r="L47" s="10">
        <v>0.21578585488796498</v>
      </c>
      <c r="M47" s="10">
        <v>0.0046359950269092625</v>
      </c>
      <c r="N47" s="11">
        <v>-0.46359950269092626</v>
      </c>
      <c r="O47" s="10">
        <v>0.0049369671816030984</v>
      </c>
      <c r="P47" s="11">
        <v>-0.49369671816030986</v>
      </c>
      <c r="Q47" s="10" t="e">
        <v>#REF!</v>
      </c>
      <c r="R47" s="11" t="e">
        <v>#REF!</v>
      </c>
      <c r="S47" s="10">
        <v>0</v>
      </c>
      <c r="T47" s="11">
        <v>0</v>
      </c>
      <c r="U47" s="10">
        <v>0.14558598621939595</v>
      </c>
      <c r="V47" s="10">
        <v>0.5233685362555772</v>
      </c>
      <c r="W47" s="10">
        <v>0.5448496528845448</v>
      </c>
      <c r="X47" s="10">
        <v>0.05516563193246047</v>
      </c>
      <c r="Y47" s="10">
        <v>0.38529076709712784</v>
      </c>
      <c r="Z47" s="12" t="e">
        <v>#REF!</v>
      </c>
    </row>
    <row r="48" spans="1:26" ht="12.75">
      <c r="A48" s="7">
        <v>5406</v>
      </c>
      <c r="B48" s="7" t="s">
        <v>53</v>
      </c>
      <c r="C48" s="7">
        <v>3</v>
      </c>
      <c r="D48" s="31">
        <v>0.2861807787672697</v>
      </c>
      <c r="E48" s="31">
        <v>0.284161890250342</v>
      </c>
      <c r="F48" s="9">
        <v>0.8159186004711567</v>
      </c>
      <c r="G48" s="31">
        <v>0.9619781437276527</v>
      </c>
      <c r="H48" s="9">
        <v>0.018792538232406435</v>
      </c>
      <c r="I48" s="31">
        <v>0.12985909562379047</v>
      </c>
      <c r="J48" s="9">
        <v>0.001631034290349857</v>
      </c>
      <c r="K48" s="31">
        <v>0</v>
      </c>
      <c r="L48" s="10">
        <v>0</v>
      </c>
      <c r="M48" s="10">
        <v>0.00486413395717884</v>
      </c>
      <c r="N48" s="11">
        <v>-0.486413395717884</v>
      </c>
      <c r="O48" s="10">
        <v>0.00485976861638793</v>
      </c>
      <c r="P48" s="11">
        <v>-0.485976861638793</v>
      </c>
      <c r="Q48" s="10" t="e">
        <v>#REF!</v>
      </c>
      <c r="R48" s="11" t="e">
        <v>#REF!</v>
      </c>
      <c r="S48" s="10">
        <v>0</v>
      </c>
      <c r="T48" s="11">
        <v>0</v>
      </c>
      <c r="U48" s="10">
        <v>0</v>
      </c>
      <c r="V48" s="10">
        <v>0.5576341514415761</v>
      </c>
      <c r="W48" s="10">
        <v>0.6044405726174334</v>
      </c>
      <c r="X48" s="10">
        <v>0.07490641492018217</v>
      </c>
      <c r="Y48" s="10">
        <v>0.05002213914491511</v>
      </c>
      <c r="Z48" s="12" t="e">
        <v>#REF!</v>
      </c>
    </row>
    <row r="49" spans="1:26" ht="12.75">
      <c r="A49" s="7">
        <v>5407</v>
      </c>
      <c r="B49" s="7" t="s">
        <v>54</v>
      </c>
      <c r="C49" s="7">
        <v>4</v>
      </c>
      <c r="D49" s="31">
        <v>0.32780343129310985</v>
      </c>
      <c r="E49" s="31">
        <v>0.24686894917481597</v>
      </c>
      <c r="F49" s="9">
        <v>0.9635512835040895</v>
      </c>
      <c r="G49" s="31">
        <v>0.8161352567694823</v>
      </c>
      <c r="H49" s="9">
        <v>0.1510320551387671</v>
      </c>
      <c r="I49" s="31">
        <v>0.10598109870752627</v>
      </c>
      <c r="J49" s="9">
        <v>0.013756776658449677</v>
      </c>
      <c r="K49" s="31">
        <v>0</v>
      </c>
      <c r="L49" s="10">
        <v>0</v>
      </c>
      <c r="M49" s="10">
        <v>0.02492216405910155</v>
      </c>
      <c r="N49" s="11">
        <v>-2.492216405910155</v>
      </c>
      <c r="O49" s="10">
        <v>0.052736462299065506</v>
      </c>
      <c r="P49" s="11">
        <v>-5.273646229906551</v>
      </c>
      <c r="Q49" s="10" t="e">
        <v>#REF!</v>
      </c>
      <c r="R49" s="11" t="e">
        <v>#REF!</v>
      </c>
      <c r="S49" s="10">
        <v>0</v>
      </c>
      <c r="T49" s="11">
        <v>0</v>
      </c>
      <c r="U49" s="10">
        <v>0</v>
      </c>
      <c r="V49" s="10">
        <v>0.5624695298521675</v>
      </c>
      <c r="W49" s="10">
        <v>0.6053782288581528</v>
      </c>
      <c r="X49" s="10">
        <v>0.0717076986006485</v>
      </c>
      <c r="Y49" s="10">
        <v>0.27947781402763894</v>
      </c>
      <c r="Z49" s="12" t="e">
        <v>#REF!</v>
      </c>
    </row>
    <row r="50" spans="1:26" ht="12.75">
      <c r="A50" s="7">
        <v>5408</v>
      </c>
      <c r="B50" s="7" t="s">
        <v>55</v>
      </c>
      <c r="C50" s="7">
        <v>3</v>
      </c>
      <c r="D50" s="31">
        <v>0.34586201222647917</v>
      </c>
      <c r="E50" s="31">
        <v>0.38741176620935713</v>
      </c>
      <c r="F50" s="9">
        <v>0.5002985691874501</v>
      </c>
      <c r="G50" s="31">
        <v>1.2456847345858038</v>
      </c>
      <c r="H50" s="9">
        <v>-0.16113800405056714</v>
      </c>
      <c r="I50" s="31">
        <v>0.18619518233848606</v>
      </c>
      <c r="J50" s="9">
        <v>0.5409257497872431</v>
      </c>
      <c r="K50" s="31">
        <v>0.16888064318009421</v>
      </c>
      <c r="L50" s="10">
        <v>0</v>
      </c>
      <c r="M50" s="10">
        <v>0.06754714435953867</v>
      </c>
      <c r="N50" s="11">
        <v>-6.754714435953867</v>
      </c>
      <c r="O50" s="10">
        <v>0.0552467992366679</v>
      </c>
      <c r="P50" s="11">
        <v>-5.52467992366679</v>
      </c>
      <c r="Q50" s="10" t="e">
        <v>#REF!</v>
      </c>
      <c r="R50" s="11" t="e">
        <v>#REF!</v>
      </c>
      <c r="S50" s="10">
        <v>0</v>
      </c>
      <c r="T50" s="11">
        <v>0</v>
      </c>
      <c r="U50" s="10">
        <v>0</v>
      </c>
      <c r="V50" s="10">
        <v>0.39462803996977747</v>
      </c>
      <c r="W50" s="10">
        <v>0.5663212304910449</v>
      </c>
      <c r="X50" s="10">
        <v>0.28757622664607413</v>
      </c>
      <c r="Y50" s="10">
        <v>0.015481574918832204</v>
      </c>
      <c r="Z50" s="12" t="e">
        <v>#REF!</v>
      </c>
    </row>
    <row r="51" spans="1:26" ht="12.75">
      <c r="A51" s="7">
        <v>5409</v>
      </c>
      <c r="B51" s="7" t="s">
        <v>56</v>
      </c>
      <c r="C51" s="7">
        <v>4</v>
      </c>
      <c r="D51" s="31">
        <v>0.22231554676751977</v>
      </c>
      <c r="E51" s="31">
        <v>0.2125283813084201</v>
      </c>
      <c r="F51" s="9">
        <v>0.5683225746094115</v>
      </c>
      <c r="G51" s="31">
        <v>0.6134159155007466</v>
      </c>
      <c r="H51" s="9">
        <v>0.013628897477447667</v>
      </c>
      <c r="I51" s="31">
        <v>-0.0445761788475329</v>
      </c>
      <c r="J51" s="9">
        <v>0.004393646403592418</v>
      </c>
      <c r="K51" s="31">
        <v>0.064657219876662</v>
      </c>
      <c r="L51" s="10">
        <v>0.0306184862584238</v>
      </c>
      <c r="M51" s="10">
        <v>0.04409012653218815</v>
      </c>
      <c r="N51" s="11">
        <v>-4.409012653218815</v>
      </c>
      <c r="O51" s="10">
        <v>0.0319788476846034</v>
      </c>
      <c r="P51" s="11">
        <v>-3.19788476846034</v>
      </c>
      <c r="Q51" s="10" t="e">
        <v>#REF!</v>
      </c>
      <c r="R51" s="11" t="e">
        <v>#REF!</v>
      </c>
      <c r="S51" s="10">
        <v>0</v>
      </c>
      <c r="T51" s="11">
        <v>0</v>
      </c>
      <c r="U51" s="10">
        <v>0.04472529882803892</v>
      </c>
      <c r="V51" s="10">
        <v>0.5008615368159106</v>
      </c>
      <c r="W51" s="10">
        <v>0.5334344564172132</v>
      </c>
      <c r="X51" s="10">
        <v>0.08667352983961149</v>
      </c>
      <c r="Y51" s="10">
        <v>0.3946210454134167</v>
      </c>
      <c r="Z51" s="12" t="e">
        <v>#REF!</v>
      </c>
    </row>
    <row r="52" spans="1:26" ht="12.75">
      <c r="A52" s="7">
        <v>5410</v>
      </c>
      <c r="B52" s="7" t="s">
        <v>57</v>
      </c>
      <c r="C52" s="7">
        <v>5</v>
      </c>
      <c r="D52" s="31">
        <v>0.19610089215525411</v>
      </c>
      <c r="E52" s="31">
        <v>0.16693974159509117</v>
      </c>
      <c r="F52" s="9">
        <v>0.6072102916420219</v>
      </c>
      <c r="G52" s="31">
        <v>0.569446429138484</v>
      </c>
      <c r="H52" s="9">
        <v>0.015098435850780115</v>
      </c>
      <c r="I52" s="31">
        <v>0.002480947787220326</v>
      </c>
      <c r="J52" s="9">
        <v>0.05581475770425633</v>
      </c>
      <c r="K52" s="31">
        <v>0.014713708873316541</v>
      </c>
      <c r="L52" s="10">
        <v>0</v>
      </c>
      <c r="M52" s="10">
        <v>0.008188082870645524</v>
      </c>
      <c r="N52" s="11">
        <v>-0.8188082870645523</v>
      </c>
      <c r="O52" s="10">
        <v>0.016477529176607133</v>
      </c>
      <c r="P52" s="11">
        <v>-1.6477529176607133</v>
      </c>
      <c r="Q52" s="10" t="e">
        <v>#REF!</v>
      </c>
      <c r="R52" s="11" t="e">
        <v>#REF!</v>
      </c>
      <c r="S52" s="10">
        <v>0</v>
      </c>
      <c r="T52" s="11">
        <v>0</v>
      </c>
      <c r="U52" s="10">
        <v>0.029092091508498105</v>
      </c>
      <c r="V52" s="10">
        <v>0.5025421352941871</v>
      </c>
      <c r="W52" s="10">
        <v>0.5143871463127969</v>
      </c>
      <c r="X52" s="10">
        <v>0.03562532674162221</v>
      </c>
      <c r="Y52" s="10">
        <v>1.4106074952362782</v>
      </c>
      <c r="Z52" s="12" t="e">
        <v>#REF!</v>
      </c>
    </row>
    <row r="53" spans="1:26" ht="12.75">
      <c r="A53" s="7">
        <v>5501</v>
      </c>
      <c r="B53" s="7" t="s">
        <v>58</v>
      </c>
      <c r="C53" s="7">
        <v>4</v>
      </c>
      <c r="D53" s="31">
        <v>0.2159161088429735</v>
      </c>
      <c r="E53" s="31">
        <v>0.255550240987292</v>
      </c>
      <c r="F53" s="9">
        <v>0.6848074090080378</v>
      </c>
      <c r="G53" s="31">
        <v>0.8572758901216831</v>
      </c>
      <c r="H53" s="9">
        <v>0.09659710277081218</v>
      </c>
      <c r="I53" s="31">
        <v>0.04167421283762343</v>
      </c>
      <c r="J53" s="9">
        <v>0.030042362451581144</v>
      </c>
      <c r="K53" s="31">
        <v>0.056472346141883296</v>
      </c>
      <c r="L53" s="10">
        <v>0.6168749078420536</v>
      </c>
      <c r="M53" s="10">
        <v>0.14077171979445913</v>
      </c>
      <c r="N53" s="11">
        <v>-14.077171979445913</v>
      </c>
      <c r="O53" s="10">
        <v>0.1661930897177227</v>
      </c>
      <c r="P53" s="11">
        <v>-16.61930897177227</v>
      </c>
      <c r="Q53" s="10" t="e">
        <v>#REF!</v>
      </c>
      <c r="R53" s="11" t="e">
        <v>#REF!</v>
      </c>
      <c r="S53" s="10">
        <v>0</v>
      </c>
      <c r="T53" s="11">
        <v>0</v>
      </c>
      <c r="U53" s="10">
        <v>0.6211061657440078</v>
      </c>
      <c r="V53" s="10">
        <v>0.5201878101206876</v>
      </c>
      <c r="W53" s="10">
        <v>0.5279423244308694</v>
      </c>
      <c r="X53" s="10">
        <v>0.1412292191898036</v>
      </c>
      <c r="Y53" s="10">
        <v>0.08307981514389202</v>
      </c>
      <c r="Z53" s="12" t="e">
        <v>#REF!</v>
      </c>
    </row>
    <row r="54" spans="1:26" ht="12.75">
      <c r="A54" s="7">
        <v>5502</v>
      </c>
      <c r="B54" s="7" t="s">
        <v>59</v>
      </c>
      <c r="C54" s="7">
        <v>5</v>
      </c>
      <c r="D54" s="31">
        <v>0.1254980141685031</v>
      </c>
      <c r="E54" s="31">
        <v>0.12803559044654927</v>
      </c>
      <c r="F54" s="9">
        <v>0.515362320693038</v>
      </c>
      <c r="G54" s="31">
        <v>0.6361209355390759</v>
      </c>
      <c r="H54" s="9">
        <v>0.056667009051407514</v>
      </c>
      <c r="I54" s="31">
        <v>0.05575091586306986</v>
      </c>
      <c r="J54" s="9">
        <v>0</v>
      </c>
      <c r="K54" s="31">
        <v>0.26503355861649636</v>
      </c>
      <c r="L54" s="10">
        <v>0</v>
      </c>
      <c r="M54" s="10">
        <v>0</v>
      </c>
      <c r="N54" s="11">
        <v>100</v>
      </c>
      <c r="O54" s="10">
        <v>0</v>
      </c>
      <c r="P54" s="11">
        <v>100</v>
      </c>
      <c r="Q54" s="10" t="e">
        <v>#REF!</v>
      </c>
      <c r="R54" s="11" t="e">
        <v>#REF!</v>
      </c>
      <c r="S54" s="10">
        <v>0</v>
      </c>
      <c r="T54" s="11">
        <v>0</v>
      </c>
      <c r="U54" s="10">
        <v>0</v>
      </c>
      <c r="V54" s="10">
        <v>0.5915311714033298</v>
      </c>
      <c r="W54" s="10">
        <v>0.679745221843731</v>
      </c>
      <c r="X54" s="10">
        <v>0.08989664937419625</v>
      </c>
      <c r="Y54" s="10">
        <v>0.40306023695732807</v>
      </c>
      <c r="Z54" s="12" t="e">
        <v>#REF!</v>
      </c>
    </row>
    <row r="55" spans="1:26" ht="12.75">
      <c r="A55" s="7">
        <v>5503</v>
      </c>
      <c r="B55" s="7" t="s">
        <v>60</v>
      </c>
      <c r="C55" s="7">
        <v>5</v>
      </c>
      <c r="D55" s="31">
        <v>0.11730990094312163</v>
      </c>
      <c r="E55" s="31">
        <v>0.14448495477701964</v>
      </c>
      <c r="F55" s="9">
        <v>0.49409125182123803</v>
      </c>
      <c r="G55" s="31">
        <v>0.5419584438145278</v>
      </c>
      <c r="H55" s="9">
        <v>-0.036499315044753435</v>
      </c>
      <c r="I55" s="31">
        <v>0.012977406405947155</v>
      </c>
      <c r="J55" s="9">
        <v>0.12524907486478792</v>
      </c>
      <c r="K55" s="31">
        <v>0.12302874398836819</v>
      </c>
      <c r="L55" s="10">
        <v>0.6654267008255053</v>
      </c>
      <c r="M55" s="10">
        <v>0</v>
      </c>
      <c r="N55" s="11">
        <v>100</v>
      </c>
      <c r="O55" s="10">
        <v>0</v>
      </c>
      <c r="P55" s="11">
        <v>100</v>
      </c>
      <c r="Q55" s="10" t="e">
        <v>#REF!</v>
      </c>
      <c r="R55" s="11" t="e">
        <v>#REF!</v>
      </c>
      <c r="S55" s="10">
        <v>0</v>
      </c>
      <c r="T55" s="11">
        <v>0</v>
      </c>
      <c r="U55" s="10">
        <v>1.0876613354210938</v>
      </c>
      <c r="V55" s="10">
        <v>0.5783504475206586</v>
      </c>
      <c r="W55" s="10">
        <v>0.5608778950646944</v>
      </c>
      <c r="X55" s="10">
        <v>0.03508351587059642</v>
      </c>
      <c r="Y55" s="10">
        <v>0.045142254491364754</v>
      </c>
      <c r="Z55" s="12" t="e">
        <v>#REF!</v>
      </c>
    </row>
    <row r="56" spans="1:26" ht="12.75">
      <c r="A56" s="7">
        <v>5504</v>
      </c>
      <c r="B56" s="7" t="s">
        <v>61</v>
      </c>
      <c r="C56" s="7">
        <v>2</v>
      </c>
      <c r="D56" s="31">
        <v>0.3087218985588983</v>
      </c>
      <c r="E56" s="31">
        <v>0.2785727107987871</v>
      </c>
      <c r="F56" s="9">
        <v>0.7762712928135954</v>
      </c>
      <c r="G56" s="31">
        <v>0.5813517635005205</v>
      </c>
      <c r="H56" s="9">
        <v>0.03785209966344653</v>
      </c>
      <c r="I56" s="31">
        <v>-0.1107575542179447</v>
      </c>
      <c r="J56" s="9">
        <v>0.32521160425404694</v>
      </c>
      <c r="K56" s="31">
        <v>0.484285683241166</v>
      </c>
      <c r="L56" s="10">
        <v>0.4387374956319288</v>
      </c>
      <c r="M56" s="10">
        <v>0.012462772682343746</v>
      </c>
      <c r="N56" s="11">
        <v>-1.2462772682343746</v>
      </c>
      <c r="O56" s="10">
        <v>0.010724971902123483</v>
      </c>
      <c r="P56" s="11">
        <v>-1.0724971902123484</v>
      </c>
      <c r="Q56" s="10" t="e">
        <v>#REF!</v>
      </c>
      <c r="R56" s="11" t="e">
        <v>#REF!</v>
      </c>
      <c r="S56" s="10">
        <v>0</v>
      </c>
      <c r="T56" s="11">
        <v>0</v>
      </c>
      <c r="U56" s="10">
        <v>0.3855882309735898</v>
      </c>
      <c r="V56" s="10">
        <v>0.49961781795505583</v>
      </c>
      <c r="W56" s="10">
        <v>0.4411386770245351</v>
      </c>
      <c r="X56" s="10">
        <v>0.041036508373789325</v>
      </c>
      <c r="Y56" s="10">
        <v>0.007474954495112679</v>
      </c>
      <c r="Z56" s="12" t="e">
        <v>#REF!</v>
      </c>
    </row>
    <row r="57" spans="1:26" ht="12.75">
      <c r="A57" s="7">
        <v>5505</v>
      </c>
      <c r="B57" s="7" t="s">
        <v>62</v>
      </c>
      <c r="C57" s="7">
        <v>5</v>
      </c>
      <c r="D57" s="31">
        <v>0.1826919002895276</v>
      </c>
      <c r="E57" s="31">
        <v>0.2080320187880761</v>
      </c>
      <c r="F57" s="9">
        <v>0.5498685273238478</v>
      </c>
      <c r="G57" s="31">
        <v>0.5635950349230014</v>
      </c>
      <c r="H57" s="9">
        <v>0.10501679663462024</v>
      </c>
      <c r="I57" s="31">
        <v>0.01711389108496489</v>
      </c>
      <c r="J57" s="9">
        <v>0</v>
      </c>
      <c r="K57" s="31">
        <v>0</v>
      </c>
      <c r="L57" s="10">
        <v>0</v>
      </c>
      <c r="M57" s="10">
        <v>0.02101564330149145</v>
      </c>
      <c r="N57" s="11">
        <v>-2.101564330149145</v>
      </c>
      <c r="O57" s="10">
        <v>0.02268082515160868</v>
      </c>
      <c r="P57" s="11">
        <v>-2.268082515160868</v>
      </c>
      <c r="Q57" s="10" t="e">
        <v>#REF!</v>
      </c>
      <c r="R57" s="11" t="e">
        <v>#REF!</v>
      </c>
      <c r="S57" s="10">
        <v>0</v>
      </c>
      <c r="T57" s="11">
        <v>0</v>
      </c>
      <c r="U57" s="10">
        <v>0</v>
      </c>
      <c r="V57" s="10">
        <v>0.6075025079747962</v>
      </c>
      <c r="W57" s="10">
        <v>0.6053141324631461</v>
      </c>
      <c r="X57" s="10">
        <v>0.038310583090050386</v>
      </c>
      <c r="Y57" s="10">
        <v>2.2688358290129407</v>
      </c>
      <c r="Z57" s="12" t="e">
        <v>#REF!</v>
      </c>
    </row>
    <row r="58" spans="1:26" ht="12.75">
      <c r="A58" s="7">
        <v>5506</v>
      </c>
      <c r="B58" s="7" t="s">
        <v>63</v>
      </c>
      <c r="C58" s="7">
        <v>4</v>
      </c>
      <c r="D58" s="31">
        <v>0.12895239383332305</v>
      </c>
      <c r="E58" s="31">
        <v>0.1211262119783315</v>
      </c>
      <c r="F58" s="9">
        <v>0.42759566365763296</v>
      </c>
      <c r="G58" s="31">
        <v>0.5197232700346102</v>
      </c>
      <c r="H58" s="9">
        <v>-0.02253735979044645</v>
      </c>
      <c r="I58" s="31">
        <v>0.1051462906643571</v>
      </c>
      <c r="J58" s="9">
        <v>0.15656976419265653</v>
      </c>
      <c r="K58" s="31">
        <v>0.01099687401719396</v>
      </c>
      <c r="L58" s="10">
        <v>0.8246721610577634</v>
      </c>
      <c r="M58" s="10">
        <v>0.03841114413941831</v>
      </c>
      <c r="N58" s="11">
        <v>-3.841114413941831</v>
      </c>
      <c r="O58" s="10">
        <v>0.031379330553196395</v>
      </c>
      <c r="P58" s="11">
        <v>-3.1379330553196394</v>
      </c>
      <c r="Q58" s="10" t="e">
        <v>#REF!</v>
      </c>
      <c r="R58" s="11" t="e">
        <v>#REF!</v>
      </c>
      <c r="S58" s="10">
        <v>0</v>
      </c>
      <c r="T58" s="11">
        <v>0</v>
      </c>
      <c r="U58" s="10">
        <v>1.0318283164932707</v>
      </c>
      <c r="V58" s="10">
        <v>0.5024907228875822</v>
      </c>
      <c r="W58" s="10">
        <v>0.453688060445289</v>
      </c>
      <c r="X58" s="10">
        <v>0.1353277649686988</v>
      </c>
      <c r="Y58" s="10">
        <v>0.22535088262372138</v>
      </c>
      <c r="Z58" s="12" t="e">
        <v>#REF!</v>
      </c>
    </row>
    <row r="59" spans="1:26" ht="12.75">
      <c r="A59" s="7">
        <v>5507</v>
      </c>
      <c r="B59" s="7" t="s">
        <v>64</v>
      </c>
      <c r="C59" s="7">
        <v>5</v>
      </c>
      <c r="D59" s="31">
        <v>0.12219594898850378</v>
      </c>
      <c r="E59" s="31">
        <v>0.1556547664111222</v>
      </c>
      <c r="F59" s="9">
        <v>0.4598649343115402</v>
      </c>
      <c r="G59" s="31">
        <v>0.5150456471186288</v>
      </c>
      <c r="H59" s="9">
        <v>0.0734916569101979</v>
      </c>
      <c r="I59" s="31">
        <v>0.046018318103945875</v>
      </c>
      <c r="J59" s="9">
        <v>0.05736983348716608</v>
      </c>
      <c r="K59" s="31">
        <v>0</v>
      </c>
      <c r="L59" s="10">
        <v>0</v>
      </c>
      <c r="M59" s="10">
        <v>0.011438038095514712</v>
      </c>
      <c r="N59" s="11">
        <v>-1.143803809551471</v>
      </c>
      <c r="O59" s="10">
        <v>0.011872143431031794</v>
      </c>
      <c r="P59" s="11">
        <v>-1.1872143431031794</v>
      </c>
      <c r="Q59" s="10" t="e">
        <v>#REF!</v>
      </c>
      <c r="R59" s="11" t="e">
        <v>#REF!</v>
      </c>
      <c r="S59" s="10">
        <v>0</v>
      </c>
      <c r="T59" s="11">
        <v>0</v>
      </c>
      <c r="U59" s="10">
        <v>0</v>
      </c>
      <c r="V59" s="10">
        <v>0.5453410661986439</v>
      </c>
      <c r="W59" s="10">
        <v>0.5037670391057121</v>
      </c>
      <c r="X59" s="10">
        <v>0.02531536834643092</v>
      </c>
      <c r="Y59" s="10">
        <v>0.1527197820731432</v>
      </c>
      <c r="Z59" s="12" t="e">
        <v>#REF!</v>
      </c>
    </row>
    <row r="60" spans="1:26" ht="12.75">
      <c r="A60" s="7">
        <v>5508</v>
      </c>
      <c r="B60" s="7" t="s">
        <v>65</v>
      </c>
      <c r="C60" s="7">
        <v>5</v>
      </c>
      <c r="D60" s="31">
        <v>0.1335525153275682</v>
      </c>
      <c r="E60" s="31">
        <v>0.19669369071255238</v>
      </c>
      <c r="F60" s="9">
        <v>0.42541839790954555</v>
      </c>
      <c r="G60" s="31">
        <v>0.7256354782703055</v>
      </c>
      <c r="H60" s="9">
        <v>0.06685443495488742</v>
      </c>
      <c r="I60" s="31">
        <v>0.13712313405397455</v>
      </c>
      <c r="J60" s="9">
        <v>0</v>
      </c>
      <c r="K60" s="31">
        <v>0</v>
      </c>
      <c r="L60" s="10">
        <v>0</v>
      </c>
      <c r="M60" s="10">
        <v>0.09592111304839243</v>
      </c>
      <c r="N60" s="11">
        <v>-9.592111304839243</v>
      </c>
      <c r="O60" s="10">
        <v>0.07823515123042386</v>
      </c>
      <c r="P60" s="11">
        <v>-7.8235151230423865</v>
      </c>
      <c r="Q60" s="10" t="e">
        <v>#REF!</v>
      </c>
      <c r="R60" s="11" t="e">
        <v>#REF!</v>
      </c>
      <c r="S60" s="10">
        <v>0</v>
      </c>
      <c r="T60" s="11">
        <v>0</v>
      </c>
      <c r="U60" s="10">
        <v>0</v>
      </c>
      <c r="V60" s="10">
        <v>0.5876503991516593</v>
      </c>
      <c r="W60" s="10">
        <v>0.563343008847959</v>
      </c>
      <c r="X60" s="10">
        <v>0.05550939463911089</v>
      </c>
      <c r="Y60" s="10">
        <v>0.3910511086197884</v>
      </c>
      <c r="Z60" s="12" t="e">
        <v>#REF!</v>
      </c>
    </row>
    <row r="61" spans="1:26" ht="12.75">
      <c r="A61" s="7">
        <v>5509</v>
      </c>
      <c r="B61" s="7" t="s">
        <v>66</v>
      </c>
      <c r="C61" s="7">
        <v>5</v>
      </c>
      <c r="D61" s="31">
        <v>0.1251827564630739</v>
      </c>
      <c r="E61" s="31">
        <v>0.1334689283732621</v>
      </c>
      <c r="F61" s="9">
        <v>0.3953962205078784</v>
      </c>
      <c r="G61" s="31">
        <v>0.5119404888987358</v>
      </c>
      <c r="H61" s="9">
        <v>-0.11283353054510988</v>
      </c>
      <c r="I61" s="31">
        <v>-0.0012684320860806792</v>
      </c>
      <c r="J61" s="9">
        <v>0.32302358160168104</v>
      </c>
      <c r="K61" s="31">
        <v>0</v>
      </c>
      <c r="L61" s="10">
        <v>0</v>
      </c>
      <c r="M61" s="10">
        <v>0</v>
      </c>
      <c r="N61" s="11">
        <v>100</v>
      </c>
      <c r="O61" s="10">
        <v>0</v>
      </c>
      <c r="P61" s="11">
        <v>100</v>
      </c>
      <c r="Q61" s="10" t="e">
        <v>#REF!</v>
      </c>
      <c r="R61" s="11" t="e">
        <v>#REF!</v>
      </c>
      <c r="S61" s="10">
        <v>0</v>
      </c>
      <c r="T61" s="11">
        <v>0</v>
      </c>
      <c r="U61" s="10">
        <v>0</v>
      </c>
      <c r="V61" s="10">
        <v>0.5760283972215148</v>
      </c>
      <c r="W61" s="10">
        <v>0.602537209424868</v>
      </c>
      <c r="X61" s="10">
        <v>0.0164789894797786</v>
      </c>
      <c r="Y61" s="10">
        <v>0.021156634523786265</v>
      </c>
      <c r="Z61" s="12" t="e">
        <v>#REF!</v>
      </c>
    </row>
    <row r="62" spans="1:26" ht="12.75">
      <c r="A62" s="7">
        <v>5510</v>
      </c>
      <c r="B62" s="7" t="s">
        <v>67</v>
      </c>
      <c r="C62" s="7">
        <v>5</v>
      </c>
      <c r="D62" s="31">
        <v>0.07898584234261505</v>
      </c>
      <c r="E62" s="31">
        <v>0.11717614573209795</v>
      </c>
      <c r="F62" s="9">
        <v>0.39865077180793546</v>
      </c>
      <c r="G62" s="31">
        <v>0.7329903653972979</v>
      </c>
      <c r="H62" s="9">
        <v>0.10726852489945199</v>
      </c>
      <c r="I62" s="31">
        <v>0.15460809333730802</v>
      </c>
      <c r="J62" s="9">
        <v>0.4862565999064317</v>
      </c>
      <c r="K62" s="31">
        <v>0</v>
      </c>
      <c r="L62" s="10">
        <v>0</v>
      </c>
      <c r="M62" s="10">
        <v>0.0021865519445600006</v>
      </c>
      <c r="N62" s="11">
        <v>-0.21865519445600007</v>
      </c>
      <c r="O62" s="10">
        <v>0.0017626705546971906</v>
      </c>
      <c r="P62" s="11">
        <v>-0.17626705546971905</v>
      </c>
      <c r="Q62" s="10" t="e">
        <v>#REF!</v>
      </c>
      <c r="R62" s="11" t="e">
        <v>#REF!</v>
      </c>
      <c r="S62" s="10">
        <v>0</v>
      </c>
      <c r="T62" s="11">
        <v>0</v>
      </c>
      <c r="U62" s="10">
        <v>0</v>
      </c>
      <c r="V62" s="10">
        <v>0.6579291637007253</v>
      </c>
      <c r="W62" s="10">
        <v>0.6599267621892602</v>
      </c>
      <c r="X62" s="10">
        <v>0.047251774755189595</v>
      </c>
      <c r="Y62" s="10">
        <v>0.05329665709147273</v>
      </c>
      <c r="Z62" s="12" t="e">
        <v>#REF!</v>
      </c>
    </row>
    <row r="63" spans="1:26" ht="12.75">
      <c r="A63" s="7">
        <v>5511</v>
      </c>
      <c r="B63" s="7" t="s">
        <v>68</v>
      </c>
      <c r="C63" s="7">
        <v>5</v>
      </c>
      <c r="D63" s="31">
        <v>0.1652908905696026</v>
      </c>
      <c r="E63" s="31">
        <v>0.26763248540644563</v>
      </c>
      <c r="F63" s="9">
        <v>0.37340982868897243</v>
      </c>
      <c r="G63" s="31">
        <v>0.5717755757372787</v>
      </c>
      <c r="H63" s="9">
        <v>0.022927941770667943</v>
      </c>
      <c r="I63" s="31">
        <v>0.1052566303216737</v>
      </c>
      <c r="J63" s="9">
        <v>0.10384665310890918</v>
      </c>
      <c r="K63" s="31">
        <v>0.10450230775929635</v>
      </c>
      <c r="L63" s="10">
        <v>0.5579161438276146</v>
      </c>
      <c r="M63" s="10">
        <v>0.0058975580096265875</v>
      </c>
      <c r="N63" s="11">
        <v>-0.5897558009626588</v>
      </c>
      <c r="O63" s="10">
        <v>0.0038361675750274845</v>
      </c>
      <c r="P63" s="11">
        <v>-0.38361675750274843</v>
      </c>
      <c r="Q63" s="10" t="e">
        <v>#REF!</v>
      </c>
      <c r="R63" s="11" t="e">
        <v>#REF!</v>
      </c>
      <c r="S63" s="10">
        <v>0</v>
      </c>
      <c r="T63" s="11">
        <v>0</v>
      </c>
      <c r="U63" s="10">
        <v>0</v>
      </c>
      <c r="V63" s="10">
        <v>0.5184223612161736</v>
      </c>
      <c r="W63" s="10">
        <v>0.44463081633253254</v>
      </c>
      <c r="X63" s="10">
        <v>0.1386931834314874</v>
      </c>
      <c r="Y63" s="10">
        <v>0.3587960826747498</v>
      </c>
      <c r="Z63" s="12" t="e">
        <v>#REF!</v>
      </c>
    </row>
    <row r="64" spans="1:26" ht="12.75">
      <c r="A64" s="7">
        <v>5601</v>
      </c>
      <c r="B64" s="7" t="s">
        <v>69</v>
      </c>
      <c r="C64" s="7">
        <v>5</v>
      </c>
      <c r="D64" s="31">
        <v>0.13072354959249652</v>
      </c>
      <c r="E64" s="31">
        <v>0.15397343350734533</v>
      </c>
      <c r="F64" s="9">
        <v>0.6106514652302006</v>
      </c>
      <c r="G64" s="31">
        <v>0.6212912679227789</v>
      </c>
      <c r="H64" s="9">
        <v>0.04564285311774964</v>
      </c>
      <c r="I64" s="31">
        <v>0.0893886191571856</v>
      </c>
      <c r="J64" s="9">
        <v>0.09144299107618527</v>
      </c>
      <c r="K64" s="31">
        <v>0</v>
      </c>
      <c r="L64" s="10">
        <v>1.176578441270454</v>
      </c>
      <c r="M64" s="10">
        <v>0.012198125342802449</v>
      </c>
      <c r="N64" s="11">
        <v>-1.2198125342802448</v>
      </c>
      <c r="O64" s="10">
        <v>0</v>
      </c>
      <c r="P64" s="11">
        <v>100</v>
      </c>
      <c r="Q64" s="10" t="e">
        <v>#REF!</v>
      </c>
      <c r="R64" s="11" t="e">
        <v>#REF!</v>
      </c>
      <c r="S64" s="10">
        <v>0</v>
      </c>
      <c r="T64" s="11">
        <v>0</v>
      </c>
      <c r="U64" s="10">
        <v>0.9383939644669959</v>
      </c>
      <c r="V64" s="10">
        <v>0.657690366398124</v>
      </c>
      <c r="W64" s="10">
        <v>0.6042741319038625</v>
      </c>
      <c r="X64" s="10">
        <v>0.000486793768727713</v>
      </c>
      <c r="Y64" s="10">
        <v>1.2676759097731702</v>
      </c>
      <c r="Z64" s="12" t="e">
        <v>#REF!</v>
      </c>
    </row>
    <row r="65" spans="1:26" ht="12.75">
      <c r="A65" s="7">
        <v>5602</v>
      </c>
      <c r="B65" s="7" t="s">
        <v>70</v>
      </c>
      <c r="C65" s="7">
        <v>3</v>
      </c>
      <c r="D65" s="31">
        <v>0.1670911484965156</v>
      </c>
      <c r="E65" s="31">
        <v>0.2293123444015286</v>
      </c>
      <c r="F65" s="9">
        <v>0.6120348861449555</v>
      </c>
      <c r="G65" s="31">
        <v>0.8626629887446181</v>
      </c>
      <c r="H65" s="9">
        <v>0.13438987868511545</v>
      </c>
      <c r="I65" s="31">
        <v>0.010486440521683895</v>
      </c>
      <c r="J65" s="9">
        <v>0.26904375923719237</v>
      </c>
      <c r="K65" s="31">
        <v>0.08306842780840426</v>
      </c>
      <c r="L65" s="10">
        <v>0.16120263564218174</v>
      </c>
      <c r="M65" s="10">
        <v>0.10217293166747486</v>
      </c>
      <c r="N65" s="11">
        <v>-10.217293166747487</v>
      </c>
      <c r="O65" s="10">
        <v>0.08978705656119096</v>
      </c>
      <c r="P65" s="11">
        <v>-8.978705656119097</v>
      </c>
      <c r="Q65" s="10" t="e">
        <v>#REF!</v>
      </c>
      <c r="R65" s="11" t="e">
        <v>#REF!</v>
      </c>
      <c r="S65" s="10">
        <v>0</v>
      </c>
      <c r="T65" s="11">
        <v>0</v>
      </c>
      <c r="U65" s="10">
        <v>0.09930330047781807</v>
      </c>
      <c r="V65" s="10">
        <v>0.5659576167322933</v>
      </c>
      <c r="W65" s="10">
        <v>0.5689733664248156</v>
      </c>
      <c r="X65" s="10">
        <v>0.08944112327156487</v>
      </c>
      <c r="Y65" s="10">
        <v>0.00570059234674529</v>
      </c>
      <c r="Z65" s="12" t="e">
        <v>#REF!</v>
      </c>
    </row>
    <row r="66" spans="1:26" ht="12.75">
      <c r="A66" s="7">
        <v>5603</v>
      </c>
      <c r="B66" s="7" t="s">
        <v>71</v>
      </c>
      <c r="C66" s="7">
        <v>2</v>
      </c>
      <c r="D66" s="31">
        <v>0.283765790925369</v>
      </c>
      <c r="E66" s="31">
        <v>0.27937278266823357</v>
      </c>
      <c r="F66" s="9">
        <v>0.8591898896686146</v>
      </c>
      <c r="G66" s="31">
        <v>0.7533279210891315</v>
      </c>
      <c r="H66" s="9">
        <v>0.006639380412976323</v>
      </c>
      <c r="I66" s="31">
        <v>-0.017606673459099834</v>
      </c>
      <c r="J66" s="9">
        <v>0</v>
      </c>
      <c r="K66" s="31">
        <v>0.10634920372890529</v>
      </c>
      <c r="L66" s="10">
        <v>0.036866781800516425</v>
      </c>
      <c r="M66" s="10">
        <v>0.07100629583300043</v>
      </c>
      <c r="N66" s="11">
        <v>-7.100629583300043</v>
      </c>
      <c r="O66" s="10">
        <v>0.03806888983624801</v>
      </c>
      <c r="P66" s="11">
        <v>-3.806888983624801</v>
      </c>
      <c r="Q66" s="10" t="e">
        <v>#REF!</v>
      </c>
      <c r="R66" s="11" t="e">
        <v>#REF!</v>
      </c>
      <c r="S66" s="10">
        <v>0</v>
      </c>
      <c r="T66" s="11">
        <v>0</v>
      </c>
      <c r="U66" s="10">
        <v>0.006456047915566934</v>
      </c>
      <c r="V66" s="10">
        <v>0.5230554825545635</v>
      </c>
      <c r="W66" s="10">
        <v>0.5040113365040552</v>
      </c>
      <c r="X66" s="10">
        <v>0.04592576961638429</v>
      </c>
      <c r="Y66" s="10">
        <v>0.0037265476472433286</v>
      </c>
      <c r="Z66" s="12" t="e">
        <v>#REF!</v>
      </c>
    </row>
    <row r="67" spans="1:26" ht="12.75">
      <c r="A67" s="7">
        <v>5605</v>
      </c>
      <c r="B67" s="7" t="s">
        <v>72</v>
      </c>
      <c r="C67" s="7">
        <v>3</v>
      </c>
      <c r="D67" s="31">
        <v>0.33438718153118796</v>
      </c>
      <c r="E67" s="31">
        <v>0.34630265674403826</v>
      </c>
      <c r="F67" s="9">
        <v>1.1749731104199272</v>
      </c>
      <c r="G67" s="31">
        <v>1.1353621975982782</v>
      </c>
      <c r="H67" s="9">
        <v>0.15557514028954092</v>
      </c>
      <c r="I67" s="31">
        <v>0.09624540652849167</v>
      </c>
      <c r="J67" s="9">
        <v>0</v>
      </c>
      <c r="K67" s="31">
        <v>0</v>
      </c>
      <c r="L67" s="10">
        <v>0</v>
      </c>
      <c r="M67" s="10">
        <v>0.1999535354497762</v>
      </c>
      <c r="N67" s="11">
        <v>-19.995353544977622</v>
      </c>
      <c r="O67" s="10">
        <v>0.2219277234898556</v>
      </c>
      <c r="P67" s="11">
        <v>-22.19277234898556</v>
      </c>
      <c r="Q67" s="10" t="e">
        <v>#REF!</v>
      </c>
      <c r="R67" s="11" t="e">
        <v>#REF!</v>
      </c>
      <c r="S67" s="10">
        <v>0</v>
      </c>
      <c r="T67" s="11">
        <v>0</v>
      </c>
      <c r="U67" s="10">
        <v>0</v>
      </c>
      <c r="V67" s="10">
        <v>0.5798003879790479</v>
      </c>
      <c r="W67" s="10">
        <v>0.5898866064149452</v>
      </c>
      <c r="X67" s="10">
        <v>0.033074862700829544</v>
      </c>
      <c r="Y67" s="10">
        <v>0.013335120132620518</v>
      </c>
      <c r="Z67" s="12" t="e">
        <v>#REF!</v>
      </c>
    </row>
    <row r="68" spans="1:26" ht="12.75">
      <c r="A68" s="7">
        <v>5606</v>
      </c>
      <c r="B68" s="7" t="s">
        <v>73</v>
      </c>
      <c r="C68" s="7">
        <v>4</v>
      </c>
      <c r="D68" s="31">
        <v>0.16566516770934403</v>
      </c>
      <c r="E68" s="31">
        <v>0.16040968554729237</v>
      </c>
      <c r="F68" s="9">
        <v>0.4597851830871798</v>
      </c>
      <c r="G68" s="31">
        <v>0.5008449986527679</v>
      </c>
      <c r="H68" s="9">
        <v>0.03223037330071919</v>
      </c>
      <c r="I68" s="31">
        <v>0.07248339207844998</v>
      </c>
      <c r="J68" s="9">
        <v>0.881067230096808</v>
      </c>
      <c r="K68" s="31">
        <v>1.1555086598176745</v>
      </c>
      <c r="L68" s="10">
        <v>0.2770288058865658</v>
      </c>
      <c r="M68" s="10">
        <v>0</v>
      </c>
      <c r="N68" s="11">
        <v>100</v>
      </c>
      <c r="O68" s="10">
        <v>0</v>
      </c>
      <c r="P68" s="11">
        <v>100</v>
      </c>
      <c r="Q68" s="10" t="e">
        <v>#REF!</v>
      </c>
      <c r="R68" s="11" t="e">
        <v>#REF!</v>
      </c>
      <c r="S68" s="10">
        <v>0</v>
      </c>
      <c r="T68" s="11">
        <v>0</v>
      </c>
      <c r="U68" s="10">
        <v>0.3922665963766346</v>
      </c>
      <c r="V68" s="10">
        <v>0.5627168366972165</v>
      </c>
      <c r="W68" s="10">
        <v>0.5146132727559859</v>
      </c>
      <c r="X68" s="10">
        <v>0.04730374065033298</v>
      </c>
      <c r="Y68" s="10">
        <v>0.18410968306223352</v>
      </c>
      <c r="Z68" s="12" t="e">
        <v>#REF!</v>
      </c>
    </row>
    <row r="69" spans="1:26" ht="12.75">
      <c r="A69" s="7">
        <v>5607</v>
      </c>
      <c r="B69" s="7" t="s">
        <v>74</v>
      </c>
      <c r="C69" s="7">
        <v>3</v>
      </c>
      <c r="D69" s="31">
        <v>0.2430281724112979</v>
      </c>
      <c r="E69" s="31">
        <v>0.24413085095999248</v>
      </c>
      <c r="F69" s="9">
        <v>0.6710808374369636</v>
      </c>
      <c r="G69" s="31">
        <v>0.6604713206445545</v>
      </c>
      <c r="H69" s="9">
        <v>0.05634868183024193</v>
      </c>
      <c r="I69" s="31">
        <v>0.028085925359933556</v>
      </c>
      <c r="J69" s="9">
        <v>0.4080599835285932</v>
      </c>
      <c r="K69" s="31">
        <v>0.6034639563212585</v>
      </c>
      <c r="L69" s="10">
        <v>0.08664351715833722</v>
      </c>
      <c r="M69" s="10">
        <v>8.151387074090026E-05</v>
      </c>
      <c r="N69" s="11">
        <v>-0.008151387074090025</v>
      </c>
      <c r="O69" s="10">
        <v>7.123798324206189E-05</v>
      </c>
      <c r="P69" s="11">
        <v>-0.007123798324206189</v>
      </c>
      <c r="Q69" s="10" t="e">
        <v>#REF!</v>
      </c>
      <c r="R69" s="11" t="e">
        <v>#REF!</v>
      </c>
      <c r="S69" s="10">
        <v>0</v>
      </c>
      <c r="T69" s="11">
        <v>0</v>
      </c>
      <c r="U69" s="10">
        <v>0.13618336537020984</v>
      </c>
      <c r="V69" s="10">
        <v>0.5796309777102071</v>
      </c>
      <c r="W69" s="10">
        <v>0.5946133139385793</v>
      </c>
      <c r="X69" s="10">
        <v>0.043105382942547114</v>
      </c>
      <c r="Y69" s="10">
        <v>0.2977536217899355</v>
      </c>
      <c r="Z69" s="12" t="e">
        <v>#REF!</v>
      </c>
    </row>
    <row r="70" spans="1:26" ht="12.75">
      <c r="A70" s="7">
        <v>5608</v>
      </c>
      <c r="B70" s="7" t="s">
        <v>75</v>
      </c>
      <c r="C70" s="7">
        <v>4</v>
      </c>
      <c r="D70" s="31">
        <v>0.17959517011128656</v>
      </c>
      <c r="E70" s="31">
        <v>0.19361674271728113</v>
      </c>
      <c r="F70" s="9">
        <v>0.1491734432163803</v>
      </c>
      <c r="G70" s="31">
        <v>0.5393425240707819</v>
      </c>
      <c r="H70" s="9">
        <v>0.13658299339998425</v>
      </c>
      <c r="I70" s="31">
        <v>0.037997243841541226</v>
      </c>
      <c r="J70" s="9">
        <v>0.11815413624004563</v>
      </c>
      <c r="K70" s="31">
        <v>0.27833449385930387</v>
      </c>
      <c r="L70" s="10">
        <v>0.10611214800690935</v>
      </c>
      <c r="M70" s="10">
        <v>0.01330300343462026</v>
      </c>
      <c r="N70" s="11">
        <v>-1.330300343462026</v>
      </c>
      <c r="O70" s="10">
        <v>0.014530267890475885</v>
      </c>
      <c r="P70" s="11">
        <v>-1.4530267890475885</v>
      </c>
      <c r="Q70" s="10" t="e">
        <v>#REF!</v>
      </c>
      <c r="R70" s="11" t="e">
        <v>#REF!</v>
      </c>
      <c r="S70" s="10">
        <v>0</v>
      </c>
      <c r="T70" s="11">
        <v>0</v>
      </c>
      <c r="U70" s="10">
        <v>0.4033805364657443</v>
      </c>
      <c r="V70" s="10">
        <v>0.2970956066446724</v>
      </c>
      <c r="W70" s="10">
        <v>0.5982023521128441</v>
      </c>
      <c r="X70" s="10">
        <v>0.47132523414883476</v>
      </c>
      <c r="Y70" s="10">
        <v>0.0951398916428989</v>
      </c>
      <c r="Z70" s="12" t="e">
        <v>#REF!</v>
      </c>
    </row>
    <row r="71" spans="1:26" ht="12.75">
      <c r="A71" s="7">
        <v>5609</v>
      </c>
      <c r="B71" s="7" t="s">
        <v>76</v>
      </c>
      <c r="C71" s="7">
        <v>4</v>
      </c>
      <c r="D71" s="31">
        <v>0.28580929848828635</v>
      </c>
      <c r="E71" s="31">
        <v>0.25586760442168477</v>
      </c>
      <c r="F71" s="9">
        <v>0.7766162224651962</v>
      </c>
      <c r="G71" s="31">
        <v>0.6016567460502749</v>
      </c>
      <c r="H71" s="9">
        <v>0.060901943265694126</v>
      </c>
      <c r="I71" s="31">
        <v>0.060127295497874406</v>
      </c>
      <c r="J71" s="9">
        <v>0.7127405555584241</v>
      </c>
      <c r="K71" s="31">
        <v>0.3997127534403437</v>
      </c>
      <c r="L71" s="10">
        <v>0.2749450463825898</v>
      </c>
      <c r="M71" s="10">
        <v>0</v>
      </c>
      <c r="N71" s="11">
        <v>100</v>
      </c>
      <c r="O71" s="10">
        <v>0</v>
      </c>
      <c r="P71" s="11">
        <v>100</v>
      </c>
      <c r="Q71" s="10" t="e">
        <v>#REF!</v>
      </c>
      <c r="R71" s="11" t="e">
        <v>#REF!</v>
      </c>
      <c r="S71" s="10">
        <v>0</v>
      </c>
      <c r="T71" s="11">
        <v>0</v>
      </c>
      <c r="U71" s="10">
        <v>0.2147004212479507</v>
      </c>
      <c r="V71" s="10">
        <v>0.5407523468194715</v>
      </c>
      <c r="W71" s="10">
        <v>0.4848711474498472</v>
      </c>
      <c r="X71" s="10">
        <v>0.07759405563373133</v>
      </c>
      <c r="Y71" s="10">
        <v>0.048123624042047904</v>
      </c>
      <c r="Z71" s="12" t="e">
        <v>#REF!</v>
      </c>
    </row>
    <row r="72" spans="1:26" ht="12.75">
      <c r="A72" s="7">
        <v>5610</v>
      </c>
      <c r="B72" s="7" t="s">
        <v>77</v>
      </c>
      <c r="C72" s="7">
        <v>4</v>
      </c>
      <c r="D72" s="31">
        <v>0.12735636138354547</v>
      </c>
      <c r="E72" s="31">
        <v>0.10931808487720145</v>
      </c>
      <c r="F72" s="9">
        <v>0.48935620376651484</v>
      </c>
      <c r="G72" s="31">
        <v>0.4199246444441283</v>
      </c>
      <c r="H72" s="9">
        <v>0.0639113109226525</v>
      </c>
      <c r="I72" s="31">
        <v>0.11298164024812177</v>
      </c>
      <c r="J72" s="9">
        <v>0.043790800840532336</v>
      </c>
      <c r="K72" s="31">
        <v>0.013677806230057392</v>
      </c>
      <c r="L72" s="10">
        <v>0</v>
      </c>
      <c r="M72" s="10">
        <v>0.015638476202270747</v>
      </c>
      <c r="N72" s="11">
        <v>-1.5638476202270748</v>
      </c>
      <c r="O72" s="10">
        <v>0.05884288664686667</v>
      </c>
      <c r="P72" s="11">
        <v>-5.884288664686667</v>
      </c>
      <c r="Q72" s="10" t="e">
        <v>#REF!</v>
      </c>
      <c r="R72" s="11" t="e">
        <v>#REF!</v>
      </c>
      <c r="S72" s="10">
        <v>0</v>
      </c>
      <c r="T72" s="11">
        <v>0</v>
      </c>
      <c r="U72" s="10">
        <v>0</v>
      </c>
      <c r="V72" s="10">
        <v>0.5580573492401125</v>
      </c>
      <c r="W72" s="10">
        <v>0.5971684153033229</v>
      </c>
      <c r="X72" s="10">
        <v>0.05494685036514252</v>
      </c>
      <c r="Y72" s="10">
        <v>0.04440161060867798</v>
      </c>
      <c r="Z72" s="12" t="e">
        <v>#REF!</v>
      </c>
    </row>
    <row r="73" spans="1:26" ht="12.75">
      <c r="A73" s="7">
        <v>5611</v>
      </c>
      <c r="B73" s="7" t="s">
        <v>78</v>
      </c>
      <c r="C73" s="7">
        <v>5</v>
      </c>
      <c r="D73" s="31">
        <v>0.158941465541326</v>
      </c>
      <c r="E73" s="31">
        <v>0.13816228836424058</v>
      </c>
      <c r="F73" s="9">
        <v>0.6672587957208648</v>
      </c>
      <c r="G73" s="31">
        <v>0.40048446898766116</v>
      </c>
      <c r="H73" s="9">
        <v>-0.04218615697467213</v>
      </c>
      <c r="I73" s="31">
        <v>-0.17218117285434686</v>
      </c>
      <c r="J73" s="9">
        <v>0.008966526824593977</v>
      </c>
      <c r="K73" s="31">
        <v>0.11675597225044265</v>
      </c>
      <c r="L73" s="10">
        <v>0</v>
      </c>
      <c r="M73" s="10">
        <v>0.0623709524929823</v>
      </c>
      <c r="N73" s="11">
        <v>-6.23709524929823</v>
      </c>
      <c r="O73" s="10">
        <v>0.4785381404547789</v>
      </c>
      <c r="P73" s="11">
        <v>-47.85381404547789</v>
      </c>
      <c r="Q73" s="10" t="e">
        <v>#REF!</v>
      </c>
      <c r="R73" s="11" t="e">
        <v>#REF!</v>
      </c>
      <c r="S73" s="10">
        <v>0</v>
      </c>
      <c r="T73" s="11">
        <v>0</v>
      </c>
      <c r="U73" s="10">
        <v>0</v>
      </c>
      <c r="V73" s="10">
        <v>0.5810787677207975</v>
      </c>
      <c r="W73" s="10">
        <v>0.5572569528554306</v>
      </c>
      <c r="X73" s="10">
        <v>0.06402373816099041</v>
      </c>
      <c r="Y73" s="10">
        <v>0.16657145539891285</v>
      </c>
      <c r="Z73" s="12" t="e">
        <v>#REF!</v>
      </c>
    </row>
    <row r="74" spans="1:26" ht="12.75">
      <c r="A74" s="7">
        <v>5701</v>
      </c>
      <c r="B74" s="7" t="s">
        <v>79</v>
      </c>
      <c r="C74" s="7">
        <v>2</v>
      </c>
      <c r="D74" s="31">
        <v>0.3899065281481575</v>
      </c>
      <c r="E74" s="31">
        <v>0.3717609765004839</v>
      </c>
      <c r="F74" s="9">
        <v>0.9492057030676054</v>
      </c>
      <c r="G74" s="31">
        <v>1.0672098162537256</v>
      </c>
      <c r="H74" s="9">
        <v>0.12207774667200116</v>
      </c>
      <c r="I74" s="31">
        <v>0.11670582514412293</v>
      </c>
      <c r="J74" s="9">
        <v>0.20374446324157514</v>
      </c>
      <c r="K74" s="31">
        <v>0.2569989588208608</v>
      </c>
      <c r="L74" s="10">
        <v>0.025344693989554558</v>
      </c>
      <c r="M74" s="10">
        <v>0.33048841004442125</v>
      </c>
      <c r="N74" s="11">
        <v>-33.048841004442124</v>
      </c>
      <c r="O74" s="10">
        <v>0.3096079460256207</v>
      </c>
      <c r="P74" s="11">
        <v>-30.960794602562068</v>
      </c>
      <c r="Q74" s="10" t="e">
        <v>#REF!</v>
      </c>
      <c r="R74" s="11" t="e">
        <v>#REF!</v>
      </c>
      <c r="S74" s="10">
        <v>0</v>
      </c>
      <c r="T74" s="11">
        <v>0</v>
      </c>
      <c r="U74" s="10">
        <v>0</v>
      </c>
      <c r="V74" s="10">
        <v>0.42698168252379765</v>
      </c>
      <c r="W74" s="10">
        <v>0.43641219914064794</v>
      </c>
      <c r="X74" s="10">
        <v>0.06508441176289124</v>
      </c>
      <c r="Y74" s="10">
        <v>0.11362896280219578</v>
      </c>
      <c r="Z74" s="12" t="e">
        <v>#REF!</v>
      </c>
    </row>
    <row r="75" spans="1:26" ht="12.75">
      <c r="A75" s="7">
        <v>5702</v>
      </c>
      <c r="B75" s="7" t="s">
        <v>80</v>
      </c>
      <c r="C75" s="7">
        <v>4</v>
      </c>
      <c r="D75" s="31">
        <v>0.1954732110244305</v>
      </c>
      <c r="E75" s="31">
        <v>0.1991038025306873</v>
      </c>
      <c r="F75" s="9">
        <v>0.6336845436612504</v>
      </c>
      <c r="G75" s="31">
        <v>0.6914180672478107</v>
      </c>
      <c r="H75" s="9">
        <v>0.01908968653086686</v>
      </c>
      <c r="I75" s="31">
        <v>0.08067669790995585</v>
      </c>
      <c r="J75" s="9">
        <v>0.22504434010672444</v>
      </c>
      <c r="K75" s="31">
        <v>0</v>
      </c>
      <c r="L75" s="10">
        <v>0.10509773828216692</v>
      </c>
      <c r="M75" s="10">
        <v>0.3007059514835399</v>
      </c>
      <c r="N75" s="11">
        <v>-30.07059514835399</v>
      </c>
      <c r="O75" s="10">
        <v>0.34129357185980747</v>
      </c>
      <c r="P75" s="11">
        <v>-34.129357185980744</v>
      </c>
      <c r="Q75" s="10" t="e">
        <v>#REF!</v>
      </c>
      <c r="R75" s="11" t="e">
        <v>#REF!</v>
      </c>
      <c r="S75" s="10">
        <v>0</v>
      </c>
      <c r="T75" s="11">
        <v>0</v>
      </c>
      <c r="U75" s="10">
        <v>0.09135489907542498</v>
      </c>
      <c r="V75" s="10">
        <v>0.508708365893063</v>
      </c>
      <c r="W75" s="10">
        <v>0.48894772926531255</v>
      </c>
      <c r="X75" s="10">
        <v>0.06684904332380404</v>
      </c>
      <c r="Y75" s="10">
        <v>0.18532706642698896</v>
      </c>
      <c r="Z75" s="12" t="e">
        <v>#REF!</v>
      </c>
    </row>
    <row r="76" spans="1:26" ht="12.75">
      <c r="A76" s="7">
        <v>5703</v>
      </c>
      <c r="B76" s="7" t="s">
        <v>81</v>
      </c>
      <c r="C76" s="7">
        <v>3</v>
      </c>
      <c r="D76" s="31">
        <v>0.32155611796562883</v>
      </c>
      <c r="E76" s="31">
        <v>0.281494996642037</v>
      </c>
      <c r="F76" s="9">
        <v>0.6302765064136973</v>
      </c>
      <c r="G76" s="31">
        <v>0.7078535939604048</v>
      </c>
      <c r="H76" s="9">
        <v>-0.13214789728105908</v>
      </c>
      <c r="I76" s="31">
        <v>0.083221947072259</v>
      </c>
      <c r="J76" s="9">
        <v>0.32739981355985043</v>
      </c>
      <c r="K76" s="31">
        <v>0.20095545443647378</v>
      </c>
      <c r="L76" s="10">
        <v>0.02874863865505656</v>
      </c>
      <c r="M76" s="10">
        <v>0.010241144667182825</v>
      </c>
      <c r="N76" s="11">
        <v>-1.0241144667182824</v>
      </c>
      <c r="O76" s="10">
        <v>0.2424527588633314</v>
      </c>
      <c r="P76" s="11">
        <v>-24.24527588633314</v>
      </c>
      <c r="Q76" s="10" t="e">
        <v>#REF!</v>
      </c>
      <c r="R76" s="11" t="e">
        <v>#REF!</v>
      </c>
      <c r="S76" s="10">
        <v>0</v>
      </c>
      <c r="T76" s="11">
        <v>0</v>
      </c>
      <c r="U76" s="10">
        <v>0</v>
      </c>
      <c r="V76" s="10">
        <v>0.4294422535576877</v>
      </c>
      <c r="W76" s="10">
        <v>0.4729091154441062</v>
      </c>
      <c r="X76" s="10">
        <v>0.03564796774563701</v>
      </c>
      <c r="Y76" s="10">
        <v>0.6442077709516499</v>
      </c>
      <c r="Z76" s="12" t="e">
        <v>#REF!</v>
      </c>
    </row>
    <row r="77" spans="1:26" ht="12.75">
      <c r="A77" s="7">
        <v>5704</v>
      </c>
      <c r="B77" s="7" t="s">
        <v>82</v>
      </c>
      <c r="C77" s="7">
        <v>4</v>
      </c>
      <c r="D77" s="31">
        <v>0.2776147533561605</v>
      </c>
      <c r="E77" s="31">
        <v>0.28856560177278634</v>
      </c>
      <c r="F77" s="9">
        <v>0.6617030752189652</v>
      </c>
      <c r="G77" s="31">
        <v>0.8255978402209315</v>
      </c>
      <c r="H77" s="9">
        <v>0.014303057422551156</v>
      </c>
      <c r="I77" s="31">
        <v>0.08063740836264639</v>
      </c>
      <c r="J77" s="9">
        <v>0.13514314730830432</v>
      </c>
      <c r="K77" s="31">
        <v>0.03894972905383874</v>
      </c>
      <c r="L77" s="10">
        <v>0</v>
      </c>
      <c r="M77" s="10">
        <v>0.16708903547412315</v>
      </c>
      <c r="N77" s="11">
        <v>-16.708903547412316</v>
      </c>
      <c r="O77" s="10">
        <v>0.2136310853321119</v>
      </c>
      <c r="P77" s="11">
        <v>-21.36310853321119</v>
      </c>
      <c r="Q77" s="10" t="e">
        <v>#REF!</v>
      </c>
      <c r="R77" s="11" t="e">
        <v>#REF!</v>
      </c>
      <c r="S77" s="10">
        <v>0</v>
      </c>
      <c r="T77" s="11">
        <v>0</v>
      </c>
      <c r="U77" s="10">
        <v>0</v>
      </c>
      <c r="V77" s="10">
        <v>0.49612100359356703</v>
      </c>
      <c r="W77" s="10">
        <v>0.526350240585268</v>
      </c>
      <c r="X77" s="10">
        <v>0.0767259486547879</v>
      </c>
      <c r="Y77" s="10">
        <v>0.21062845261245838</v>
      </c>
      <c r="Z77" s="12" t="e">
        <v>#REF!</v>
      </c>
    </row>
    <row r="78" spans="1:26" ht="12.75">
      <c r="A78" s="7">
        <v>5801</v>
      </c>
      <c r="B78" s="7" t="s">
        <v>83</v>
      </c>
      <c r="C78" s="7">
        <v>3</v>
      </c>
      <c r="D78" s="31">
        <v>0.8326781230427066</v>
      </c>
      <c r="E78" s="31">
        <v>0.6909193690789995</v>
      </c>
      <c r="F78" s="9">
        <v>0.9011809865933248</v>
      </c>
      <c r="G78" s="31">
        <v>1.3937937037625492</v>
      </c>
      <c r="H78" s="9">
        <v>-0.41549169460685853</v>
      </c>
      <c r="I78" s="31">
        <v>0.27168730870517926</v>
      </c>
      <c r="J78" s="9">
        <v>1.1644368574811987</v>
      </c>
      <c r="K78" s="31">
        <v>0.6857199510631588</v>
      </c>
      <c r="L78" s="10">
        <v>0.22873796951103018</v>
      </c>
      <c r="M78" s="10">
        <v>0.33275652688880947</v>
      </c>
      <c r="N78" s="11">
        <v>-33.275652688880946</v>
      </c>
      <c r="O78" s="10">
        <v>0.35238932859349514</v>
      </c>
      <c r="P78" s="11">
        <v>-35.23893285934952</v>
      </c>
      <c r="Q78" s="10" t="e">
        <v>#REF!</v>
      </c>
      <c r="R78" s="11" t="e">
        <v>#REF!</v>
      </c>
      <c r="S78" s="10">
        <v>0</v>
      </c>
      <c r="T78" s="11">
        <v>0</v>
      </c>
      <c r="U78" s="10">
        <v>0.07771473495134222</v>
      </c>
      <c r="V78" s="10">
        <v>0.3184559865779386</v>
      </c>
      <c r="W78" s="10">
        <v>0.43343672568133856</v>
      </c>
      <c r="X78" s="10">
        <v>0.24332748939456963</v>
      </c>
      <c r="Y78" s="10">
        <v>0.026029884545818113</v>
      </c>
      <c r="Z78" s="12" t="e">
        <v>#REF!</v>
      </c>
    </row>
    <row r="79" spans="1:26" ht="12.75">
      <c r="A79" s="7">
        <v>5802</v>
      </c>
      <c r="B79" s="7" t="s">
        <v>84</v>
      </c>
      <c r="C79" s="7">
        <v>4</v>
      </c>
      <c r="D79" s="31">
        <v>0.427889204081664</v>
      </c>
      <c r="E79" s="31">
        <v>0.45535161927175927</v>
      </c>
      <c r="F79" s="9">
        <v>0.907885703489166</v>
      </c>
      <c r="G79" s="31">
        <v>1.33829100307913</v>
      </c>
      <c r="H79" s="9">
        <v>0.11707967269308657</v>
      </c>
      <c r="I79" s="31">
        <v>0.29195571848273133</v>
      </c>
      <c r="J79" s="9">
        <v>0.18405213348440164</v>
      </c>
      <c r="K79" s="31">
        <v>0.04812177334414686</v>
      </c>
      <c r="L79" s="10">
        <v>0.006142567684956518</v>
      </c>
      <c r="M79" s="10">
        <v>0.094654319152493</v>
      </c>
      <c r="N79" s="11">
        <v>-9.465431915249301</v>
      </c>
      <c r="O79" s="10">
        <v>0.08513334612302322</v>
      </c>
      <c r="P79" s="11">
        <v>-8.513334612302321</v>
      </c>
      <c r="Q79" s="10" t="e">
        <v>#REF!</v>
      </c>
      <c r="R79" s="11" t="e">
        <v>#REF!</v>
      </c>
      <c r="S79" s="10">
        <v>0</v>
      </c>
      <c r="T79" s="11">
        <v>0</v>
      </c>
      <c r="U79" s="10">
        <v>0.006296602915532713</v>
      </c>
      <c r="V79" s="10">
        <v>0.38137732698356325</v>
      </c>
      <c r="W79" s="10">
        <v>0.447606593812991</v>
      </c>
      <c r="X79" s="10">
        <v>0.24732971366564238</v>
      </c>
      <c r="Y79" s="10">
        <v>0.5290214002332441</v>
      </c>
      <c r="Z79" s="12" t="e">
        <v>#REF!</v>
      </c>
    </row>
    <row r="80" spans="1:26" ht="12.75">
      <c r="A80" s="7">
        <v>5803</v>
      </c>
      <c r="B80" s="7" t="s">
        <v>85</v>
      </c>
      <c r="C80" s="7">
        <v>2</v>
      </c>
      <c r="D80" s="31">
        <v>0.33681564851525253</v>
      </c>
      <c r="E80" s="31">
        <v>0.39537242901499386</v>
      </c>
      <c r="F80" s="9">
        <v>0.7747619783203876</v>
      </c>
      <c r="G80" s="31">
        <v>0.6854364620765171</v>
      </c>
      <c r="H80" s="9">
        <v>0.0410351354927141</v>
      </c>
      <c r="I80" s="31">
        <v>-0.14392069355042877</v>
      </c>
      <c r="J80" s="9">
        <v>0.524489144634845</v>
      </c>
      <c r="K80" s="31">
        <v>0.8706717371987236</v>
      </c>
      <c r="L80" s="10">
        <v>0</v>
      </c>
      <c r="M80" s="10">
        <v>0.08555938325407501</v>
      </c>
      <c r="N80" s="11">
        <v>-8.555938325407501</v>
      </c>
      <c r="O80" s="10">
        <v>0.06778738570617382</v>
      </c>
      <c r="P80" s="11">
        <v>-6.7787385706173815</v>
      </c>
      <c r="Q80" s="10" t="e">
        <v>#REF!</v>
      </c>
      <c r="R80" s="11" t="e">
        <v>#REF!</v>
      </c>
      <c r="S80" s="10">
        <v>0</v>
      </c>
      <c r="T80" s="11">
        <v>0</v>
      </c>
      <c r="U80" s="10">
        <v>0</v>
      </c>
      <c r="V80" s="10">
        <v>0.4950403512868645</v>
      </c>
      <c r="W80" s="10">
        <v>0.44182838061162044</v>
      </c>
      <c r="X80" s="10">
        <v>0.09023466113819884</v>
      </c>
      <c r="Y80" s="10">
        <v>0.007819818656253188</v>
      </c>
      <c r="Z80" s="12" t="e">
        <v>#REF!</v>
      </c>
    </row>
    <row r="81" spans="1:26" ht="12.75">
      <c r="A81" s="7">
        <v>5804</v>
      </c>
      <c r="B81" s="7" t="s">
        <v>86</v>
      </c>
      <c r="C81" s="7">
        <v>3</v>
      </c>
      <c r="D81" s="31">
        <v>0.28298816274004257</v>
      </c>
      <c r="E81" s="31">
        <v>0.2551343786803312</v>
      </c>
      <c r="F81" s="9">
        <v>1.3962675631911052</v>
      </c>
      <c r="G81" s="31">
        <v>0.7068740927379563</v>
      </c>
      <c r="H81" s="9">
        <v>0.3375491402421313</v>
      </c>
      <c r="I81" s="31">
        <v>0.14355611822169406</v>
      </c>
      <c r="J81" s="9">
        <v>0</v>
      </c>
      <c r="K81" s="31">
        <v>0</v>
      </c>
      <c r="L81" s="10">
        <v>0</v>
      </c>
      <c r="M81" s="10">
        <v>0.001159757181190783</v>
      </c>
      <c r="N81" s="11">
        <v>-0.11597571811907831</v>
      </c>
      <c r="O81" s="10">
        <v>0.0005552244063885269</v>
      </c>
      <c r="P81" s="11">
        <v>-0.055522440638852685</v>
      </c>
      <c r="Q81" s="10" t="e">
        <v>#REF!</v>
      </c>
      <c r="R81" s="11" t="e">
        <v>#REF!</v>
      </c>
      <c r="S81" s="10">
        <v>0</v>
      </c>
      <c r="T81" s="11">
        <v>0</v>
      </c>
      <c r="U81" s="10">
        <v>0</v>
      </c>
      <c r="V81" s="10">
        <v>0.5762023378969445</v>
      </c>
      <c r="W81" s="10">
        <v>0.4714824700746609</v>
      </c>
      <c r="X81" s="10">
        <v>0.0169695227429612</v>
      </c>
      <c r="Y81" s="10">
        <v>0.04096266910295547</v>
      </c>
      <c r="Z81" s="12" t="e">
        <v>#REF!</v>
      </c>
    </row>
    <row r="82" spans="1:26" ht="12.75">
      <c r="A82" s="7">
        <v>5805</v>
      </c>
      <c r="B82" s="7" t="s">
        <v>87</v>
      </c>
      <c r="C82" s="7">
        <v>4</v>
      </c>
      <c r="D82" s="31">
        <v>0.8042838655638608</v>
      </c>
      <c r="E82" s="31">
        <v>0.5322172762245454</v>
      </c>
      <c r="F82" s="9">
        <v>1.3354451544649208</v>
      </c>
      <c r="G82" s="31">
        <v>1.1940381291764806</v>
      </c>
      <c r="H82" s="9">
        <v>-0.21693040176395423</v>
      </c>
      <c r="I82" s="31">
        <v>0.061780832488782626</v>
      </c>
      <c r="J82" s="9">
        <v>0.5729882020280811</v>
      </c>
      <c r="K82" s="31">
        <v>0.52934646403298</v>
      </c>
      <c r="L82" s="10">
        <v>0.002223576443057722</v>
      </c>
      <c r="M82" s="10">
        <v>0.01913404167304401</v>
      </c>
      <c r="N82" s="11">
        <v>-1.913404167304401</v>
      </c>
      <c r="O82" s="10">
        <v>0.02897369254091672</v>
      </c>
      <c r="P82" s="11">
        <v>-2.897369254091672</v>
      </c>
      <c r="Q82" s="10" t="e">
        <v>#REF!</v>
      </c>
      <c r="R82" s="11" t="e">
        <v>#REF!</v>
      </c>
      <c r="S82" s="10">
        <v>0</v>
      </c>
      <c r="T82" s="11">
        <v>0</v>
      </c>
      <c r="U82" s="10">
        <v>0.0018482580281900876</v>
      </c>
      <c r="V82" s="10">
        <v>0.42397834113975374</v>
      </c>
      <c r="W82" s="10">
        <v>0.4501340746175768</v>
      </c>
      <c r="X82" s="10">
        <v>0.06072134979821588</v>
      </c>
      <c r="Y82" s="10">
        <v>0.08774834040922179</v>
      </c>
      <c r="Z82" s="12" t="e">
        <v>#REF!</v>
      </c>
    </row>
    <row r="83" spans="1:26" ht="12.75">
      <c r="A83" s="7">
        <v>5806</v>
      </c>
      <c r="B83" s="7" t="s">
        <v>88</v>
      </c>
      <c r="C83" s="7">
        <v>5</v>
      </c>
      <c r="D83" s="31">
        <v>0.16685874403307707</v>
      </c>
      <c r="E83" s="31">
        <v>0.18035930921020107</v>
      </c>
      <c r="F83" s="9">
        <v>0.5563989485655386</v>
      </c>
      <c r="G83" s="31">
        <v>0.7107115238168327</v>
      </c>
      <c r="H83" s="9">
        <v>0.061863414129551826</v>
      </c>
      <c r="I83" s="31">
        <v>0.036145448291586904</v>
      </c>
      <c r="J83" s="9">
        <v>0.11595937928403911</v>
      </c>
      <c r="K83" s="31">
        <v>0.007933260680742913</v>
      </c>
      <c r="L83" s="10">
        <v>0</v>
      </c>
      <c r="M83" s="10">
        <v>0.0003815596905707715</v>
      </c>
      <c r="N83" s="11">
        <v>-0.038155969057077146</v>
      </c>
      <c r="O83" s="10">
        <v>0</v>
      </c>
      <c r="P83" s="11">
        <v>100</v>
      </c>
      <c r="Q83" s="10" t="e">
        <v>#REF!</v>
      </c>
      <c r="R83" s="11" t="e">
        <v>#REF!</v>
      </c>
      <c r="S83" s="10">
        <v>0</v>
      </c>
      <c r="T83" s="11">
        <v>0</v>
      </c>
      <c r="U83" s="10">
        <v>0</v>
      </c>
      <c r="V83" s="10">
        <v>0.546213061446075</v>
      </c>
      <c r="W83" s="10">
        <v>0.6241281918448038</v>
      </c>
      <c r="X83" s="10">
        <v>0.09715349243870586</v>
      </c>
      <c r="Y83" s="10">
        <v>0.11169303518908921</v>
      </c>
      <c r="Z83" s="12" t="e">
        <v>#REF!</v>
      </c>
    </row>
    <row r="84" spans="1:26" ht="12.75">
      <c r="A84" s="7">
        <v>5807</v>
      </c>
      <c r="B84" s="7" t="s">
        <v>89</v>
      </c>
      <c r="C84" s="7">
        <v>4</v>
      </c>
      <c r="D84" s="31">
        <v>0.21917853932514708</v>
      </c>
      <c r="E84" s="31">
        <v>0.2091728252357763</v>
      </c>
      <c r="F84" s="9">
        <v>0.6879421901540889</v>
      </c>
      <c r="G84" s="31">
        <v>0.7736915434460186</v>
      </c>
      <c r="H84" s="9">
        <v>0.05417474699017859</v>
      </c>
      <c r="I84" s="31">
        <v>-0.18415024611880776</v>
      </c>
      <c r="J84" s="9">
        <v>0.10898102401975826</v>
      </c>
      <c r="K84" s="31">
        <v>0.7557772398998459</v>
      </c>
      <c r="L84" s="10">
        <v>0.0030272885078488476</v>
      </c>
      <c r="M84" s="10">
        <v>0.23642351597776098</v>
      </c>
      <c r="N84" s="11">
        <v>-23.6423515977761</v>
      </c>
      <c r="O84" s="10">
        <v>0.24190405886743008</v>
      </c>
      <c r="P84" s="11">
        <v>-24.190405886743008</v>
      </c>
      <c r="Q84" s="10" t="e">
        <v>#REF!</v>
      </c>
      <c r="R84" s="11" t="e">
        <v>#REF!</v>
      </c>
      <c r="S84" s="10">
        <v>0</v>
      </c>
      <c r="T84" s="11">
        <v>0</v>
      </c>
      <c r="U84" s="10">
        <v>0</v>
      </c>
      <c r="V84" s="10">
        <v>0.5516638241397824</v>
      </c>
      <c r="W84" s="10">
        <v>0.5804270089446243</v>
      </c>
      <c r="X84" s="10">
        <v>0.04665958788868023</v>
      </c>
      <c r="Y84" s="10">
        <v>0.09562079963350896</v>
      </c>
      <c r="Z84" s="12" t="e">
        <v>#REF!</v>
      </c>
    </row>
    <row r="85" spans="1:26" ht="12.75">
      <c r="A85" s="7">
        <v>5808</v>
      </c>
      <c r="B85" s="7" t="s">
        <v>90</v>
      </c>
      <c r="C85" s="7">
        <v>5</v>
      </c>
      <c r="D85" s="31">
        <v>0.7482348846209487</v>
      </c>
      <c r="E85" s="31">
        <v>0.46486849663149604</v>
      </c>
      <c r="F85" s="9">
        <v>2.5709401462968784</v>
      </c>
      <c r="G85" s="31">
        <v>0.8444298035262404</v>
      </c>
      <c r="H85" s="9">
        <v>0.480536823319293</v>
      </c>
      <c r="I85" s="31">
        <v>0.10549901431154453</v>
      </c>
      <c r="J85" s="9">
        <v>0.08615233553976377</v>
      </c>
      <c r="K85" s="31">
        <v>0.042923037789412546</v>
      </c>
      <c r="L85" s="10">
        <v>0.006958311532303222</v>
      </c>
      <c r="M85" s="10">
        <v>0.0354932700509303</v>
      </c>
      <c r="N85" s="11">
        <v>-3.5493270050930303</v>
      </c>
      <c r="O85" s="10">
        <v>0.0061211478946679556</v>
      </c>
      <c r="P85" s="11">
        <v>-0.6121147894667955</v>
      </c>
      <c r="Q85" s="10" t="e">
        <v>#REF!</v>
      </c>
      <c r="R85" s="11" t="e">
        <v>#REF!</v>
      </c>
      <c r="S85" s="10">
        <v>0</v>
      </c>
      <c r="T85" s="11">
        <v>0</v>
      </c>
      <c r="U85" s="10">
        <v>0</v>
      </c>
      <c r="V85" s="10">
        <v>0.4800802135150145</v>
      </c>
      <c r="W85" s="10">
        <v>0.4712741261107212</v>
      </c>
      <c r="X85" s="10">
        <v>0.07844079245576836</v>
      </c>
      <c r="Y85" s="10">
        <v>0.19122435939932472</v>
      </c>
      <c r="Z85" s="12" t="e">
        <v>#REF!</v>
      </c>
    </row>
    <row r="86" spans="1:26" ht="12.75">
      <c r="A86" s="7">
        <v>5901</v>
      </c>
      <c r="B86" s="7" t="s">
        <v>91</v>
      </c>
      <c r="C86" s="7">
        <v>4</v>
      </c>
      <c r="D86" s="31">
        <v>0.16331373068335084</v>
      </c>
      <c r="E86" s="31">
        <v>0.18145417448483545</v>
      </c>
      <c r="F86" s="9">
        <v>0.4339563867829392</v>
      </c>
      <c r="G86" s="31">
        <v>0.49487382864989665</v>
      </c>
      <c r="H86" s="9">
        <v>0.019775993773043704</v>
      </c>
      <c r="I86" s="31">
        <v>0.02539891070939388</v>
      </c>
      <c r="J86" s="9">
        <v>0.1315406749902458</v>
      </c>
      <c r="K86" s="31">
        <v>0.07214804592336584</v>
      </c>
      <c r="L86" s="10">
        <v>0.06539406944986344</v>
      </c>
      <c r="M86" s="10">
        <v>0.0023657801350784142</v>
      </c>
      <c r="N86" s="11">
        <v>-0.2365780135078414</v>
      </c>
      <c r="O86" s="10">
        <v>0.0028807601392115416</v>
      </c>
      <c r="P86" s="11">
        <v>-0.2880760139211542</v>
      </c>
      <c r="Q86" s="10" t="e">
        <v>#REF!</v>
      </c>
      <c r="R86" s="11" t="e">
        <v>#REF!</v>
      </c>
      <c r="S86" s="10">
        <v>0</v>
      </c>
      <c r="T86" s="11">
        <v>0</v>
      </c>
      <c r="U86" s="10">
        <v>0.0916571277980402</v>
      </c>
      <c r="V86" s="10">
        <v>0.4490364715932622</v>
      </c>
      <c r="W86" s="10">
        <v>0.5196480991820589</v>
      </c>
      <c r="X86" s="10">
        <v>0.1368535899494181</v>
      </c>
      <c r="Y86" s="10">
        <v>0.39150067115344583</v>
      </c>
      <c r="Z86" s="12" t="e">
        <v>#REF!</v>
      </c>
    </row>
    <row r="87" spans="1:26" ht="12.75">
      <c r="A87" s="7">
        <v>5902</v>
      </c>
      <c r="B87" s="7" t="s">
        <v>92</v>
      </c>
      <c r="C87" s="7">
        <v>4</v>
      </c>
      <c r="D87" s="31">
        <v>0.15106251475610508</v>
      </c>
      <c r="E87" s="31">
        <v>0.1326014401686488</v>
      </c>
      <c r="F87" s="9">
        <v>0.4761944039925973</v>
      </c>
      <c r="G87" s="31">
        <v>0.48405211566590856</v>
      </c>
      <c r="H87" s="9">
        <v>0.014597453453417326</v>
      </c>
      <c r="I87" s="31">
        <v>0.09114804052007335</v>
      </c>
      <c r="J87" s="9">
        <v>0.0006973419104828273</v>
      </c>
      <c r="K87" s="31">
        <v>0.0008390867441253833</v>
      </c>
      <c r="L87" s="10">
        <v>0</v>
      </c>
      <c r="M87" s="10">
        <v>0</v>
      </c>
      <c r="N87" s="11">
        <v>100</v>
      </c>
      <c r="O87" s="10">
        <v>0</v>
      </c>
      <c r="P87" s="11">
        <v>100</v>
      </c>
      <c r="Q87" s="10" t="e">
        <v>#REF!</v>
      </c>
      <c r="R87" s="11" t="e">
        <v>#REF!</v>
      </c>
      <c r="S87" s="10">
        <v>0</v>
      </c>
      <c r="T87" s="11">
        <v>0</v>
      </c>
      <c r="U87" s="10">
        <v>0.012333525270724595</v>
      </c>
      <c r="V87" s="10">
        <v>0.5387326179052363</v>
      </c>
      <c r="W87" s="10">
        <v>0.5613130719103802</v>
      </c>
      <c r="X87" s="10">
        <v>0.16587310307780587</v>
      </c>
      <c r="Y87" s="10">
        <v>0.09826970411693754</v>
      </c>
      <c r="Z87" s="12" t="e">
        <v>#REF!</v>
      </c>
    </row>
    <row r="88" spans="1:26" ht="12.75">
      <c r="A88" s="7">
        <v>5903</v>
      </c>
      <c r="B88" s="7" t="s">
        <v>93</v>
      </c>
      <c r="C88" s="7">
        <v>3</v>
      </c>
      <c r="D88" s="31">
        <v>0.14866340773629605</v>
      </c>
      <c r="E88" s="31">
        <v>0.14502180512952587</v>
      </c>
      <c r="F88" s="9">
        <v>0.4221924996141777</v>
      </c>
      <c r="G88" s="31">
        <v>0.47380005748612225</v>
      </c>
      <c r="H88" s="9">
        <v>0.01531586096961972</v>
      </c>
      <c r="I88" s="31">
        <v>0.04996908502992953</v>
      </c>
      <c r="J88" s="9">
        <v>0.1372854107672347</v>
      </c>
      <c r="K88" s="31">
        <v>0.491042838814971</v>
      </c>
      <c r="L88" s="10">
        <v>0.12504761237688322</v>
      </c>
      <c r="M88" s="10">
        <v>0.06976141129401764</v>
      </c>
      <c r="N88" s="11">
        <v>-6.976141129401764</v>
      </c>
      <c r="O88" s="10">
        <v>0.03698360743837045</v>
      </c>
      <c r="P88" s="11">
        <v>-3.6983607438370454</v>
      </c>
      <c r="Q88" s="10" t="e">
        <v>#REF!</v>
      </c>
      <c r="R88" s="11" t="e">
        <v>#REF!</v>
      </c>
      <c r="S88" s="10">
        <v>0</v>
      </c>
      <c r="T88" s="11">
        <v>0</v>
      </c>
      <c r="U88" s="10">
        <v>0.0675652553776498</v>
      </c>
      <c r="V88" s="10">
        <v>0.4970611706903716</v>
      </c>
      <c r="W88" s="10">
        <v>0.5154125425923336</v>
      </c>
      <c r="X88" s="10">
        <v>0.08510530817192816</v>
      </c>
      <c r="Y88" s="10">
        <v>0.0682046936593038</v>
      </c>
      <c r="Z88" s="12" t="e">
        <v>#REF!</v>
      </c>
    </row>
    <row r="89" spans="1:26" ht="12.75">
      <c r="A89" s="7">
        <v>5904</v>
      </c>
      <c r="B89" s="7" t="s">
        <v>94</v>
      </c>
      <c r="C89" s="7">
        <v>4</v>
      </c>
      <c r="D89" s="31">
        <v>0.16117543803622936</v>
      </c>
      <c r="E89" s="31">
        <v>0.16099853260828817</v>
      </c>
      <c r="F89" s="9">
        <v>0.5704128256935302</v>
      </c>
      <c r="G89" s="31">
        <v>0.4568879188158703</v>
      </c>
      <c r="H89" s="9">
        <v>0.19002485511556924</v>
      </c>
      <c r="I89" s="31">
        <v>0.188296686432637</v>
      </c>
      <c r="J89" s="9">
        <v>0.06086451169675312</v>
      </c>
      <c r="K89" s="31">
        <v>0.06569727879920986</v>
      </c>
      <c r="L89" s="10">
        <v>0</v>
      </c>
      <c r="M89" s="10">
        <v>0.0016981934244027475</v>
      </c>
      <c r="N89" s="11">
        <v>-0.16981934244027475</v>
      </c>
      <c r="O89" s="10">
        <v>0.0008749038549900361</v>
      </c>
      <c r="P89" s="11">
        <v>-0.08749038549900362</v>
      </c>
      <c r="Q89" s="10" t="e">
        <v>#REF!</v>
      </c>
      <c r="R89" s="11" t="e">
        <v>#REF!</v>
      </c>
      <c r="S89" s="10">
        <v>0</v>
      </c>
      <c r="T89" s="11">
        <v>0</v>
      </c>
      <c r="U89" s="10">
        <v>0</v>
      </c>
      <c r="V89" s="10">
        <v>0.5311498936636525</v>
      </c>
      <c r="W89" s="10">
        <v>0.5126939642921665</v>
      </c>
      <c r="X89" s="10">
        <v>0.1215528353653587</v>
      </c>
      <c r="Y89" s="10">
        <v>0.09982375708362576</v>
      </c>
      <c r="Z89" s="12" t="e">
        <v>#REF!</v>
      </c>
    </row>
    <row r="90" spans="1:26" ht="12.75">
      <c r="A90" s="7">
        <v>5905</v>
      </c>
      <c r="B90" s="7" t="s">
        <v>95</v>
      </c>
      <c r="C90" s="7">
        <v>2</v>
      </c>
      <c r="D90" s="31">
        <v>0.3041616878530264</v>
      </c>
      <c r="E90" s="31">
        <v>0.36344899855879387</v>
      </c>
      <c r="F90" s="9">
        <v>0.7198704553535012</v>
      </c>
      <c r="G90" s="31">
        <v>0.904114213746597</v>
      </c>
      <c r="H90" s="9">
        <v>-0.008831001845913235</v>
      </c>
      <c r="I90" s="31">
        <v>0.15441728224678258</v>
      </c>
      <c r="J90" s="9">
        <v>0.08562634110004762</v>
      </c>
      <c r="K90" s="31">
        <v>0</v>
      </c>
      <c r="L90" s="10">
        <v>0.6323174513918339</v>
      </c>
      <c r="M90" s="10">
        <v>0.011740096520552181</v>
      </c>
      <c r="N90" s="11">
        <v>-1.1740096520552181</v>
      </c>
      <c r="O90" s="10">
        <v>0.01562335232368135</v>
      </c>
      <c r="P90" s="11">
        <v>-1.562335232368135</v>
      </c>
      <c r="Q90" s="10" t="e">
        <v>#REF!</v>
      </c>
      <c r="R90" s="11" t="e">
        <v>#REF!</v>
      </c>
      <c r="S90" s="10">
        <v>0</v>
      </c>
      <c r="T90" s="11">
        <v>0</v>
      </c>
      <c r="U90" s="10">
        <v>0.7203444399600551</v>
      </c>
      <c r="V90" s="10">
        <v>0.4759594487963761</v>
      </c>
      <c r="W90" s="10">
        <v>0.47122185631315</v>
      </c>
      <c r="X90" s="10">
        <v>0.10023638800650439</v>
      </c>
      <c r="Y90" s="10">
        <v>0.011226350476385273</v>
      </c>
      <c r="Z90" s="12" t="e">
        <v>#REF!</v>
      </c>
    </row>
    <row r="91" spans="1:26" ht="12.75">
      <c r="A91" s="7">
        <v>5906</v>
      </c>
      <c r="B91" s="7" t="s">
        <v>96</v>
      </c>
      <c r="C91" s="7">
        <v>4</v>
      </c>
      <c r="D91" s="31">
        <v>0.33531772564576795</v>
      </c>
      <c r="E91" s="31">
        <v>0.27363865606585597</v>
      </c>
      <c r="F91" s="9">
        <v>0.6545118599383517</v>
      </c>
      <c r="G91" s="31">
        <v>0.5529280006150532</v>
      </c>
      <c r="H91" s="9">
        <v>-0.030726059072187815</v>
      </c>
      <c r="I91" s="31">
        <v>0.09342212898889765</v>
      </c>
      <c r="J91" s="9">
        <v>0.21094460195926618</v>
      </c>
      <c r="K91" s="31">
        <v>0</v>
      </c>
      <c r="L91" s="10">
        <v>0.6037400751121602</v>
      </c>
      <c r="M91" s="10">
        <v>0.007545081534773977</v>
      </c>
      <c r="N91" s="11">
        <v>-0.7545081534773977</v>
      </c>
      <c r="O91" s="10">
        <v>0.005106484588126057</v>
      </c>
      <c r="P91" s="11">
        <v>-0.5106484588126057</v>
      </c>
      <c r="Q91" s="10" t="e">
        <v>#REF!</v>
      </c>
      <c r="R91" s="11" t="e">
        <v>#REF!</v>
      </c>
      <c r="S91" s="10">
        <v>0</v>
      </c>
      <c r="T91" s="11">
        <v>0</v>
      </c>
      <c r="U91" s="10">
        <v>0.4585379547309406</v>
      </c>
      <c r="V91" s="10">
        <v>0.40820099713319946</v>
      </c>
      <c r="W91" s="10">
        <v>0.42840337803986156</v>
      </c>
      <c r="X91" s="10">
        <v>0.18351347405535462</v>
      </c>
      <c r="Y91" s="10">
        <v>0.348278299577889</v>
      </c>
      <c r="Z91" s="12" t="e">
        <v>#REF!</v>
      </c>
    </row>
    <row r="92" spans="1:26" ht="12.75">
      <c r="A92" s="7">
        <v>5907</v>
      </c>
      <c r="B92" s="7" t="s">
        <v>97</v>
      </c>
      <c r="C92" s="7">
        <v>4</v>
      </c>
      <c r="D92" s="31">
        <v>0.13960556168168625</v>
      </c>
      <c r="E92" s="31">
        <v>0.13669650919596704</v>
      </c>
      <c r="F92" s="9">
        <v>0.3866871973756642</v>
      </c>
      <c r="G92" s="31">
        <v>0.34464671302403027</v>
      </c>
      <c r="H92" s="9">
        <v>0.051337820195951685</v>
      </c>
      <c r="I92" s="31">
        <v>0.025997674512633965</v>
      </c>
      <c r="J92" s="9">
        <v>0</v>
      </c>
      <c r="K92" s="31">
        <v>0.18694627615647352</v>
      </c>
      <c r="L92" s="10">
        <v>0.05348505247795371</v>
      </c>
      <c r="M92" s="10">
        <v>0.008902479086647371</v>
      </c>
      <c r="N92" s="11">
        <v>-0.8902479086647371</v>
      </c>
      <c r="O92" s="10">
        <v>0.010755810348135735</v>
      </c>
      <c r="P92" s="11">
        <v>-1.0755810348135735</v>
      </c>
      <c r="Q92" s="10" t="e">
        <v>#REF!</v>
      </c>
      <c r="R92" s="11" t="e">
        <v>#REF!</v>
      </c>
      <c r="S92" s="10">
        <v>0</v>
      </c>
      <c r="T92" s="11">
        <v>0</v>
      </c>
      <c r="U92" s="10">
        <v>0</v>
      </c>
      <c r="V92" s="10">
        <v>0.45747408699927583</v>
      </c>
      <c r="W92" s="10">
        <v>0.48009720236709996</v>
      </c>
      <c r="X92" s="10">
        <v>0.20815267493780612</v>
      </c>
      <c r="Y92" s="10">
        <v>0.0849289579108348</v>
      </c>
      <c r="Z92" s="12" t="e">
        <v>#REF!</v>
      </c>
    </row>
    <row r="93" spans="1:26" ht="12.75">
      <c r="A93" s="7">
        <v>6001</v>
      </c>
      <c r="B93" s="7" t="s">
        <v>98</v>
      </c>
      <c r="C93" s="7">
        <v>4</v>
      </c>
      <c r="D93" s="31">
        <v>0.34801877782046176</v>
      </c>
      <c r="E93" s="31">
        <v>0.2552336486789041</v>
      </c>
      <c r="F93" s="9">
        <v>0.7209979695734157</v>
      </c>
      <c r="G93" s="31">
        <v>0.6503384720071331</v>
      </c>
      <c r="H93" s="9">
        <v>0.04771873682034076</v>
      </c>
      <c r="I93" s="31">
        <v>0.1169734077178224</v>
      </c>
      <c r="J93" s="9">
        <v>0.6157359080727186</v>
      </c>
      <c r="K93" s="31">
        <v>1.049117409825263</v>
      </c>
      <c r="L93" s="10">
        <v>0.3075380009860117</v>
      </c>
      <c r="M93" s="10">
        <v>0.19968717704089917</v>
      </c>
      <c r="N93" s="11">
        <v>-19.968717704089915</v>
      </c>
      <c r="O93" s="10">
        <v>0.21889590542008736</v>
      </c>
      <c r="P93" s="11">
        <v>-21.889590542008737</v>
      </c>
      <c r="Q93" s="10" t="e">
        <v>#REF!</v>
      </c>
      <c r="R93" s="11" t="e">
        <v>#REF!</v>
      </c>
      <c r="S93" s="10">
        <v>0</v>
      </c>
      <c r="T93" s="11">
        <v>0</v>
      </c>
      <c r="U93" s="10">
        <v>0.6353735336836229</v>
      </c>
      <c r="V93" s="10">
        <v>0.495183185746819</v>
      </c>
      <c r="W93" s="10">
        <v>0.522234828078791</v>
      </c>
      <c r="X93" s="10">
        <v>0.12647915489552158</v>
      </c>
      <c r="Y93" s="10">
        <v>0.06062502009536852</v>
      </c>
      <c r="Z93" s="12" t="e">
        <v>#REF!</v>
      </c>
    </row>
    <row r="94" spans="1:26" ht="12.75">
      <c r="A94" s="7">
        <v>6002</v>
      </c>
      <c r="B94" s="7" t="s">
        <v>99</v>
      </c>
      <c r="C94" s="7">
        <v>5</v>
      </c>
      <c r="D94" s="31">
        <v>0.22137028033493183</v>
      </c>
      <c r="E94" s="31">
        <v>0.17549363832899054</v>
      </c>
      <c r="F94" s="9">
        <v>0.44050329538645894</v>
      </c>
      <c r="G94" s="31">
        <v>0.3651487690249397</v>
      </c>
      <c r="H94" s="9">
        <v>0.004013514171725625</v>
      </c>
      <c r="I94" s="31">
        <v>0.10359140217810206</v>
      </c>
      <c r="J94" s="9">
        <v>0.012666921022510493</v>
      </c>
      <c r="K94" s="31">
        <v>0.0005321769981275254</v>
      </c>
      <c r="L94" s="10">
        <v>0.15704120564669974</v>
      </c>
      <c r="M94" s="10">
        <v>0.01872426699937617</v>
      </c>
      <c r="N94" s="11">
        <v>-1.872426699937617</v>
      </c>
      <c r="O94" s="10">
        <v>0.012732004352169403</v>
      </c>
      <c r="P94" s="11">
        <v>-1.2732004352169404</v>
      </c>
      <c r="Q94" s="10" t="e">
        <v>#REF!</v>
      </c>
      <c r="R94" s="11" t="e">
        <v>#REF!</v>
      </c>
      <c r="S94" s="10">
        <v>0</v>
      </c>
      <c r="T94" s="11">
        <v>0</v>
      </c>
      <c r="U94" s="10">
        <v>0.08657534246575342</v>
      </c>
      <c r="V94" s="10">
        <v>0.49127330830042687</v>
      </c>
      <c r="W94" s="10">
        <v>0.4342612571186021</v>
      </c>
      <c r="X94" s="10">
        <v>0.1801195568766544</v>
      </c>
      <c r="Y94" s="10">
        <v>0.21077444546800916</v>
      </c>
      <c r="Z94" s="12" t="e">
        <v>#REF!</v>
      </c>
    </row>
    <row r="95" spans="1:26" ht="12.75">
      <c r="A95" s="7">
        <v>6003</v>
      </c>
      <c r="B95" s="7" t="s">
        <v>100</v>
      </c>
      <c r="C95" s="7">
        <v>3</v>
      </c>
      <c r="D95" s="31">
        <v>0.3416048597860938</v>
      </c>
      <c r="E95" s="31">
        <v>0.2891351469218624</v>
      </c>
      <c r="F95" s="9">
        <v>0.5550834747962987</v>
      </c>
      <c r="G95" s="31">
        <v>0.8272290570954192</v>
      </c>
      <c r="H95" s="9">
        <v>-0.4342464963787554</v>
      </c>
      <c r="I95" s="31">
        <v>0.24591466226343706</v>
      </c>
      <c r="J95" s="9">
        <v>0.4167597750506172</v>
      </c>
      <c r="K95" s="31">
        <v>0.6730243632336655</v>
      </c>
      <c r="L95" s="10">
        <v>0.645325492254068</v>
      </c>
      <c r="M95" s="10">
        <v>0.036821092992199475</v>
      </c>
      <c r="N95" s="11">
        <v>-3.6821092992199476</v>
      </c>
      <c r="O95" s="10">
        <v>0.03530095087325896</v>
      </c>
      <c r="P95" s="11">
        <v>-3.530095087325896</v>
      </c>
      <c r="Q95" s="10" t="e">
        <v>#REF!</v>
      </c>
      <c r="R95" s="11" t="e">
        <v>#REF!</v>
      </c>
      <c r="S95" s="10">
        <v>0</v>
      </c>
      <c r="T95" s="11">
        <v>0</v>
      </c>
      <c r="U95" s="10">
        <v>0.6546144165911608</v>
      </c>
      <c r="V95" s="10">
        <v>0.47433834964827865</v>
      </c>
      <c r="W95" s="10">
        <v>0.46816437937276933</v>
      </c>
      <c r="X95" s="10">
        <v>0.11174517489886998</v>
      </c>
      <c r="Y95" s="10">
        <v>0.009082998260000714</v>
      </c>
      <c r="Z95" s="12" t="e">
        <v>#REF!</v>
      </c>
    </row>
    <row r="96" spans="1:26" ht="12.75">
      <c r="A96" s="7">
        <v>6004</v>
      </c>
      <c r="B96" s="7" t="s">
        <v>101</v>
      </c>
      <c r="C96" s="7">
        <v>5</v>
      </c>
      <c r="D96" s="31">
        <v>0.1837369073093817</v>
      </c>
      <c r="E96" s="31">
        <v>0.2889966389556407</v>
      </c>
      <c r="F96" s="9">
        <v>0.48684962870031384</v>
      </c>
      <c r="G96" s="31">
        <v>0.7894623620143821</v>
      </c>
      <c r="H96" s="9">
        <v>0.07133370875098548</v>
      </c>
      <c r="I96" s="31">
        <v>0.0650422972007534</v>
      </c>
      <c r="J96" s="9">
        <v>0.05854873182492972</v>
      </c>
      <c r="K96" s="31">
        <v>0.023690444345514296</v>
      </c>
      <c r="L96" s="10">
        <v>0.20532749344591963</v>
      </c>
      <c r="M96" s="10">
        <v>0.23024032719996382</v>
      </c>
      <c r="N96" s="11">
        <v>-23.02403271999638</v>
      </c>
      <c r="O96" s="10">
        <v>0.2523760292849297</v>
      </c>
      <c r="P96" s="11">
        <v>-25.23760292849297</v>
      </c>
      <c r="Q96" s="10" t="e">
        <v>#REF!</v>
      </c>
      <c r="R96" s="11" t="e">
        <v>#REF!</v>
      </c>
      <c r="S96" s="10">
        <v>0</v>
      </c>
      <c r="T96" s="11">
        <v>0</v>
      </c>
      <c r="U96" s="10">
        <v>0.17506612600589266</v>
      </c>
      <c r="V96" s="10">
        <v>0.47564406252622604</v>
      </c>
      <c r="W96" s="10">
        <v>0.4675678200305751</v>
      </c>
      <c r="X96" s="10">
        <v>0.08106162441478078</v>
      </c>
      <c r="Y96" s="10">
        <v>1.3314985225064306</v>
      </c>
      <c r="Z96" s="12" t="e">
        <v>#REF!</v>
      </c>
    </row>
    <row r="97" spans="1:26" ht="12.75">
      <c r="A97" s="7">
        <v>6005</v>
      </c>
      <c r="B97" s="7" t="s">
        <v>102</v>
      </c>
      <c r="C97" s="7">
        <v>2</v>
      </c>
      <c r="D97" s="31">
        <v>0.293708343699637</v>
      </c>
      <c r="E97" s="31">
        <v>0.2744073592721416</v>
      </c>
      <c r="F97" s="9">
        <v>0.53121250036168</v>
      </c>
      <c r="G97" s="31">
        <v>0.5771087917515261</v>
      </c>
      <c r="H97" s="9">
        <v>-0.13012327288332037</v>
      </c>
      <c r="I97" s="31">
        <v>-0.030446308493491874</v>
      </c>
      <c r="J97" s="9">
        <v>1.1889799680661508</v>
      </c>
      <c r="K97" s="31">
        <v>1.1246087951319803</v>
      </c>
      <c r="L97" s="10">
        <v>0.04835926351596307</v>
      </c>
      <c r="M97" s="10">
        <v>0.18149403040515646</v>
      </c>
      <c r="N97" s="11">
        <v>-18.149403040515647</v>
      </c>
      <c r="O97" s="10">
        <v>0.18131917949040596</v>
      </c>
      <c r="P97" s="11">
        <v>-18.131917949040595</v>
      </c>
      <c r="Q97" s="10" t="e">
        <v>#REF!</v>
      </c>
      <c r="R97" s="11" t="e">
        <v>#REF!</v>
      </c>
      <c r="S97" s="10">
        <v>0</v>
      </c>
      <c r="T97" s="11">
        <v>0</v>
      </c>
      <c r="U97" s="10">
        <v>0.048636689968140766</v>
      </c>
      <c r="V97" s="10">
        <v>0.4931658232329383</v>
      </c>
      <c r="W97" s="10">
        <v>0.5265473230517608</v>
      </c>
      <c r="X97" s="10">
        <v>0.09941068397345748</v>
      </c>
      <c r="Y97" s="10">
        <v>0.027545407841502195</v>
      </c>
      <c r="Z97" s="12" t="e">
        <v>#REF!</v>
      </c>
    </row>
    <row r="98" spans="1:26" ht="12.75">
      <c r="A98" s="7">
        <v>6006</v>
      </c>
      <c r="B98" s="7" t="s">
        <v>103</v>
      </c>
      <c r="C98" s="7">
        <v>5</v>
      </c>
      <c r="D98" s="31">
        <v>0.13491535151995596</v>
      </c>
      <c r="E98" s="31">
        <v>0.14008572877137457</v>
      </c>
      <c r="F98" s="9">
        <v>0.35040465300037876</v>
      </c>
      <c r="G98" s="31">
        <v>0.318422464225648</v>
      </c>
      <c r="H98" s="9">
        <v>0.09331209966338204</v>
      </c>
      <c r="I98" s="31">
        <v>0.11643687873527017</v>
      </c>
      <c r="J98" s="9">
        <v>0</v>
      </c>
      <c r="K98" s="31">
        <v>0</v>
      </c>
      <c r="L98" s="10">
        <v>0</v>
      </c>
      <c r="M98" s="10">
        <v>0.03356862973874321</v>
      </c>
      <c r="N98" s="11">
        <v>-3.3568629738743208</v>
      </c>
      <c r="O98" s="10">
        <v>0.02364301985262418</v>
      </c>
      <c r="P98" s="11">
        <v>-2.364301985262418</v>
      </c>
      <c r="Q98" s="10" t="e">
        <v>#REF!</v>
      </c>
      <c r="R98" s="11" t="e">
        <v>#REF!</v>
      </c>
      <c r="S98" s="10">
        <v>0</v>
      </c>
      <c r="T98" s="11">
        <v>0</v>
      </c>
      <c r="U98" s="10">
        <v>0</v>
      </c>
      <c r="V98" s="10">
        <v>0.5364303757840545</v>
      </c>
      <c r="W98" s="10">
        <v>0.458572924188973</v>
      </c>
      <c r="X98" s="10">
        <v>0.06637730265348357</v>
      </c>
      <c r="Y98" s="10">
        <v>0.16422601298472447</v>
      </c>
      <c r="Z98" s="12" t="e">
        <v>#REF!</v>
      </c>
    </row>
    <row r="99" spans="1:26" ht="12.75">
      <c r="A99" s="7">
        <v>6007</v>
      </c>
      <c r="B99" s="7" t="s">
        <v>104</v>
      </c>
      <c r="C99" s="7">
        <v>5</v>
      </c>
      <c r="D99" s="31">
        <v>0.23871073098042417</v>
      </c>
      <c r="E99" s="31">
        <v>0.21613065973443293</v>
      </c>
      <c r="F99" s="9">
        <v>0.5709147954916045</v>
      </c>
      <c r="G99" s="31">
        <v>0.33514004301887734</v>
      </c>
      <c r="H99" s="9">
        <v>-0.026891070784597904</v>
      </c>
      <c r="I99" s="31">
        <v>-0.13573076914236593</v>
      </c>
      <c r="J99" s="9">
        <v>0</v>
      </c>
      <c r="K99" s="31">
        <v>0.4150922859421091</v>
      </c>
      <c r="L99" s="10">
        <v>0.3460168334605338</v>
      </c>
      <c r="M99" s="10">
        <v>0.009593191354760269</v>
      </c>
      <c r="N99" s="11">
        <v>-0.9593191354760269</v>
      </c>
      <c r="O99" s="10">
        <v>0.10093823178202006</v>
      </c>
      <c r="P99" s="11">
        <v>-10.093823178202006</v>
      </c>
      <c r="Q99" s="10" t="e">
        <v>#REF!</v>
      </c>
      <c r="R99" s="11" t="e">
        <v>#REF!</v>
      </c>
      <c r="S99" s="10">
        <v>0</v>
      </c>
      <c r="T99" s="11">
        <v>0</v>
      </c>
      <c r="U99" s="10">
        <v>0.2253533184293045</v>
      </c>
      <c r="V99" s="10">
        <v>0.483917070641052</v>
      </c>
      <c r="W99" s="10">
        <v>0.43873574513321995</v>
      </c>
      <c r="X99" s="10">
        <v>0.18731798436198874</v>
      </c>
      <c r="Y99" s="10">
        <v>0.04624901944468079</v>
      </c>
      <c r="Z99" s="12" t="e">
        <v>#REF!</v>
      </c>
    </row>
    <row r="100" spans="1:26" ht="12.75">
      <c r="A100" s="7">
        <v>6008</v>
      </c>
      <c r="B100" s="7" t="s">
        <v>105</v>
      </c>
      <c r="C100" s="7">
        <v>4</v>
      </c>
      <c r="D100" s="31">
        <v>0.5878862238316438</v>
      </c>
      <c r="E100" s="31">
        <v>0.5476854279681036</v>
      </c>
      <c r="F100" s="9">
        <v>0.7740667288393468</v>
      </c>
      <c r="G100" s="31">
        <v>0.9918814321021027</v>
      </c>
      <c r="H100" s="9">
        <v>-0.300367390101893</v>
      </c>
      <c r="I100" s="31">
        <v>-0.05070062522863858</v>
      </c>
      <c r="J100" s="9">
        <v>0.20219738436125856</v>
      </c>
      <c r="K100" s="31">
        <v>0.2877941415964096</v>
      </c>
      <c r="L100" s="10">
        <v>0.5213025167846892</v>
      </c>
      <c r="M100" s="10">
        <v>0.13290213886656532</v>
      </c>
      <c r="N100" s="11">
        <v>-13.290213886656533</v>
      </c>
      <c r="O100" s="10">
        <v>0.2790520555805593</v>
      </c>
      <c r="P100" s="11">
        <v>-27.90520555805593</v>
      </c>
      <c r="Q100" s="10" t="e">
        <v>#REF!</v>
      </c>
      <c r="R100" s="11" t="e">
        <v>#REF!</v>
      </c>
      <c r="S100" s="10">
        <v>0</v>
      </c>
      <c r="T100" s="11">
        <v>0</v>
      </c>
      <c r="U100" s="10">
        <v>0.47176318934589073</v>
      </c>
      <c r="V100" s="10">
        <v>0.4491455156152951</v>
      </c>
      <c r="W100" s="10">
        <v>0.46863413811283944</v>
      </c>
      <c r="X100" s="10">
        <v>0.05445943460511002</v>
      </c>
      <c r="Y100" s="10">
        <v>0.1813873535724545</v>
      </c>
      <c r="Z100" s="12" t="e">
        <v>#REF!</v>
      </c>
    </row>
    <row r="101" spans="1:26" ht="12.75">
      <c r="A101" s="7">
        <v>6009</v>
      </c>
      <c r="B101" s="7" t="s">
        <v>106</v>
      </c>
      <c r="C101" s="7">
        <v>5</v>
      </c>
      <c r="D101" s="31">
        <v>0.03264683213307926</v>
      </c>
      <c r="E101" s="31">
        <v>0.07297025354691453</v>
      </c>
      <c r="F101" s="9">
        <v>0.0876093252841585</v>
      </c>
      <c r="G101" s="31">
        <v>0.161897268279517</v>
      </c>
      <c r="H101" s="9">
        <v>0.17068747842616191</v>
      </c>
      <c r="I101" s="31">
        <v>0.12078066140342557</v>
      </c>
      <c r="J101" s="9">
        <v>0</v>
      </c>
      <c r="K101" s="31">
        <v>0</v>
      </c>
      <c r="L101" s="10">
        <v>0</v>
      </c>
      <c r="M101" s="10">
        <v>0.015339176829268292</v>
      </c>
      <c r="N101" s="11">
        <v>-1.5339176829268293</v>
      </c>
      <c r="O101" s="10">
        <v>0.012463519720084196</v>
      </c>
      <c r="P101" s="11">
        <v>-1.2463519720084197</v>
      </c>
      <c r="Q101" s="10" t="e">
        <v>#REF!</v>
      </c>
      <c r="R101" s="11" t="e">
        <v>#REF!</v>
      </c>
      <c r="S101" s="10">
        <v>0</v>
      </c>
      <c r="T101" s="11">
        <v>0</v>
      </c>
      <c r="U101" s="10">
        <v>0</v>
      </c>
      <c r="V101" s="10">
        <v>0.5493527115981652</v>
      </c>
      <c r="W101" s="10">
        <v>0.5211534154666579</v>
      </c>
      <c r="X101" s="10">
        <v>0.14756351009633065</v>
      </c>
      <c r="Y101" s="10">
        <v>0.406416905378611</v>
      </c>
      <c r="Z101" s="12" t="e">
        <v>#REF!</v>
      </c>
    </row>
    <row r="102" spans="1:26" ht="12.75">
      <c r="A102" s="7">
        <v>6101</v>
      </c>
      <c r="B102" s="7" t="s">
        <v>107</v>
      </c>
      <c r="C102" s="7">
        <v>5</v>
      </c>
      <c r="D102" s="31">
        <v>0.28307841741904805</v>
      </c>
      <c r="E102" s="31">
        <v>0.3508276000084382</v>
      </c>
      <c r="F102" s="9">
        <v>0.772542017193454</v>
      </c>
      <c r="G102" s="31">
        <v>0.7302081948848425</v>
      </c>
      <c r="H102" s="9">
        <v>0.0007507512571542277</v>
      </c>
      <c r="I102" s="31">
        <v>-0.04213288238336031</v>
      </c>
      <c r="J102" s="9">
        <v>0</v>
      </c>
      <c r="K102" s="31">
        <v>0</v>
      </c>
      <c r="L102" s="10">
        <v>0.06395262768319764</v>
      </c>
      <c r="M102" s="10">
        <v>0.012684579860547112</v>
      </c>
      <c r="N102" s="11">
        <v>-1.2684579860547112</v>
      </c>
      <c r="O102" s="10">
        <v>0.008991388055044255</v>
      </c>
      <c r="P102" s="11">
        <v>-0.8991388055044255</v>
      </c>
      <c r="Q102" s="10" t="e">
        <v>#REF!</v>
      </c>
      <c r="R102" s="11" t="e">
        <v>#REF!</v>
      </c>
      <c r="S102" s="10">
        <v>0</v>
      </c>
      <c r="T102" s="11">
        <v>0</v>
      </c>
      <c r="U102" s="10">
        <v>0.014559278832286665</v>
      </c>
      <c r="V102" s="10">
        <v>0.5409092197796411</v>
      </c>
      <c r="W102" s="10">
        <v>0.4599145945571096</v>
      </c>
      <c r="X102" s="10">
        <v>0.0052598821926796374</v>
      </c>
      <c r="Y102" s="10">
        <v>0.29291888975091346</v>
      </c>
      <c r="Z102" s="12" t="e">
        <v>#REF!</v>
      </c>
    </row>
    <row r="103" spans="1:26" ht="12.75">
      <c r="A103" s="7">
        <v>6102</v>
      </c>
      <c r="B103" s="7" t="s">
        <v>108</v>
      </c>
      <c r="C103" s="7">
        <v>5</v>
      </c>
      <c r="D103" s="31">
        <v>0.19690548128956314</v>
      </c>
      <c r="E103" s="31">
        <v>0.2485995707679521</v>
      </c>
      <c r="F103" s="9">
        <v>0.5856638559531514</v>
      </c>
      <c r="G103" s="31">
        <v>0.5378902343401524</v>
      </c>
      <c r="H103" s="9">
        <v>0.14031017588986194</v>
      </c>
      <c r="I103" s="31">
        <v>-0.05636350616180182</v>
      </c>
      <c r="J103" s="9">
        <v>0</v>
      </c>
      <c r="K103" s="31">
        <v>0</v>
      </c>
      <c r="L103" s="10">
        <v>0</v>
      </c>
      <c r="M103" s="10">
        <v>0.0034609200360798463</v>
      </c>
      <c r="N103" s="11">
        <v>-0.34609200360798464</v>
      </c>
      <c r="O103" s="10">
        <v>0.0014109861106311838</v>
      </c>
      <c r="P103" s="11">
        <v>-0.14109861106311838</v>
      </c>
      <c r="Q103" s="10" t="e">
        <v>#REF!</v>
      </c>
      <c r="R103" s="11" t="e">
        <v>#REF!</v>
      </c>
      <c r="S103" s="10">
        <v>0</v>
      </c>
      <c r="T103" s="11">
        <v>0</v>
      </c>
      <c r="U103" s="10">
        <v>0</v>
      </c>
      <c r="V103" s="10">
        <v>0.5550119581370119</v>
      </c>
      <c r="W103" s="10">
        <v>0.505485645329928</v>
      </c>
      <c r="X103" s="10">
        <v>0.024762988003828777</v>
      </c>
      <c r="Y103" s="10">
        <v>0.8855035809188476</v>
      </c>
      <c r="Z103" s="12" t="e">
        <v>#REF!</v>
      </c>
    </row>
    <row r="104" spans="1:26" ht="12.75">
      <c r="A104" s="7">
        <v>6103</v>
      </c>
      <c r="B104" s="7" t="s">
        <v>109</v>
      </c>
      <c r="C104" s="7">
        <v>3</v>
      </c>
      <c r="D104" s="31">
        <v>0.25607520300675773</v>
      </c>
      <c r="E104" s="31">
        <v>0.3341219748944936</v>
      </c>
      <c r="F104" s="9">
        <v>0.6856612262311589</v>
      </c>
      <c r="G104" s="31">
        <v>0.8779965960843142</v>
      </c>
      <c r="H104" s="9">
        <v>0.1050221691092186</v>
      </c>
      <c r="I104" s="31">
        <v>1.4034777307042744E-05</v>
      </c>
      <c r="J104" s="9">
        <v>0.6071490096054043</v>
      </c>
      <c r="K104" s="31">
        <v>0.5306369193458339</v>
      </c>
      <c r="L104" s="10">
        <v>0</v>
      </c>
      <c r="M104" s="10">
        <v>0.07016488124750977</v>
      </c>
      <c r="N104" s="11">
        <v>-7.016488124750977</v>
      </c>
      <c r="O104" s="10">
        <v>0.03454129808977595</v>
      </c>
      <c r="P104" s="11">
        <v>-3.4541298089775947</v>
      </c>
      <c r="Q104" s="10" t="e">
        <v>#REF!</v>
      </c>
      <c r="R104" s="11" t="e">
        <v>#REF!</v>
      </c>
      <c r="S104" s="10">
        <v>0</v>
      </c>
      <c r="T104" s="11">
        <v>0</v>
      </c>
      <c r="U104" s="10">
        <v>0</v>
      </c>
      <c r="V104" s="10">
        <v>0.5014996957468129</v>
      </c>
      <c r="W104" s="10">
        <v>0.48528523026067416</v>
      </c>
      <c r="X104" s="10">
        <v>0.07853889488841671</v>
      </c>
      <c r="Y104" s="10">
        <v>0.007660143602536103</v>
      </c>
      <c r="Z104" s="12" t="e">
        <v>#REF!</v>
      </c>
    </row>
    <row r="105" spans="1:26" ht="12.75">
      <c r="A105" s="7">
        <v>6104</v>
      </c>
      <c r="B105" s="7" t="s">
        <v>110</v>
      </c>
      <c r="C105" s="7">
        <v>4</v>
      </c>
      <c r="D105" s="31">
        <v>0.1945552896551945</v>
      </c>
      <c r="E105" s="31">
        <v>0.19600419837650623</v>
      </c>
      <c r="F105" s="9">
        <v>0.7124684635432401</v>
      </c>
      <c r="G105" s="31">
        <v>0.7277361944477754</v>
      </c>
      <c r="H105" s="9">
        <v>0.08179559630558679</v>
      </c>
      <c r="I105" s="31">
        <v>0.09951444210427005</v>
      </c>
      <c r="J105" s="9">
        <v>0</v>
      </c>
      <c r="K105" s="31">
        <v>0</v>
      </c>
      <c r="L105" s="10">
        <v>0</v>
      </c>
      <c r="M105" s="10">
        <v>0.019185799938463075</v>
      </c>
      <c r="N105" s="11">
        <v>-1.9185799938463075</v>
      </c>
      <c r="O105" s="10">
        <v>0.009662973566086188</v>
      </c>
      <c r="P105" s="11">
        <v>-0.9662973566086188</v>
      </c>
      <c r="Q105" s="10" t="e">
        <v>#REF!</v>
      </c>
      <c r="R105" s="11" t="e">
        <v>#REF!</v>
      </c>
      <c r="S105" s="10">
        <v>0</v>
      </c>
      <c r="T105" s="11">
        <v>0</v>
      </c>
      <c r="U105" s="10">
        <v>0</v>
      </c>
      <c r="V105" s="10">
        <v>0.5244829412114889</v>
      </c>
      <c r="W105" s="10">
        <v>0.5439765076971211</v>
      </c>
      <c r="X105" s="10">
        <v>0.0283298328360225</v>
      </c>
      <c r="Y105" s="10">
        <v>0.04877166409158958</v>
      </c>
      <c r="Z105" s="12" t="e">
        <v>#REF!</v>
      </c>
    </row>
    <row r="106" spans="1:26" ht="12.75">
      <c r="A106" s="7">
        <v>6105</v>
      </c>
      <c r="B106" s="7" t="s">
        <v>111</v>
      </c>
      <c r="C106" s="7">
        <v>3</v>
      </c>
      <c r="D106" s="31">
        <v>0.3272214671614138</v>
      </c>
      <c r="E106" s="31">
        <v>0.33639214494595227</v>
      </c>
      <c r="F106" s="9">
        <v>0.9113389564308306</v>
      </c>
      <c r="G106" s="31">
        <v>0.8899733163616026</v>
      </c>
      <c r="H106" s="9">
        <v>0.15837230776915226</v>
      </c>
      <c r="I106" s="31">
        <v>0.31844729269814387</v>
      </c>
      <c r="J106" s="9">
        <v>0.5492585379225094</v>
      </c>
      <c r="K106" s="31">
        <v>0.22213442810328263</v>
      </c>
      <c r="L106" s="10">
        <v>0.1689160345593698</v>
      </c>
      <c r="M106" s="10">
        <v>0.00831893366298053</v>
      </c>
      <c r="N106" s="11">
        <v>-0.831893366298053</v>
      </c>
      <c r="O106" s="10">
        <v>0.005741161407822698</v>
      </c>
      <c r="P106" s="11">
        <v>-0.5741161407822698</v>
      </c>
      <c r="Q106" s="10" t="e">
        <v>#REF!</v>
      </c>
      <c r="R106" s="11" t="e">
        <v>#REF!</v>
      </c>
      <c r="S106" s="10">
        <v>0</v>
      </c>
      <c r="T106" s="11">
        <v>0</v>
      </c>
      <c r="U106" s="10">
        <v>0.13553786439867496</v>
      </c>
      <c r="V106" s="10">
        <v>0.487599851193076</v>
      </c>
      <c r="W106" s="10">
        <v>0.4823073152574277</v>
      </c>
      <c r="X106" s="10">
        <v>0.0511955423693803</v>
      </c>
      <c r="Y106" s="10">
        <v>0.05766038930269493</v>
      </c>
      <c r="Z106" s="12" t="e">
        <v>#REF!</v>
      </c>
    </row>
    <row r="107" spans="1:26" ht="12.75">
      <c r="A107" s="7">
        <v>6106</v>
      </c>
      <c r="B107" s="7" t="s">
        <v>112</v>
      </c>
      <c r="C107" s="7">
        <v>3</v>
      </c>
      <c r="D107" s="31">
        <v>0.29503912192811443</v>
      </c>
      <c r="E107" s="31">
        <v>0.34518712464532103</v>
      </c>
      <c r="F107" s="9">
        <v>0.9270947126128493</v>
      </c>
      <c r="G107" s="31">
        <v>0.9045729920817435</v>
      </c>
      <c r="H107" s="9">
        <v>0.2656469696815989</v>
      </c>
      <c r="I107" s="31">
        <v>0.23612152937587697</v>
      </c>
      <c r="J107" s="9">
        <v>0.23432321404602852</v>
      </c>
      <c r="K107" s="31">
        <v>0.4137547328949434</v>
      </c>
      <c r="L107" s="10">
        <v>0</v>
      </c>
      <c r="M107" s="10">
        <v>0.2825292941110738</v>
      </c>
      <c r="N107" s="11">
        <v>-28.25292941110738</v>
      </c>
      <c r="O107" s="10">
        <v>0.13850148916832958</v>
      </c>
      <c r="P107" s="11">
        <v>-13.850148916832957</v>
      </c>
      <c r="Q107" s="10" t="e">
        <v>#REF!</v>
      </c>
      <c r="R107" s="11" t="e">
        <v>#REF!</v>
      </c>
      <c r="S107" s="10">
        <v>0</v>
      </c>
      <c r="T107" s="11">
        <v>0</v>
      </c>
      <c r="U107" s="10">
        <v>0</v>
      </c>
      <c r="V107" s="10">
        <v>0.5227082507042782</v>
      </c>
      <c r="W107" s="10">
        <v>0.5245540296007918</v>
      </c>
      <c r="X107" s="10">
        <v>0.0979772026218614</v>
      </c>
      <c r="Y107" s="10">
        <v>0.010677048759106567</v>
      </c>
      <c r="Z107" s="12" t="e">
        <v>#REF!</v>
      </c>
    </row>
    <row r="108" spans="1:26" ht="12.75">
      <c r="A108" s="7">
        <v>6107</v>
      </c>
      <c r="B108" s="7" t="s">
        <v>113</v>
      </c>
      <c r="C108" s="7">
        <v>4</v>
      </c>
      <c r="D108" s="31">
        <v>0.20104614635177848</v>
      </c>
      <c r="E108" s="31">
        <v>0.21572010157852936</v>
      </c>
      <c r="F108" s="9">
        <v>0.8374348470721306</v>
      </c>
      <c r="G108" s="31">
        <v>0.5986393858562601</v>
      </c>
      <c r="H108" s="9">
        <v>0.35545399022474466</v>
      </c>
      <c r="I108" s="31">
        <v>-0.05137173303009173</v>
      </c>
      <c r="J108" s="9">
        <v>0</v>
      </c>
      <c r="K108" s="31">
        <v>0</v>
      </c>
      <c r="L108" s="10">
        <v>0</v>
      </c>
      <c r="M108" s="10">
        <v>0.012077923641694537</v>
      </c>
      <c r="N108" s="11">
        <v>-1.2077923641694537</v>
      </c>
      <c r="O108" s="10">
        <v>0.009161717440210312</v>
      </c>
      <c r="P108" s="11">
        <v>-0.9161717440210313</v>
      </c>
      <c r="Q108" s="10" t="e">
        <v>#REF!</v>
      </c>
      <c r="R108" s="11" t="e">
        <v>#REF!</v>
      </c>
      <c r="S108" s="10">
        <v>0</v>
      </c>
      <c r="T108" s="11">
        <v>0</v>
      </c>
      <c r="U108" s="10">
        <v>0</v>
      </c>
      <c r="V108" s="10">
        <v>0.5173137105942509</v>
      </c>
      <c r="W108" s="10">
        <v>0.5155604333994929</v>
      </c>
      <c r="X108" s="10">
        <v>0.08121778642835666</v>
      </c>
      <c r="Y108" s="10">
        <v>0.5967524446925081</v>
      </c>
      <c r="Z108" s="12" t="e">
        <v>#REF!</v>
      </c>
    </row>
    <row r="109" spans="1:26" ht="12.75">
      <c r="A109" s="7">
        <v>6108</v>
      </c>
      <c r="B109" s="7" t="s">
        <v>114</v>
      </c>
      <c r="C109" s="7">
        <v>4</v>
      </c>
      <c r="D109" s="31">
        <v>0.19464217265124611</v>
      </c>
      <c r="E109" s="31">
        <v>0.2027739263539096</v>
      </c>
      <c r="F109" s="9">
        <v>0.4770131885402932</v>
      </c>
      <c r="G109" s="31">
        <v>0.7416789292146868</v>
      </c>
      <c r="H109" s="9">
        <v>-0.023637519102910683</v>
      </c>
      <c r="I109" s="31">
        <v>0.09623613970176462</v>
      </c>
      <c r="J109" s="9">
        <v>0.2501370702868404</v>
      </c>
      <c r="K109" s="31">
        <v>0</v>
      </c>
      <c r="L109" s="10">
        <v>0.00887059338734399</v>
      </c>
      <c r="M109" s="10">
        <v>0.030626160588278988</v>
      </c>
      <c r="N109" s="11">
        <v>-3.062616058827899</v>
      </c>
      <c r="O109" s="10">
        <v>0.03350378554636306</v>
      </c>
      <c r="P109" s="11">
        <v>-3.350378554636306</v>
      </c>
      <c r="Q109" s="10" t="e">
        <v>#REF!</v>
      </c>
      <c r="R109" s="11" t="e">
        <v>#REF!</v>
      </c>
      <c r="S109" s="10">
        <v>0</v>
      </c>
      <c r="T109" s="11">
        <v>0</v>
      </c>
      <c r="U109" s="10">
        <v>0</v>
      </c>
      <c r="V109" s="10">
        <v>0.5064864252111319</v>
      </c>
      <c r="W109" s="10">
        <v>0.5683526857019795</v>
      </c>
      <c r="X109" s="10">
        <v>0.08677322450830358</v>
      </c>
      <c r="Y109" s="10">
        <v>0.23203065271621112</v>
      </c>
      <c r="Z109" s="12" t="e">
        <v>#REF!</v>
      </c>
    </row>
    <row r="110" spans="1:26" ht="12.75">
      <c r="A110" s="7">
        <v>6201</v>
      </c>
      <c r="B110" s="7" t="s">
        <v>115</v>
      </c>
      <c r="C110" s="7">
        <v>4</v>
      </c>
      <c r="D110" s="31">
        <v>0.15579080871704198</v>
      </c>
      <c r="E110" s="31">
        <v>0.1660025144242642</v>
      </c>
      <c r="F110" s="9">
        <v>0.6154461131213509</v>
      </c>
      <c r="G110" s="31">
        <v>0.5866227050112792</v>
      </c>
      <c r="H110" s="9">
        <v>0.06651518803200802</v>
      </c>
      <c r="I110" s="31">
        <v>-0.03679991404774199</v>
      </c>
      <c r="J110" s="9">
        <v>0.028964135637906785</v>
      </c>
      <c r="K110" s="31">
        <v>0.21384884902327153</v>
      </c>
      <c r="L110" s="10">
        <v>0.005414167556168355</v>
      </c>
      <c r="M110" s="10">
        <v>0.03225158236126898</v>
      </c>
      <c r="N110" s="11">
        <v>-3.225158236126898</v>
      </c>
      <c r="O110" s="10">
        <v>0.03109428003275237</v>
      </c>
      <c r="P110" s="11">
        <v>-3.109428003275237</v>
      </c>
      <c r="Q110" s="10" t="e">
        <v>#REF!</v>
      </c>
      <c r="R110" s="11" t="e">
        <v>#REF!</v>
      </c>
      <c r="S110" s="10">
        <v>0</v>
      </c>
      <c r="T110" s="11">
        <v>0</v>
      </c>
      <c r="U110" s="10">
        <v>0.013630569577327353</v>
      </c>
      <c r="V110" s="10">
        <v>0.5816423627407437</v>
      </c>
      <c r="W110" s="10">
        <v>0.5772298601845952</v>
      </c>
      <c r="X110" s="10">
        <v>0.022051035132910717</v>
      </c>
      <c r="Y110" s="10">
        <v>0.016318003222396234</v>
      </c>
      <c r="Z110" s="12" t="e">
        <v>#REF!</v>
      </c>
    </row>
    <row r="111" spans="1:26" ht="12.75">
      <c r="A111" s="7">
        <v>6202</v>
      </c>
      <c r="B111" s="7" t="s">
        <v>116</v>
      </c>
      <c r="C111" s="7">
        <v>4</v>
      </c>
      <c r="D111" s="31">
        <v>0.146026823438199</v>
      </c>
      <c r="E111" s="31">
        <v>0.17131448006263347</v>
      </c>
      <c r="F111" s="9">
        <v>0.5600353743123385</v>
      </c>
      <c r="G111" s="31">
        <v>0.6472937912748349</v>
      </c>
      <c r="H111" s="9">
        <v>0.10062568806422001</v>
      </c>
      <c r="I111" s="31">
        <v>0.051854041656734226</v>
      </c>
      <c r="J111" s="9">
        <v>0.09798708296063613</v>
      </c>
      <c r="K111" s="31">
        <v>0.10800444232608418</v>
      </c>
      <c r="L111" s="10">
        <v>0</v>
      </c>
      <c r="M111" s="10">
        <v>0.020884987954764497</v>
      </c>
      <c r="N111" s="11">
        <v>-2.0884987954764496</v>
      </c>
      <c r="O111" s="10">
        <v>0.050979636171634334</v>
      </c>
      <c r="P111" s="11">
        <v>-5.097963617163433</v>
      </c>
      <c r="Q111" s="10" t="e">
        <v>#REF!</v>
      </c>
      <c r="R111" s="11" t="e">
        <v>#REF!</v>
      </c>
      <c r="S111" s="10">
        <v>0</v>
      </c>
      <c r="T111" s="11">
        <v>0</v>
      </c>
      <c r="U111" s="10">
        <v>0</v>
      </c>
      <c r="V111" s="10">
        <v>0.5938902144537147</v>
      </c>
      <c r="W111" s="10">
        <v>0.5945729916670394</v>
      </c>
      <c r="X111" s="10">
        <v>0.08309329272918972</v>
      </c>
      <c r="Y111" s="10">
        <v>0.21230028472191168</v>
      </c>
      <c r="Z111" s="12" t="e">
        <v>#REF!</v>
      </c>
    </row>
    <row r="112" spans="1:26" ht="12.75">
      <c r="A112" s="7">
        <v>6203</v>
      </c>
      <c r="B112" s="7" t="s">
        <v>117</v>
      </c>
      <c r="C112" s="7">
        <v>5</v>
      </c>
      <c r="D112" s="31">
        <v>0.1597451181704207</v>
      </c>
      <c r="E112" s="31">
        <v>0.13437935292711886</v>
      </c>
      <c r="F112" s="9">
        <v>0.5775590500911129</v>
      </c>
      <c r="G112" s="31">
        <v>0.44651435748419355</v>
      </c>
      <c r="H112" s="9">
        <v>0.08084072660493064</v>
      </c>
      <c r="I112" s="31">
        <v>0.009251651196468815</v>
      </c>
      <c r="J112" s="9">
        <v>0</v>
      </c>
      <c r="K112" s="31">
        <v>0</v>
      </c>
      <c r="L112" s="10">
        <v>0</v>
      </c>
      <c r="M112" s="10">
        <v>0.009463157508081105</v>
      </c>
      <c r="N112" s="11">
        <v>-0.9463157508081105</v>
      </c>
      <c r="O112" s="10">
        <v>0.0038147989669240065</v>
      </c>
      <c r="P112" s="11">
        <v>-0.3814798966924006</v>
      </c>
      <c r="Q112" s="10" t="e">
        <v>#REF!</v>
      </c>
      <c r="R112" s="11" t="e">
        <v>#REF!</v>
      </c>
      <c r="S112" s="10">
        <v>0</v>
      </c>
      <c r="T112" s="11">
        <v>0</v>
      </c>
      <c r="U112" s="10">
        <v>0</v>
      </c>
      <c r="V112" s="10">
        <v>0.6597067504052175</v>
      </c>
      <c r="W112" s="10">
        <v>0.6576912258560006</v>
      </c>
      <c r="X112" s="10">
        <v>0.014496166282718605</v>
      </c>
      <c r="Y112" s="10">
        <v>0.1189392660860122</v>
      </c>
      <c r="Z112" s="12" t="e">
        <v>#REF!</v>
      </c>
    </row>
    <row r="113" spans="1:26" ht="12.75">
      <c r="A113" s="7">
        <v>6204</v>
      </c>
      <c r="B113" s="7" t="s">
        <v>118</v>
      </c>
      <c r="C113" s="7">
        <v>4</v>
      </c>
      <c r="D113" s="31">
        <v>0.26078810555436677</v>
      </c>
      <c r="E113" s="31">
        <v>0.15584477169854422</v>
      </c>
      <c r="F113" s="9">
        <v>1.0610226822073667</v>
      </c>
      <c r="G113" s="31">
        <v>0.5670048963537385</v>
      </c>
      <c r="H113" s="9">
        <v>0.21299076344316104</v>
      </c>
      <c r="I113" s="31">
        <v>0.10409888875767111</v>
      </c>
      <c r="J113" s="9">
        <v>0.2971202003338898</v>
      </c>
      <c r="K113" s="31">
        <v>0</v>
      </c>
      <c r="L113" s="10">
        <v>0</v>
      </c>
      <c r="M113" s="10">
        <v>0.02161291008139642</v>
      </c>
      <c r="N113" s="11">
        <v>-2.161291008139642</v>
      </c>
      <c r="O113" s="10">
        <v>0.0172219597314816</v>
      </c>
      <c r="P113" s="11">
        <v>-1.72219597314816</v>
      </c>
      <c r="Q113" s="10" t="e">
        <v>#REF!</v>
      </c>
      <c r="R113" s="11" t="e">
        <v>#REF!</v>
      </c>
      <c r="S113" s="10">
        <v>0</v>
      </c>
      <c r="T113" s="11">
        <v>0</v>
      </c>
      <c r="U113" s="10">
        <v>0</v>
      </c>
      <c r="V113" s="10">
        <v>0.5820030708182267</v>
      </c>
      <c r="W113" s="10">
        <v>0.5970540898710792</v>
      </c>
      <c r="X113" s="10">
        <v>0.050813310102938235</v>
      </c>
      <c r="Y113" s="10">
        <v>0.02717954310708839</v>
      </c>
      <c r="Z113" s="12" t="e">
        <v>#REF!</v>
      </c>
    </row>
    <row r="114" spans="1:26" ht="12.75">
      <c r="A114" s="7">
        <v>6205</v>
      </c>
      <c r="B114" s="7" t="s">
        <v>119</v>
      </c>
      <c r="C114" s="7">
        <v>4</v>
      </c>
      <c r="D114" s="31">
        <v>0.21201609358224804</v>
      </c>
      <c r="E114" s="31">
        <v>0.27360299654520015</v>
      </c>
      <c r="F114" s="9">
        <v>0.5817229691222346</v>
      </c>
      <c r="G114" s="31">
        <v>0.6715272391604117</v>
      </c>
      <c r="H114" s="9">
        <v>-0.006700356024545777</v>
      </c>
      <c r="I114" s="31">
        <v>0.01814090852851309</v>
      </c>
      <c r="J114" s="9">
        <v>0</v>
      </c>
      <c r="K114" s="31">
        <v>0.64570188911972</v>
      </c>
      <c r="L114" s="10">
        <v>0.029777881580759717</v>
      </c>
      <c r="M114" s="10">
        <v>0.041864700773539265</v>
      </c>
      <c r="N114" s="11">
        <v>-4.186470077353927</v>
      </c>
      <c r="O114" s="10">
        <v>0.011748421911901246</v>
      </c>
      <c r="P114" s="11">
        <v>-1.1748421911901246</v>
      </c>
      <c r="Q114" s="10" t="e">
        <v>#REF!</v>
      </c>
      <c r="R114" s="11" t="e">
        <v>#REF!</v>
      </c>
      <c r="S114" s="10">
        <v>0</v>
      </c>
      <c r="T114" s="11">
        <v>0</v>
      </c>
      <c r="U114" s="10">
        <v>0.007136637356870309</v>
      </c>
      <c r="V114" s="10">
        <v>0.5290562470550706</v>
      </c>
      <c r="W114" s="10">
        <v>0.5239211289297115</v>
      </c>
      <c r="X114" s="10">
        <v>0.09244137212494402</v>
      </c>
      <c r="Y114" s="10">
        <v>0.133147497400812</v>
      </c>
      <c r="Z114" s="12" t="e">
        <v>#REF!</v>
      </c>
    </row>
    <row r="115" spans="1:26" ht="12.75">
      <c r="A115" s="7">
        <v>6206</v>
      </c>
      <c r="B115" s="7" t="s">
        <v>120</v>
      </c>
      <c r="C115" s="7">
        <v>5</v>
      </c>
      <c r="D115" s="31">
        <v>0.0997608302881401</v>
      </c>
      <c r="E115" s="31">
        <v>0.22772973162073384</v>
      </c>
      <c r="F115" s="9">
        <v>0.2109602780833434</v>
      </c>
      <c r="G115" s="31">
        <v>0.5455338387319091</v>
      </c>
      <c r="H115" s="9">
        <v>0.003706122736046611</v>
      </c>
      <c r="I115" s="31">
        <v>0.03318054103021108</v>
      </c>
      <c r="J115" s="9">
        <v>0.31577448476851366</v>
      </c>
      <c r="K115" s="31">
        <v>0.06104925352025258</v>
      </c>
      <c r="L115" s="10">
        <v>0.3293423263496644</v>
      </c>
      <c r="M115" s="10">
        <v>0.0037045474148894053</v>
      </c>
      <c r="N115" s="11">
        <v>-0.37045474148894053</v>
      </c>
      <c r="O115" s="10">
        <v>0.002606474824867214</v>
      </c>
      <c r="P115" s="11">
        <v>-0.2606474824867214</v>
      </c>
      <c r="Q115" s="10" t="e">
        <v>#REF!</v>
      </c>
      <c r="R115" s="11" t="e">
        <v>#REF!</v>
      </c>
      <c r="S115" s="10">
        <v>0</v>
      </c>
      <c r="T115" s="11">
        <v>0</v>
      </c>
      <c r="U115" s="10">
        <v>0.2597004720124785</v>
      </c>
      <c r="V115" s="10">
        <v>0.4016920808806913</v>
      </c>
      <c r="W115" s="10">
        <v>0.44789722648449287</v>
      </c>
      <c r="X115" s="10">
        <v>0.3139066148697365</v>
      </c>
      <c r="Y115" s="10">
        <v>0.08242477263699943</v>
      </c>
      <c r="Z115" s="12" t="e">
        <v>#REF!</v>
      </c>
    </row>
    <row r="116" spans="1:26" ht="12.75">
      <c r="A116" s="7">
        <v>6207</v>
      </c>
      <c r="B116" s="7" t="s">
        <v>121</v>
      </c>
      <c r="C116" s="7">
        <v>3</v>
      </c>
      <c r="D116" s="31">
        <v>0.19762860357338666</v>
      </c>
      <c r="E116" s="31">
        <v>0.1768031261533568</v>
      </c>
      <c r="F116" s="9">
        <v>0.6706327999971612</v>
      </c>
      <c r="G116" s="31">
        <v>0.5548108130393107</v>
      </c>
      <c r="H116" s="9">
        <v>0.11285820842535056</v>
      </c>
      <c r="I116" s="31">
        <v>0.1239185996962701</v>
      </c>
      <c r="J116" s="9">
        <v>0.7515288549758858</v>
      </c>
      <c r="K116" s="31">
        <v>0.6008766877128058</v>
      </c>
      <c r="L116" s="10">
        <v>0</v>
      </c>
      <c r="M116" s="10">
        <v>0.02872743988356288</v>
      </c>
      <c r="N116" s="11">
        <v>-2.8727439883562877</v>
      </c>
      <c r="O116" s="10">
        <v>0.03059854797252271</v>
      </c>
      <c r="P116" s="11">
        <v>-3.059854797252271</v>
      </c>
      <c r="Q116" s="10" t="e">
        <v>#REF!</v>
      </c>
      <c r="R116" s="11" t="e">
        <v>#REF!</v>
      </c>
      <c r="S116" s="10">
        <v>0</v>
      </c>
      <c r="T116" s="11">
        <v>0</v>
      </c>
      <c r="U116" s="10">
        <v>0</v>
      </c>
      <c r="V116" s="10">
        <v>0.5725509573461526</v>
      </c>
      <c r="W116" s="10">
        <v>0.5423323768112062</v>
      </c>
      <c r="X116" s="10">
        <v>0.03644913494834161</v>
      </c>
      <c r="Y116" s="10">
        <v>0.04755040584009072</v>
      </c>
      <c r="Z116" s="12" t="e">
        <v>#REF!</v>
      </c>
    </row>
    <row r="117" spans="1:26" ht="12.75">
      <c r="A117" s="7">
        <v>6208</v>
      </c>
      <c r="B117" s="7" t="s">
        <v>122</v>
      </c>
      <c r="C117" s="7">
        <v>5</v>
      </c>
      <c r="D117" s="31">
        <v>0.39379049203777755</v>
      </c>
      <c r="E117" s="31">
        <v>0.15670452922406608</v>
      </c>
      <c r="F117" s="9">
        <v>1.0717433305502424</v>
      </c>
      <c r="G117" s="31">
        <v>0.5829450575115315</v>
      </c>
      <c r="H117" s="9">
        <v>0.13213351334480825</v>
      </c>
      <c r="I117" s="31">
        <v>0.04949965653214132</v>
      </c>
      <c r="J117" s="9">
        <v>0.03877979904117686</v>
      </c>
      <c r="K117" s="31">
        <v>0.03850288385369271</v>
      </c>
      <c r="L117" s="10">
        <v>0</v>
      </c>
      <c r="M117" s="10">
        <v>0.03140641629922457</v>
      </c>
      <c r="N117" s="11">
        <v>-3.140641629922457</v>
      </c>
      <c r="O117" s="10">
        <v>0.017390240696858853</v>
      </c>
      <c r="P117" s="11">
        <v>-1.7390240696858854</v>
      </c>
      <c r="Q117" s="10" t="e">
        <v>#REF!</v>
      </c>
      <c r="R117" s="11" t="e">
        <v>#REF!</v>
      </c>
      <c r="S117" s="10">
        <v>0</v>
      </c>
      <c r="T117" s="11">
        <v>0</v>
      </c>
      <c r="U117" s="10">
        <v>0</v>
      </c>
      <c r="V117" s="10">
        <v>0.5230539818142289</v>
      </c>
      <c r="W117" s="10">
        <v>0.6208698664404478</v>
      </c>
      <c r="X117" s="10">
        <v>0.17407338252784776</v>
      </c>
      <c r="Y117" s="10">
        <v>0.24961324195208115</v>
      </c>
      <c r="Z117" s="12" t="e">
        <v>#REF!</v>
      </c>
    </row>
    <row r="118" spans="1:26" ht="12.75">
      <c r="A118" s="7">
        <v>6209</v>
      </c>
      <c r="B118" s="7" t="s">
        <v>123</v>
      </c>
      <c r="C118" s="7">
        <v>2</v>
      </c>
      <c r="D118" s="31">
        <v>0.2518992566028413</v>
      </c>
      <c r="E118" s="31">
        <v>0.3236989587317731</v>
      </c>
      <c r="F118" s="9">
        <v>0.4983248182986935</v>
      </c>
      <c r="G118" s="31">
        <v>0.8393843713639982</v>
      </c>
      <c r="H118" s="9">
        <v>0.024316440619109966</v>
      </c>
      <c r="I118" s="31">
        <v>0.06585598322933268</v>
      </c>
      <c r="J118" s="9">
        <v>0.0491828206308924</v>
      </c>
      <c r="K118" s="31">
        <v>0.03974979899217743</v>
      </c>
      <c r="L118" s="10">
        <v>0.027784747935700276</v>
      </c>
      <c r="M118" s="10">
        <v>0.010882378193670033</v>
      </c>
      <c r="N118" s="11">
        <v>-1.0882378193670033</v>
      </c>
      <c r="O118" s="10">
        <v>0.009100400398643549</v>
      </c>
      <c r="P118" s="11">
        <v>-0.9100400398643549</v>
      </c>
      <c r="Q118" s="10" t="e">
        <v>#REF!</v>
      </c>
      <c r="R118" s="11" t="e">
        <v>#REF!</v>
      </c>
      <c r="S118" s="10">
        <v>0</v>
      </c>
      <c r="T118" s="11">
        <v>0</v>
      </c>
      <c r="U118" s="10">
        <v>0.013046869880114073</v>
      </c>
      <c r="V118" s="10">
        <v>0.4340538806174763</v>
      </c>
      <c r="W118" s="10">
        <v>0.5117556190785076</v>
      </c>
      <c r="X118" s="10">
        <v>0.19128935885187542</v>
      </c>
      <c r="Y118" s="10">
        <v>0.03490722184955512</v>
      </c>
      <c r="Z118" s="12" t="e">
        <v>#REF!</v>
      </c>
    </row>
    <row r="119" spans="1:26" ht="12.75">
      <c r="A119" s="7">
        <v>6210</v>
      </c>
      <c r="B119" s="7" t="s">
        <v>124</v>
      </c>
      <c r="C119" s="7">
        <v>5</v>
      </c>
      <c r="D119" s="31">
        <v>0.1877191830201129</v>
      </c>
      <c r="E119" s="31">
        <v>0.2216677076788086</v>
      </c>
      <c r="F119" s="9">
        <v>0.42468593583432823</v>
      </c>
      <c r="G119" s="31">
        <v>0.5007822172200338</v>
      </c>
      <c r="H119" s="9">
        <v>0.01958136806862338</v>
      </c>
      <c r="I119" s="31">
        <v>0.022210611598266046</v>
      </c>
      <c r="J119" s="9">
        <v>0.022410094946101335</v>
      </c>
      <c r="K119" s="31">
        <v>0.0037482256352545495</v>
      </c>
      <c r="L119" s="10">
        <v>0</v>
      </c>
      <c r="M119" s="10">
        <v>0.004218222227692568</v>
      </c>
      <c r="N119" s="11">
        <v>-0.4218222227692568</v>
      </c>
      <c r="O119" s="10">
        <v>0.004018237859323193</v>
      </c>
      <c r="P119" s="11">
        <v>-0.4018237859323193</v>
      </c>
      <c r="Q119" s="10" t="e">
        <v>#REF!</v>
      </c>
      <c r="R119" s="11" t="e">
        <v>#REF!</v>
      </c>
      <c r="S119" s="10">
        <v>0</v>
      </c>
      <c r="T119" s="11">
        <v>0</v>
      </c>
      <c r="U119" s="10">
        <v>0.03222630024169725</v>
      </c>
      <c r="V119" s="10">
        <v>0.509115354176144</v>
      </c>
      <c r="W119" s="10">
        <v>0.47209600570734567</v>
      </c>
      <c r="X119" s="10">
        <v>0.04865910351403057</v>
      </c>
      <c r="Y119" s="10">
        <v>0.17381004957124133</v>
      </c>
      <c r="Z119" s="12" t="e">
        <v>#REF!</v>
      </c>
    </row>
    <row r="120" spans="1:26" ht="12.75">
      <c r="A120" s="7">
        <v>6211</v>
      </c>
      <c r="B120" s="7" t="s">
        <v>125</v>
      </c>
      <c r="C120" s="7">
        <v>5</v>
      </c>
      <c r="D120" s="31">
        <v>0.17323102939135043</v>
      </c>
      <c r="E120" s="31">
        <v>0.15425712163925678</v>
      </c>
      <c r="F120" s="9">
        <v>0.5292265935688578</v>
      </c>
      <c r="G120" s="31">
        <v>0.5575434291922752</v>
      </c>
      <c r="H120" s="9">
        <v>0.12215267348973385</v>
      </c>
      <c r="I120" s="31">
        <v>0.12745381326533045</v>
      </c>
      <c r="J120" s="9">
        <v>0.004755358424333602</v>
      </c>
      <c r="K120" s="31">
        <v>0</v>
      </c>
      <c r="L120" s="10">
        <v>0</v>
      </c>
      <c r="M120" s="10">
        <v>0.013512002113681712</v>
      </c>
      <c r="N120" s="11">
        <v>-1.3512002113681711</v>
      </c>
      <c r="O120" s="10">
        <v>0.01699530607146751</v>
      </c>
      <c r="P120" s="11">
        <v>-1.699530607146751</v>
      </c>
      <c r="Q120" s="10" t="e">
        <v>#REF!</v>
      </c>
      <c r="R120" s="11" t="e">
        <v>#REF!</v>
      </c>
      <c r="S120" s="10">
        <v>0</v>
      </c>
      <c r="T120" s="11">
        <v>0</v>
      </c>
      <c r="U120" s="10">
        <v>0</v>
      </c>
      <c r="V120" s="10">
        <v>0.5683337765861863</v>
      </c>
      <c r="W120" s="10">
        <v>0.6090923652506207</v>
      </c>
      <c r="X120" s="10">
        <v>0.041819109708675056</v>
      </c>
      <c r="Y120" s="10">
        <v>0.14356232369344046</v>
      </c>
      <c r="Z120" s="12" t="e">
        <v>#REF!</v>
      </c>
    </row>
    <row r="121" spans="1:26" ht="12.75">
      <c r="A121" s="7">
        <v>6301</v>
      </c>
      <c r="B121" s="7" t="s">
        <v>126</v>
      </c>
      <c r="C121" s="7">
        <v>4</v>
      </c>
      <c r="D121" s="31">
        <v>0.3261743861329108</v>
      </c>
      <c r="E121" s="31">
        <v>0.28507235068300013</v>
      </c>
      <c r="F121" s="9">
        <v>0.6800792810232295</v>
      </c>
      <c r="G121" s="31">
        <v>0.9835317331889712</v>
      </c>
      <c r="H121" s="9">
        <v>-0.049371246497135736</v>
      </c>
      <c r="I121" s="31">
        <v>0.13715034530200246</v>
      </c>
      <c r="J121" s="9">
        <v>0.11197797183902772</v>
      </c>
      <c r="K121" s="31">
        <v>0.05849168031953105</v>
      </c>
      <c r="L121" s="10">
        <v>0.417216287380581</v>
      </c>
      <c r="M121" s="10">
        <v>0.06977790123946717</v>
      </c>
      <c r="N121" s="11">
        <v>-6.9777901239467175</v>
      </c>
      <c r="O121" s="10">
        <v>0.07177785884313789</v>
      </c>
      <c r="P121" s="11">
        <v>-7.177785884313789</v>
      </c>
      <c r="Q121" s="10" t="e">
        <v>#REF!</v>
      </c>
      <c r="R121" s="11" t="e">
        <v>#REF!</v>
      </c>
      <c r="S121" s="10">
        <v>0</v>
      </c>
      <c r="T121" s="11">
        <v>0</v>
      </c>
      <c r="U121" s="10">
        <v>0.43904370367557644</v>
      </c>
      <c r="V121" s="10">
        <v>0.4087366267701417</v>
      </c>
      <c r="W121" s="10">
        <v>0.5202575146445838</v>
      </c>
      <c r="X121" s="10">
        <v>0.11430119898022699</v>
      </c>
      <c r="Y121" s="10">
        <v>0.15270324937237498</v>
      </c>
      <c r="Z121" s="12" t="e">
        <v>#REF!</v>
      </c>
    </row>
    <row r="122" spans="1:26" ht="12.75">
      <c r="A122" s="7">
        <v>6302</v>
      </c>
      <c r="B122" s="7" t="s">
        <v>127</v>
      </c>
      <c r="C122" s="7">
        <v>4</v>
      </c>
      <c r="D122" s="31">
        <v>0.280186883394816</v>
      </c>
      <c r="E122" s="31">
        <v>0.3109877323067938</v>
      </c>
      <c r="F122" s="9">
        <v>0.4757629970608317</v>
      </c>
      <c r="G122" s="31">
        <v>0.7320937775027412</v>
      </c>
      <c r="H122" s="9">
        <v>-0.45137789895955766</v>
      </c>
      <c r="I122" s="31">
        <v>0.18637707056207636</v>
      </c>
      <c r="J122" s="9">
        <v>0.13736541086720833</v>
      </c>
      <c r="K122" s="31">
        <v>0.10065808411962258</v>
      </c>
      <c r="L122" s="10">
        <v>0.6915754774539884</v>
      </c>
      <c r="M122" s="10">
        <v>0.028770201160122823</v>
      </c>
      <c r="N122" s="11">
        <v>-2.8770201160122824</v>
      </c>
      <c r="O122" s="10">
        <v>0.007389957520332849</v>
      </c>
      <c r="P122" s="11">
        <v>-0.7389957520332848</v>
      </c>
      <c r="Q122" s="10" t="e">
        <v>#REF!</v>
      </c>
      <c r="R122" s="11" t="e">
        <v>#REF!</v>
      </c>
      <c r="S122" s="10">
        <v>0</v>
      </c>
      <c r="T122" s="11">
        <v>0</v>
      </c>
      <c r="U122" s="10">
        <v>0.7036966256197026</v>
      </c>
      <c r="V122" s="10">
        <v>0.3866580630611553</v>
      </c>
      <c r="W122" s="10">
        <v>0.4693479473540768</v>
      </c>
      <c r="X122" s="10">
        <v>0.2689239980976392</v>
      </c>
      <c r="Y122" s="10">
        <v>0.08663220146905022</v>
      </c>
      <c r="Z122" s="12" t="e">
        <v>#REF!</v>
      </c>
    </row>
    <row r="123" spans="1:26" ht="12.75">
      <c r="A123" s="7">
        <v>6303</v>
      </c>
      <c r="B123" s="7" t="s">
        <v>128</v>
      </c>
      <c r="C123" s="7">
        <v>4</v>
      </c>
      <c r="D123" s="31">
        <v>0.17068151552347718</v>
      </c>
      <c r="E123" s="31">
        <v>0.18061330534242134</v>
      </c>
      <c r="F123" s="9">
        <v>0.46419946427812186</v>
      </c>
      <c r="G123" s="31">
        <v>0.517732795699728</v>
      </c>
      <c r="H123" s="9">
        <v>-0.014612186001890065</v>
      </c>
      <c r="I123" s="31">
        <v>0.014328056546089629</v>
      </c>
      <c r="J123" s="9">
        <v>0.2631625897900989</v>
      </c>
      <c r="K123" s="31">
        <v>0.2959278184950507</v>
      </c>
      <c r="L123" s="10">
        <v>0.02300665525396102</v>
      </c>
      <c r="M123" s="10">
        <v>0.006757193016977918</v>
      </c>
      <c r="N123" s="11">
        <v>-0.6757193016977918</v>
      </c>
      <c r="O123" s="10">
        <v>0.0063425684618382645</v>
      </c>
      <c r="P123" s="11">
        <v>-0.6342568461838265</v>
      </c>
      <c r="Q123" s="10" t="e">
        <v>#REF!</v>
      </c>
      <c r="R123" s="11" t="e">
        <v>#REF!</v>
      </c>
      <c r="S123" s="10">
        <v>0</v>
      </c>
      <c r="T123" s="11">
        <v>0</v>
      </c>
      <c r="U123" s="10">
        <v>0.03633427745495956</v>
      </c>
      <c r="V123" s="10">
        <v>0.5396536734773478</v>
      </c>
      <c r="W123" s="10">
        <v>0.5762646331096453</v>
      </c>
      <c r="X123" s="10">
        <v>0.08937068772619872</v>
      </c>
      <c r="Y123" s="10">
        <v>0.3511491905534945</v>
      </c>
      <c r="Z123" s="12" t="e">
        <v>#REF!</v>
      </c>
    </row>
    <row r="124" spans="1:26" ht="12.75">
      <c r="A124" s="7">
        <v>6304</v>
      </c>
      <c r="B124" s="7" t="s">
        <v>129</v>
      </c>
      <c r="C124" s="7">
        <v>3</v>
      </c>
      <c r="D124" s="31">
        <v>0.2670532676005998</v>
      </c>
      <c r="E124" s="31">
        <v>0.25097392890694775</v>
      </c>
      <c r="F124" s="9">
        <v>0.5705196147242251</v>
      </c>
      <c r="G124" s="31">
        <v>0.5470846694107667</v>
      </c>
      <c r="H124" s="9">
        <v>-0.2381961297434987</v>
      </c>
      <c r="I124" s="31">
        <v>0.16203539540892742</v>
      </c>
      <c r="J124" s="9">
        <v>0.5811346823529412</v>
      </c>
      <c r="K124" s="31">
        <v>0.33984331526168376</v>
      </c>
      <c r="L124" s="10">
        <v>0.3436904156862745</v>
      </c>
      <c r="M124" s="10">
        <v>0.05522325459835143</v>
      </c>
      <c r="N124" s="11">
        <v>-5.522325459835143</v>
      </c>
      <c r="O124" s="10">
        <v>0.05328368401689299</v>
      </c>
      <c r="P124" s="11">
        <v>-5.328368401689299</v>
      </c>
      <c r="Q124" s="10" t="e">
        <v>#REF!</v>
      </c>
      <c r="R124" s="11" t="e">
        <v>#REF!</v>
      </c>
      <c r="S124" s="10">
        <v>0</v>
      </c>
      <c r="T124" s="11">
        <v>0</v>
      </c>
      <c r="U124" s="10">
        <v>0.5383650729319471</v>
      </c>
      <c r="V124" s="10">
        <v>0.5452894616741472</v>
      </c>
      <c r="W124" s="10">
        <v>0.5064521208875309</v>
      </c>
      <c r="X124" s="10">
        <v>0.11803740943280822</v>
      </c>
      <c r="Y124" s="10">
        <v>0.004613545847260481</v>
      </c>
      <c r="Z124" s="12" t="e">
        <v>#REF!</v>
      </c>
    </row>
    <row r="125" spans="1:26" ht="12.75">
      <c r="A125" s="7">
        <v>6305</v>
      </c>
      <c r="B125" s="7" t="s">
        <v>130</v>
      </c>
      <c r="C125" s="7">
        <v>5</v>
      </c>
      <c r="D125" s="31">
        <v>0.23801099842729226</v>
      </c>
      <c r="E125" s="31">
        <v>0.1886331227426527</v>
      </c>
      <c r="F125" s="9">
        <v>0.8410078726099013</v>
      </c>
      <c r="G125" s="31">
        <v>0.6406723183980906</v>
      </c>
      <c r="H125" s="9">
        <v>-0.12510447874318126</v>
      </c>
      <c r="I125" s="31">
        <v>-0.10213898984920977</v>
      </c>
      <c r="J125" s="9">
        <v>0.295856279335158</v>
      </c>
      <c r="K125" s="31">
        <v>0.3839515913833584</v>
      </c>
      <c r="L125" s="10">
        <v>0.07151058389018296</v>
      </c>
      <c r="M125" s="10">
        <v>0.14568474395519365</v>
      </c>
      <c r="N125" s="11">
        <v>-14.568474395519365</v>
      </c>
      <c r="O125" s="10">
        <v>0.0025795114999872765</v>
      </c>
      <c r="P125" s="11">
        <v>-0.25795114999872765</v>
      </c>
      <c r="Q125" s="10" t="e">
        <v>#REF!</v>
      </c>
      <c r="R125" s="11" t="e">
        <v>#REF!</v>
      </c>
      <c r="S125" s="10">
        <v>0</v>
      </c>
      <c r="T125" s="11">
        <v>0</v>
      </c>
      <c r="U125" s="10">
        <v>0.07911514516249792</v>
      </c>
      <c r="V125" s="10">
        <v>0.4678121908032158</v>
      </c>
      <c r="W125" s="10">
        <v>0.4984840618611334</v>
      </c>
      <c r="X125" s="10">
        <v>0.1109363560449945</v>
      </c>
      <c r="Y125" s="10">
        <v>0.19594572178862174</v>
      </c>
      <c r="Z125" s="12" t="e">
        <v>#REF!</v>
      </c>
    </row>
    <row r="126" spans="1:26" ht="12.75">
      <c r="A126" s="7">
        <v>6306</v>
      </c>
      <c r="B126" s="7" t="s">
        <v>131</v>
      </c>
      <c r="C126" s="7">
        <v>2</v>
      </c>
      <c r="D126" s="31">
        <v>0.3313147897001992</v>
      </c>
      <c r="E126" s="31">
        <v>0.33217635455135924</v>
      </c>
      <c r="F126" s="9">
        <v>0.8709718690905108</v>
      </c>
      <c r="G126" s="31">
        <v>0.8146495577738295</v>
      </c>
      <c r="H126" s="9">
        <v>0.13266504352576608</v>
      </c>
      <c r="I126" s="31">
        <v>0.051696893695614796</v>
      </c>
      <c r="J126" s="9">
        <v>0.7408173171845615</v>
      </c>
      <c r="K126" s="31">
        <v>0.6348962073554295</v>
      </c>
      <c r="L126" s="10">
        <v>0.14739318855811784</v>
      </c>
      <c r="M126" s="10">
        <v>0.04944051949291225</v>
      </c>
      <c r="N126" s="11">
        <v>-4.944051949291225</v>
      </c>
      <c r="O126" s="10">
        <v>0.04850301186459406</v>
      </c>
      <c r="P126" s="11">
        <v>-4.850301186459406</v>
      </c>
      <c r="Q126" s="10" t="e">
        <v>#REF!</v>
      </c>
      <c r="R126" s="11" t="e">
        <v>#REF!</v>
      </c>
      <c r="S126" s="10">
        <v>0</v>
      </c>
      <c r="T126" s="11">
        <v>0</v>
      </c>
      <c r="U126" s="10">
        <v>0.09700293040453895</v>
      </c>
      <c r="V126" s="10">
        <v>0.464453170061507</v>
      </c>
      <c r="W126" s="10">
        <v>0.46996337202029526</v>
      </c>
      <c r="X126" s="10">
        <v>0.042561466669782895</v>
      </c>
      <c r="Y126" s="10">
        <v>0.00787138951790066</v>
      </c>
      <c r="Z126" s="12" t="e">
        <v>#REF!</v>
      </c>
    </row>
    <row r="127" spans="1:26" ht="12.75">
      <c r="A127" s="7">
        <v>6307</v>
      </c>
      <c r="B127" s="7" t="s">
        <v>132</v>
      </c>
      <c r="C127" s="7">
        <v>3</v>
      </c>
      <c r="D127" s="31">
        <v>0.5482584022251193</v>
      </c>
      <c r="E127" s="31">
        <v>0.5174139038986437</v>
      </c>
      <c r="F127" s="9">
        <v>1.500704846298706</v>
      </c>
      <c r="G127" s="31">
        <v>1.3058373767275657</v>
      </c>
      <c r="H127" s="9">
        <v>0.29038273903829714</v>
      </c>
      <c r="I127" s="31">
        <v>0.19465681935363474</v>
      </c>
      <c r="J127" s="9">
        <v>0</v>
      </c>
      <c r="K127" s="31">
        <v>0</v>
      </c>
      <c r="L127" s="10">
        <v>0.0023884518318978195</v>
      </c>
      <c r="M127" s="10">
        <v>0.01116475045450193</v>
      </c>
      <c r="N127" s="11">
        <v>-1.116475045450193</v>
      </c>
      <c r="O127" s="10">
        <v>0.025919335460434914</v>
      </c>
      <c r="P127" s="11">
        <v>-2.5919335460434914</v>
      </c>
      <c r="Q127" s="10" t="e">
        <v>#REF!</v>
      </c>
      <c r="R127" s="11" t="e">
        <v>#REF!</v>
      </c>
      <c r="S127" s="10">
        <v>0</v>
      </c>
      <c r="T127" s="11">
        <v>0</v>
      </c>
      <c r="U127" s="10">
        <v>0</v>
      </c>
      <c r="V127" s="10">
        <v>0.45505314103171457</v>
      </c>
      <c r="W127" s="10">
        <v>0.47868174099434774</v>
      </c>
      <c r="X127" s="10">
        <v>0.18238281125453357</v>
      </c>
      <c r="Y127" s="10">
        <v>0.038451412267756925</v>
      </c>
      <c r="Z127" s="12" t="e">
        <v>#REF!</v>
      </c>
    </row>
    <row r="128" spans="1:26" ht="12.75">
      <c r="A128" s="7">
        <v>6308</v>
      </c>
      <c r="B128" s="7" t="s">
        <v>133</v>
      </c>
      <c r="C128" s="7">
        <v>4</v>
      </c>
      <c r="D128" s="31">
        <v>0.3776083494179374</v>
      </c>
      <c r="E128" s="31">
        <v>0.30858740336564766</v>
      </c>
      <c r="F128" s="9">
        <v>0.8837204849634803</v>
      </c>
      <c r="G128" s="31">
        <v>1.033769998847938</v>
      </c>
      <c r="H128" s="9">
        <v>-0.09463596775866079</v>
      </c>
      <c r="I128" s="31">
        <v>0.38641392506875427</v>
      </c>
      <c r="J128" s="9">
        <v>1.352188696573702</v>
      </c>
      <c r="K128" s="31">
        <v>0.836945984701605</v>
      </c>
      <c r="L128" s="10">
        <v>0.2060667032054084</v>
      </c>
      <c r="M128" s="10">
        <v>0.009545396783216826</v>
      </c>
      <c r="N128" s="11">
        <v>-0.9545396783216826</v>
      </c>
      <c r="O128" s="10">
        <v>0.010865804797149301</v>
      </c>
      <c r="P128" s="11">
        <v>-1.08658047971493</v>
      </c>
      <c r="Q128" s="10" t="e">
        <v>#REF!</v>
      </c>
      <c r="R128" s="11" t="e">
        <v>#REF!</v>
      </c>
      <c r="S128" s="10">
        <v>0</v>
      </c>
      <c r="T128" s="11">
        <v>0</v>
      </c>
      <c r="U128" s="10">
        <v>0.19170005854627065</v>
      </c>
      <c r="V128" s="10">
        <v>0.6224247236988387</v>
      </c>
      <c r="W128" s="10">
        <v>0.6341281239425894</v>
      </c>
      <c r="X128" s="10">
        <v>0.010330440306804063</v>
      </c>
      <c r="Y128" s="10">
        <v>0.45581700013965637</v>
      </c>
      <c r="Z128" s="12" t="e">
        <v>#REF!</v>
      </c>
    </row>
    <row r="129" spans="1:26" ht="12.75">
      <c r="A129" s="7">
        <v>6309</v>
      </c>
      <c r="B129" s="7" t="s">
        <v>134</v>
      </c>
      <c r="C129" s="7">
        <v>4</v>
      </c>
      <c r="D129" s="31">
        <v>0.14019577363923186</v>
      </c>
      <c r="E129" s="31">
        <v>0.0810520420264268</v>
      </c>
      <c r="F129" s="9">
        <v>0.49403750323012063</v>
      </c>
      <c r="G129" s="31">
        <v>0.16564355552169538</v>
      </c>
      <c r="H129" s="9">
        <v>0.02967468697747022</v>
      </c>
      <c r="I129" s="31">
        <v>-0.15128213999421158</v>
      </c>
      <c r="J129" s="9">
        <v>0.883131448771362</v>
      </c>
      <c r="K129" s="31">
        <v>0.3969195590051671</v>
      </c>
      <c r="L129" s="10">
        <v>1.9395888854457184</v>
      </c>
      <c r="M129" s="10">
        <v>0.10314806022833531</v>
      </c>
      <c r="N129" s="11">
        <v>-10.314806022833531</v>
      </c>
      <c r="O129" s="10">
        <v>0.0536678942850032</v>
      </c>
      <c r="P129" s="11">
        <v>-5.36678942850032</v>
      </c>
      <c r="Q129" s="10" t="e">
        <v>#REF!</v>
      </c>
      <c r="R129" s="11" t="e">
        <v>#REF!</v>
      </c>
      <c r="S129" s="10">
        <v>0</v>
      </c>
      <c r="T129" s="11">
        <v>0</v>
      </c>
      <c r="U129" s="10">
        <v>0.17331009230634303</v>
      </c>
      <c r="V129" s="10">
        <v>0.6284309645318676</v>
      </c>
      <c r="W129" s="10">
        <v>0.42465872035698743</v>
      </c>
      <c r="X129" s="10">
        <v>0.031894731723397955</v>
      </c>
      <c r="Y129" s="10">
        <v>0.2326322794481252</v>
      </c>
      <c r="Z129" s="12" t="e">
        <v>#REF!</v>
      </c>
    </row>
    <row r="130" spans="1:26" ht="12.75">
      <c r="A130" s="7">
        <v>6310</v>
      </c>
      <c r="B130" s="7" t="s">
        <v>135</v>
      </c>
      <c r="C130" s="7">
        <v>3</v>
      </c>
      <c r="D130" s="31">
        <v>0.17632906905151344</v>
      </c>
      <c r="E130" s="31">
        <v>0.20844401846751104</v>
      </c>
      <c r="F130" s="9">
        <v>0.6192761284364635</v>
      </c>
      <c r="G130" s="31">
        <v>0.7235806080136762</v>
      </c>
      <c r="H130" s="9">
        <v>0.05894783976914418</v>
      </c>
      <c r="I130" s="31">
        <v>-0.008163438077298689</v>
      </c>
      <c r="J130" s="9">
        <v>0.14154360341691333</v>
      </c>
      <c r="K130" s="31">
        <v>0.06252321175762535</v>
      </c>
      <c r="L130" s="10">
        <v>0.1889083797872547</v>
      </c>
      <c r="M130" s="10">
        <v>0.010783568353894164</v>
      </c>
      <c r="N130" s="11">
        <v>-1.0783568353894164</v>
      </c>
      <c r="O130" s="10">
        <v>0.009548657194367585</v>
      </c>
      <c r="P130" s="11">
        <v>-0.9548657194367585</v>
      </c>
      <c r="Q130" s="10" t="e">
        <v>#REF!</v>
      </c>
      <c r="R130" s="11" t="e">
        <v>#REF!</v>
      </c>
      <c r="S130" s="10">
        <v>0</v>
      </c>
      <c r="T130" s="11">
        <v>0</v>
      </c>
      <c r="U130" s="10">
        <v>0.34189789182624863</v>
      </c>
      <c r="V130" s="10">
        <v>0.5876797083691858</v>
      </c>
      <c r="W130" s="10">
        <v>0.6019465424265295</v>
      </c>
      <c r="X130" s="10">
        <v>0.027873450413905862</v>
      </c>
      <c r="Y130" s="10">
        <v>0.0419310463267369</v>
      </c>
      <c r="Z130" s="12" t="e">
        <v>#REF!</v>
      </c>
    </row>
    <row r="131" spans="1:26" ht="12.75">
      <c r="A131" s="7">
        <v>6311</v>
      </c>
      <c r="B131" s="7" t="s">
        <v>136</v>
      </c>
      <c r="C131" s="7">
        <v>5</v>
      </c>
      <c r="D131" s="31">
        <v>0.42344672430214136</v>
      </c>
      <c r="E131" s="31">
        <v>0.47625542909678853</v>
      </c>
      <c r="F131" s="9">
        <v>0.8110965394367706</v>
      </c>
      <c r="G131" s="31">
        <v>0.8690485315577333</v>
      </c>
      <c r="H131" s="9">
        <v>-0.05802873418265643</v>
      </c>
      <c r="I131" s="31">
        <v>0.026951700852804107</v>
      </c>
      <c r="J131" s="9">
        <v>0.11513398286365104</v>
      </c>
      <c r="K131" s="31">
        <v>0.007342956195839579</v>
      </c>
      <c r="L131" s="10">
        <v>0.13975128302001263</v>
      </c>
      <c r="M131" s="10">
        <v>0.0332828626441305</v>
      </c>
      <c r="N131" s="11">
        <v>-3.3282862644130504</v>
      </c>
      <c r="O131" s="10">
        <v>0.034852697278284765</v>
      </c>
      <c r="P131" s="11">
        <v>-3.4852697278284763</v>
      </c>
      <c r="Q131" s="10" t="e">
        <v>#REF!</v>
      </c>
      <c r="R131" s="11" t="e">
        <v>#REF!</v>
      </c>
      <c r="S131" s="10">
        <v>0</v>
      </c>
      <c r="T131" s="11">
        <v>0</v>
      </c>
      <c r="U131" s="10">
        <v>0.17366972557904106</v>
      </c>
      <c r="V131" s="10">
        <v>0.5422085185056466</v>
      </c>
      <c r="W131" s="10">
        <v>0.47994596139790296</v>
      </c>
      <c r="X131" s="10">
        <v>0.10847675162524958</v>
      </c>
      <c r="Y131" s="10">
        <v>0.06420751023224765</v>
      </c>
      <c r="Z131" s="12" t="e">
        <v>#REF!</v>
      </c>
    </row>
    <row r="132" spans="1:26" ht="12.75">
      <c r="A132" s="7">
        <v>6401</v>
      </c>
      <c r="B132" s="7" t="s">
        <v>137</v>
      </c>
      <c r="C132" s="7">
        <v>4</v>
      </c>
      <c r="D132" s="31">
        <v>0.2033120785725736</v>
      </c>
      <c r="E132" s="31">
        <v>0.22981546027854494</v>
      </c>
      <c r="F132" s="9">
        <v>0.5968431518473919</v>
      </c>
      <c r="G132" s="31">
        <v>0.7511262253319544</v>
      </c>
      <c r="H132" s="9">
        <v>0.05983018958132367</v>
      </c>
      <c r="I132" s="31">
        <v>0.02911614408719668</v>
      </c>
      <c r="J132" s="9">
        <v>0</v>
      </c>
      <c r="K132" s="31">
        <v>0</v>
      </c>
      <c r="L132" s="10">
        <v>0.004324846245880649</v>
      </c>
      <c r="M132" s="10">
        <v>0.35852612396381983</v>
      </c>
      <c r="N132" s="11">
        <v>-35.852612396381986</v>
      </c>
      <c r="O132" s="10">
        <v>0.028335712401144658</v>
      </c>
      <c r="P132" s="11">
        <v>-2.8335712401144657</v>
      </c>
      <c r="Q132" s="10" t="e">
        <v>#REF!</v>
      </c>
      <c r="R132" s="11" t="e">
        <v>#REF!</v>
      </c>
      <c r="S132" s="10">
        <v>0</v>
      </c>
      <c r="T132" s="11">
        <v>0</v>
      </c>
      <c r="U132" s="10">
        <v>0</v>
      </c>
      <c r="V132" s="10">
        <v>0.513014653691114</v>
      </c>
      <c r="W132" s="10">
        <v>0.5257593415398063</v>
      </c>
      <c r="X132" s="10">
        <v>0.0787656729882103</v>
      </c>
      <c r="Y132" s="10">
        <v>0.11800730003803789</v>
      </c>
      <c r="Z132" s="12" t="e">
        <v>#REF!</v>
      </c>
    </row>
    <row r="133" spans="1:26" ht="12.75">
      <c r="A133" s="7">
        <v>6402</v>
      </c>
      <c r="B133" s="7" t="s">
        <v>138</v>
      </c>
      <c r="C133" s="7">
        <v>5</v>
      </c>
      <c r="D133" s="31">
        <v>0.06646264155204767</v>
      </c>
      <c r="E133" s="31">
        <v>0.11121435565413744</v>
      </c>
      <c r="F133" s="9">
        <v>0.09542190872242985</v>
      </c>
      <c r="G133" s="31">
        <v>0.30042935385152</v>
      </c>
      <c r="H133" s="9">
        <v>0.09947452594775617</v>
      </c>
      <c r="I133" s="31">
        <v>0.08280955301517617</v>
      </c>
      <c r="J133" s="9">
        <v>0</v>
      </c>
      <c r="K133" s="31">
        <v>0</v>
      </c>
      <c r="L133" s="10">
        <v>0.22026141186315726</v>
      </c>
      <c r="M133" s="10">
        <v>0.022347678691013437</v>
      </c>
      <c r="N133" s="11">
        <v>-2.2347678691013435</v>
      </c>
      <c r="O133" s="10">
        <v>0.010131776018526675</v>
      </c>
      <c r="P133" s="11">
        <v>-1.0131776018526675</v>
      </c>
      <c r="Q133" s="10" t="e">
        <v>#REF!</v>
      </c>
      <c r="R133" s="11" t="e">
        <v>#REF!</v>
      </c>
      <c r="S133" s="10">
        <v>0</v>
      </c>
      <c r="T133" s="11">
        <v>0</v>
      </c>
      <c r="U133" s="10">
        <v>0.20897598982350135</v>
      </c>
      <c r="V133" s="10">
        <v>0.22908631502147075</v>
      </c>
      <c r="W133" s="10">
        <v>0.534787252251931</v>
      </c>
      <c r="X133" s="10">
        <v>0.617101042248968</v>
      </c>
      <c r="Y133" s="10">
        <v>2.189196971750123</v>
      </c>
      <c r="Z133" s="12" t="e">
        <v>#REF!</v>
      </c>
    </row>
    <row r="134" spans="1:26" ht="12.75">
      <c r="A134" s="7">
        <v>6403</v>
      </c>
      <c r="B134" s="7" t="s">
        <v>139</v>
      </c>
      <c r="C134" s="7">
        <v>5</v>
      </c>
      <c r="D134" s="31">
        <v>0.2578104475736654</v>
      </c>
      <c r="E134" s="31">
        <v>0.23106147498483787</v>
      </c>
      <c r="F134" s="9">
        <v>0.48478180220638484</v>
      </c>
      <c r="G134" s="31">
        <v>0.5859629479841336</v>
      </c>
      <c r="H134" s="9">
        <v>-0.01004945812050835</v>
      </c>
      <c r="I134" s="31">
        <v>0.06253790533172861</v>
      </c>
      <c r="J134" s="9">
        <v>0</v>
      </c>
      <c r="K134" s="31">
        <v>0</v>
      </c>
      <c r="L134" s="10">
        <v>0.06574296557454358</v>
      </c>
      <c r="M134" s="10">
        <v>0.2237976275481697</v>
      </c>
      <c r="N134" s="11">
        <v>-22.37976275481697</v>
      </c>
      <c r="O134" s="10">
        <v>0.15023493600019305</v>
      </c>
      <c r="P134" s="11">
        <v>-15.023493600019306</v>
      </c>
      <c r="Q134" s="10" t="e">
        <v>#REF!</v>
      </c>
      <c r="R134" s="11" t="e">
        <v>#REF!</v>
      </c>
      <c r="S134" s="10">
        <v>0</v>
      </c>
      <c r="T134" s="11">
        <v>0</v>
      </c>
      <c r="U134" s="10">
        <v>0.14924082665541966</v>
      </c>
      <c r="V134" s="10">
        <v>0.5184776630359355</v>
      </c>
      <c r="W134" s="10">
        <v>0.5421432513161006</v>
      </c>
      <c r="X134" s="10">
        <v>0.06511054111430378</v>
      </c>
      <c r="Y134" s="10">
        <v>0.15970060352303286</v>
      </c>
      <c r="Z134" s="12" t="e">
        <v>#REF!</v>
      </c>
    </row>
    <row r="135" spans="1:26" ht="12.75">
      <c r="A135" s="7">
        <v>6404</v>
      </c>
      <c r="B135" s="7" t="s">
        <v>140</v>
      </c>
      <c r="C135" s="7">
        <v>2</v>
      </c>
      <c r="D135" s="31">
        <v>0.3715551762583103</v>
      </c>
      <c r="E135" s="31">
        <v>0.2850011308027685</v>
      </c>
      <c r="F135" s="9">
        <v>0.9066358554079424</v>
      </c>
      <c r="G135" s="31">
        <v>0.7987124115729265</v>
      </c>
      <c r="H135" s="9">
        <v>0.05218021502811336</v>
      </c>
      <c r="I135" s="31">
        <v>-0.06181021370768445</v>
      </c>
      <c r="J135" s="9">
        <v>0.0404046575040686</v>
      </c>
      <c r="K135" s="31">
        <v>0.07764295145087238</v>
      </c>
      <c r="L135" s="10">
        <v>0.4112330456556685</v>
      </c>
      <c r="M135" s="10">
        <v>0.008949649498519216</v>
      </c>
      <c r="N135" s="11">
        <v>-0.8949649498519217</v>
      </c>
      <c r="O135" s="10">
        <v>0.0061119540792546525</v>
      </c>
      <c r="P135" s="11">
        <v>-0.6111954079254652</v>
      </c>
      <c r="Q135" s="10" t="e">
        <v>#REF!</v>
      </c>
      <c r="R135" s="11" t="e">
        <v>#REF!</v>
      </c>
      <c r="S135" s="10">
        <v>0</v>
      </c>
      <c r="T135" s="11">
        <v>0</v>
      </c>
      <c r="U135" s="10">
        <v>0.51696010601989</v>
      </c>
      <c r="V135" s="10">
        <v>0.37584571552650836</v>
      </c>
      <c r="W135" s="10">
        <v>0.3046523400728431</v>
      </c>
      <c r="X135" s="10">
        <v>0.03204920585103315</v>
      </c>
      <c r="Y135" s="10">
        <v>0.019386538814130556</v>
      </c>
      <c r="Z135" s="12" t="e">
        <v>#REF!</v>
      </c>
    </row>
    <row r="136" spans="1:26" ht="12.75">
      <c r="A136" s="7">
        <v>6405</v>
      </c>
      <c r="B136" s="7" t="s">
        <v>141</v>
      </c>
      <c r="C136" s="7">
        <v>3</v>
      </c>
      <c r="D136" s="31">
        <v>0.23087216259500512</v>
      </c>
      <c r="E136" s="31">
        <v>0.3238437523840172</v>
      </c>
      <c r="F136" s="9">
        <v>0.6862571315471763</v>
      </c>
      <c r="G136" s="31">
        <v>1.0462103129942284</v>
      </c>
      <c r="H136" s="9">
        <v>0.11574683808325367</v>
      </c>
      <c r="I136" s="31">
        <v>0.1742785115910131</v>
      </c>
      <c r="J136" s="9">
        <v>0.513053059603612</v>
      </c>
      <c r="K136" s="31">
        <v>0.26808068886913833</v>
      </c>
      <c r="L136" s="10">
        <v>0.3718405265308187</v>
      </c>
      <c r="M136" s="10">
        <v>0.8182998371432185</v>
      </c>
      <c r="N136" s="11">
        <v>-81.82998371432186</v>
      </c>
      <c r="O136" s="10">
        <v>0.7765779697748396</v>
      </c>
      <c r="P136" s="11">
        <v>-77.65779697748397</v>
      </c>
      <c r="Q136" s="10" t="e">
        <v>#REF!</v>
      </c>
      <c r="R136" s="11" t="e">
        <v>#REF!</v>
      </c>
      <c r="S136" s="10">
        <v>0</v>
      </c>
      <c r="T136" s="11">
        <v>0</v>
      </c>
      <c r="U136" s="10">
        <v>0.30472716015709667</v>
      </c>
      <c r="V136" s="10">
        <v>0.42616702453260624</v>
      </c>
      <c r="W136" s="10">
        <v>0.4088700766802555</v>
      </c>
      <c r="X136" s="10">
        <v>0.03733932166193173</v>
      </c>
      <c r="Y136" s="10">
        <v>0.027034887856509444</v>
      </c>
      <c r="Z136" s="12" t="e">
        <v>#REF!</v>
      </c>
    </row>
    <row r="137" spans="1:26" ht="12.75">
      <c r="A137" s="7">
        <v>6406</v>
      </c>
      <c r="B137" s="7" t="s">
        <v>142</v>
      </c>
      <c r="C137" s="7">
        <v>5</v>
      </c>
      <c r="D137" s="31">
        <v>0.3276624271807952</v>
      </c>
      <c r="E137" s="31">
        <v>0.3193334455402821</v>
      </c>
      <c r="F137" s="9">
        <v>0.5192222607990316</v>
      </c>
      <c r="G137" s="31">
        <v>0.4945274523910006</v>
      </c>
      <c r="H137" s="9">
        <v>0.08112076378608483</v>
      </c>
      <c r="I137" s="31">
        <v>-0.24288267182065565</v>
      </c>
      <c r="J137" s="9">
        <v>0</v>
      </c>
      <c r="K137" s="31">
        <v>0</v>
      </c>
      <c r="L137" s="10">
        <v>0</v>
      </c>
      <c r="M137" s="10">
        <v>0.2126184696678447</v>
      </c>
      <c r="N137" s="11">
        <v>-21.26184696678447</v>
      </c>
      <c r="O137" s="10">
        <v>0.1760858595245817</v>
      </c>
      <c r="P137" s="11">
        <v>-17.60858595245817</v>
      </c>
      <c r="Q137" s="10" t="e">
        <v>#REF!</v>
      </c>
      <c r="R137" s="11" t="e">
        <v>#REF!</v>
      </c>
      <c r="S137" s="10">
        <v>0</v>
      </c>
      <c r="T137" s="11">
        <v>0</v>
      </c>
      <c r="U137" s="10">
        <v>0.23286361833094504</v>
      </c>
      <c r="V137" s="10">
        <v>0.3013317437164855</v>
      </c>
      <c r="W137" s="10">
        <v>0.3779751028961634</v>
      </c>
      <c r="X137" s="10">
        <v>0.17293176165242782</v>
      </c>
      <c r="Y137" s="10">
        <v>0.0612266945827962</v>
      </c>
      <c r="Z137" s="12" t="e">
        <v>#REF!</v>
      </c>
    </row>
    <row r="138" spans="1:26" ht="12.75">
      <c r="A138" s="7">
        <v>6501</v>
      </c>
      <c r="B138" s="7" t="s">
        <v>143</v>
      </c>
      <c r="C138" s="7">
        <v>4</v>
      </c>
      <c r="D138" s="31">
        <v>0.32136055407767633</v>
      </c>
      <c r="E138" s="31">
        <v>0.33876259416026583</v>
      </c>
      <c r="F138" s="9">
        <v>0.7136677951051668</v>
      </c>
      <c r="G138" s="31">
        <v>0.5912913871528139</v>
      </c>
      <c r="H138" s="9">
        <v>0.06333458699696747</v>
      </c>
      <c r="I138" s="31">
        <v>0.022495895221579344</v>
      </c>
      <c r="J138" s="9">
        <v>0.5145441191730245</v>
      </c>
      <c r="K138" s="31">
        <v>0.505726804619952</v>
      </c>
      <c r="L138" s="10">
        <v>0.04139698019842055</v>
      </c>
      <c r="M138" s="10">
        <v>0.03521552482433416</v>
      </c>
      <c r="N138" s="11">
        <v>-3.521552482433416</v>
      </c>
      <c r="O138" s="10">
        <v>0.031178144488550868</v>
      </c>
      <c r="P138" s="11">
        <v>-3.117814448855087</v>
      </c>
      <c r="Q138" s="10" t="e">
        <v>#REF!</v>
      </c>
      <c r="R138" s="11" t="e">
        <v>#REF!</v>
      </c>
      <c r="S138" s="10">
        <v>0</v>
      </c>
      <c r="T138" s="11">
        <v>0</v>
      </c>
      <c r="U138" s="10">
        <v>0.047295791236592576</v>
      </c>
      <c r="V138" s="10">
        <v>0.49515402888595406</v>
      </c>
      <c r="W138" s="10">
        <v>0.46003683294232495</v>
      </c>
      <c r="X138" s="10">
        <v>0.06942375770566368</v>
      </c>
      <c r="Y138" s="10">
        <v>0.09696912160480775</v>
      </c>
      <c r="Z138" s="12" t="e">
        <v>#REF!</v>
      </c>
    </row>
    <row r="139" spans="1:26" ht="12.75">
      <c r="A139" s="7">
        <v>6502</v>
      </c>
      <c r="B139" s="7" t="s">
        <v>144</v>
      </c>
      <c r="C139" s="7">
        <v>4</v>
      </c>
      <c r="D139" s="31">
        <v>0.3030626733063482</v>
      </c>
      <c r="E139" s="31">
        <v>0.25989854577096333</v>
      </c>
      <c r="F139" s="9">
        <v>0.7992562246516635</v>
      </c>
      <c r="G139" s="31">
        <v>0.6380532615391686</v>
      </c>
      <c r="H139" s="9">
        <v>-0.07706767419390011</v>
      </c>
      <c r="I139" s="31">
        <v>0.05018415607064305</v>
      </c>
      <c r="J139" s="9">
        <v>0.11745599192289355</v>
      </c>
      <c r="K139" s="31">
        <v>0.01481339184735848</v>
      </c>
      <c r="L139" s="10">
        <v>0</v>
      </c>
      <c r="M139" s="10">
        <v>0.04676800652398056</v>
      </c>
      <c r="N139" s="11">
        <v>-4.6768006523980565</v>
      </c>
      <c r="O139" s="10">
        <v>0.0859395044141399</v>
      </c>
      <c r="P139" s="11">
        <v>-8.593950441413991</v>
      </c>
      <c r="Q139" s="10" t="e">
        <v>#REF!</v>
      </c>
      <c r="R139" s="11" t="e">
        <v>#REF!</v>
      </c>
      <c r="S139" s="10">
        <v>0</v>
      </c>
      <c r="T139" s="11">
        <v>0</v>
      </c>
      <c r="U139" s="10">
        <v>0</v>
      </c>
      <c r="V139" s="10">
        <v>0.4557039337030675</v>
      </c>
      <c r="W139" s="10">
        <v>0.5523708252656958</v>
      </c>
      <c r="X139" s="10">
        <v>0.16897763671194665</v>
      </c>
      <c r="Y139" s="10">
        <v>0.040092450897410536</v>
      </c>
      <c r="Z139" s="12" t="e">
        <v>#REF!</v>
      </c>
    </row>
    <row r="140" spans="1:26" ht="12.75">
      <c r="A140" s="7">
        <v>6503</v>
      </c>
      <c r="B140" s="7" t="s">
        <v>145</v>
      </c>
      <c r="C140" s="7">
        <v>3</v>
      </c>
      <c r="D140" s="31">
        <v>0.2968061365512072</v>
      </c>
      <c r="E140" s="31">
        <v>0.25718059084898237</v>
      </c>
      <c r="F140" s="9">
        <v>1.3145791013720007</v>
      </c>
      <c r="G140" s="31">
        <v>0.3278477511363562</v>
      </c>
      <c r="H140" s="9">
        <v>0.369225915891026</v>
      </c>
      <c r="I140" s="31">
        <v>-0.040962712296843694</v>
      </c>
      <c r="J140" s="9">
        <v>0.20787969637940523</v>
      </c>
      <c r="K140" s="31">
        <v>0.6627952526887342</v>
      </c>
      <c r="L140" s="10">
        <v>0.34357139450543706</v>
      </c>
      <c r="M140" s="10">
        <v>0.0034017002300219057</v>
      </c>
      <c r="N140" s="11">
        <v>-0.34017002300219057</v>
      </c>
      <c r="O140" s="10">
        <v>0.001356838317067627</v>
      </c>
      <c r="P140" s="11">
        <v>-0.13568383170676268</v>
      </c>
      <c r="Q140" s="10" t="e">
        <v>#REF!</v>
      </c>
      <c r="R140" s="11" t="e">
        <v>#REF!</v>
      </c>
      <c r="S140" s="10">
        <v>0</v>
      </c>
      <c r="T140" s="11">
        <v>0</v>
      </c>
      <c r="U140" s="10">
        <v>0</v>
      </c>
      <c r="V140" s="10">
        <v>0.5248215435152292</v>
      </c>
      <c r="W140" s="10">
        <v>0.34047409075181206</v>
      </c>
      <c r="X140" s="10">
        <v>0.037633710861486265</v>
      </c>
      <c r="Y140" s="10">
        <v>0.08082532893779733</v>
      </c>
      <c r="Z140" s="12" t="e">
        <v>#REF!</v>
      </c>
    </row>
    <row r="141" spans="1:26" ht="12.75">
      <c r="A141" s="7">
        <v>6504</v>
      </c>
      <c r="B141" s="7" t="s">
        <v>146</v>
      </c>
      <c r="C141" s="7">
        <v>4</v>
      </c>
      <c r="D141" s="31">
        <v>0.21269795047194648</v>
      </c>
      <c r="E141" s="31">
        <v>0.2607605422343675</v>
      </c>
      <c r="F141" s="9">
        <v>0.6085243692169328</v>
      </c>
      <c r="G141" s="31">
        <v>0.7658080825333925</v>
      </c>
      <c r="H141" s="9">
        <v>0.1453604490220555</v>
      </c>
      <c r="I141" s="31">
        <v>0.17600640757476368</v>
      </c>
      <c r="J141" s="9">
        <v>0.010115272452275852</v>
      </c>
      <c r="K141" s="31">
        <v>0.0579440212908182</v>
      </c>
      <c r="L141" s="10">
        <v>0</v>
      </c>
      <c r="M141" s="10">
        <v>0.009187707122795024</v>
      </c>
      <c r="N141" s="11">
        <v>-0.9187707122795024</v>
      </c>
      <c r="O141" s="10">
        <v>0.01174379433643377</v>
      </c>
      <c r="P141" s="11">
        <v>-1.174379433643377</v>
      </c>
      <c r="Q141" s="10" t="e">
        <v>#REF!</v>
      </c>
      <c r="R141" s="11" t="e">
        <v>#REF!</v>
      </c>
      <c r="S141" s="10">
        <v>0</v>
      </c>
      <c r="T141" s="11">
        <v>0</v>
      </c>
      <c r="U141" s="10">
        <v>0</v>
      </c>
      <c r="V141" s="10">
        <v>0.4934384425962391</v>
      </c>
      <c r="W141" s="10">
        <v>0.5147843076130519</v>
      </c>
      <c r="X141" s="10">
        <v>0.0492099221657607</v>
      </c>
      <c r="Y141" s="10">
        <v>0.02865342533420795</v>
      </c>
      <c r="Z141" s="12" t="e">
        <v>#REF!</v>
      </c>
    </row>
    <row r="142" spans="1:26" ht="12.75">
      <c r="A142" s="7">
        <v>6505</v>
      </c>
      <c r="B142" s="7" t="s">
        <v>147</v>
      </c>
      <c r="C142" s="7">
        <v>4</v>
      </c>
      <c r="D142" s="31">
        <v>0.27109253629688373</v>
      </c>
      <c r="E142" s="31">
        <v>0.32088722163007277</v>
      </c>
      <c r="F142" s="9">
        <v>0.951446418645092</v>
      </c>
      <c r="G142" s="31">
        <v>1.2320651920838184</v>
      </c>
      <c r="H142" s="9">
        <v>0.23415809138926205</v>
      </c>
      <c r="I142" s="31">
        <v>0.32250681587909247</v>
      </c>
      <c r="J142" s="9">
        <v>0.26215506845428105</v>
      </c>
      <c r="K142" s="31">
        <v>0.32360446475610394</v>
      </c>
      <c r="L142" s="10">
        <v>0</v>
      </c>
      <c r="M142" s="10">
        <v>0.037746245640581245</v>
      </c>
      <c r="N142" s="11">
        <v>-3.7746245640581244</v>
      </c>
      <c r="O142" s="10">
        <v>0.035440362380881</v>
      </c>
      <c r="P142" s="11">
        <v>-3.5440362380881005</v>
      </c>
      <c r="Q142" s="10" t="e">
        <v>#REF!</v>
      </c>
      <c r="R142" s="11" t="e">
        <v>#REF!</v>
      </c>
      <c r="S142" s="10">
        <v>0</v>
      </c>
      <c r="T142" s="11">
        <v>0</v>
      </c>
      <c r="U142" s="10">
        <v>0</v>
      </c>
      <c r="V142" s="10">
        <v>0.6141745334511097</v>
      </c>
      <c r="W142" s="10">
        <v>0.6131988075386647</v>
      </c>
      <c r="X142" s="10">
        <v>0.035501681518915335</v>
      </c>
      <c r="Y142" s="10">
        <v>0.03533612158571257</v>
      </c>
      <c r="Z142" s="12" t="e">
        <v>#REF!</v>
      </c>
    </row>
    <row r="143" spans="1:26" ht="12.75">
      <c r="A143" s="7">
        <v>6506</v>
      </c>
      <c r="B143" s="7" t="s">
        <v>148</v>
      </c>
      <c r="C143" s="7">
        <v>4</v>
      </c>
      <c r="D143" s="31">
        <v>0.28417759195935377</v>
      </c>
      <c r="E143" s="31">
        <v>0.2649922566178585</v>
      </c>
      <c r="F143" s="9">
        <v>0.9337977618332011</v>
      </c>
      <c r="G143" s="31">
        <v>0.7295076715292221</v>
      </c>
      <c r="H143" s="9">
        <v>0.1621834895407916</v>
      </c>
      <c r="I143" s="31">
        <v>0.04664250809020359</v>
      </c>
      <c r="J143" s="9">
        <v>0</v>
      </c>
      <c r="K143" s="31">
        <v>0</v>
      </c>
      <c r="L143" s="10">
        <v>0</v>
      </c>
      <c r="M143" s="10">
        <v>0.030751636780115898</v>
      </c>
      <c r="N143" s="11">
        <v>-3.07516367801159</v>
      </c>
      <c r="O143" s="10">
        <v>0.05982289812944281</v>
      </c>
      <c r="P143" s="11">
        <v>-5.982289812944281</v>
      </c>
      <c r="Q143" s="10" t="e">
        <v>#REF!</v>
      </c>
      <c r="R143" s="11" t="e">
        <v>#REF!</v>
      </c>
      <c r="S143" s="10">
        <v>0</v>
      </c>
      <c r="T143" s="11">
        <v>0</v>
      </c>
      <c r="U143" s="10">
        <v>0</v>
      </c>
      <c r="V143" s="10">
        <v>0.5885512166419187</v>
      </c>
      <c r="W143" s="10">
        <v>0.561785874244402</v>
      </c>
      <c r="X143" s="10">
        <v>0.03414468118728236</v>
      </c>
      <c r="Y143" s="10">
        <v>0.06406532098486918</v>
      </c>
      <c r="Z143" s="12" t="e">
        <v>#REF!</v>
      </c>
    </row>
    <row r="144" spans="1:26" ht="12.75">
      <c r="A144" s="7">
        <v>6507</v>
      </c>
      <c r="B144" s="7" t="s">
        <v>149</v>
      </c>
      <c r="C144" s="7">
        <v>4</v>
      </c>
      <c r="D144" s="31">
        <v>0.2255972618957466</v>
      </c>
      <c r="E144" s="31">
        <v>0.4150886813647721</v>
      </c>
      <c r="F144" s="9">
        <v>0.6452383257270325</v>
      </c>
      <c r="G144" s="31">
        <v>0.7126593199607124</v>
      </c>
      <c r="H144" s="9">
        <v>0.15612682725140334</v>
      </c>
      <c r="I144" s="31">
        <v>-0.06282917357206613</v>
      </c>
      <c r="J144" s="9">
        <v>0</v>
      </c>
      <c r="K144" s="31">
        <v>0</v>
      </c>
      <c r="L144" s="10">
        <v>0</v>
      </c>
      <c r="M144" s="10">
        <v>0.16809516862755128</v>
      </c>
      <c r="N144" s="11">
        <v>-16.809516862755128</v>
      </c>
      <c r="O144" s="10">
        <v>0.1883988633043179</v>
      </c>
      <c r="P144" s="11">
        <v>-18.839886330431792</v>
      </c>
      <c r="Q144" s="10" t="e">
        <v>#REF!</v>
      </c>
      <c r="R144" s="11" t="e">
        <v>#REF!</v>
      </c>
      <c r="S144" s="10">
        <v>0</v>
      </c>
      <c r="T144" s="11">
        <v>0</v>
      </c>
      <c r="U144" s="10">
        <v>0</v>
      </c>
      <c r="V144" s="10">
        <v>0.5077637260344806</v>
      </c>
      <c r="W144" s="10">
        <v>0.36561987208048696</v>
      </c>
      <c r="X144" s="10">
        <v>0.022324535636500883</v>
      </c>
      <c r="Y144" s="10">
        <v>0.29918698893677204</v>
      </c>
      <c r="Z144" s="12" t="e">
        <v>#REF!</v>
      </c>
    </row>
    <row r="145" spans="1:26" ht="12.75">
      <c r="A145" s="7">
        <v>6508</v>
      </c>
      <c r="B145" s="7" t="s">
        <v>150</v>
      </c>
      <c r="C145" s="7">
        <v>2</v>
      </c>
      <c r="D145" s="31">
        <v>0.4139176640103111</v>
      </c>
      <c r="E145" s="31">
        <v>0.39070085322197845</v>
      </c>
      <c r="F145" s="9">
        <v>0.861260169212434</v>
      </c>
      <c r="G145" s="31">
        <v>0.9401000010504412</v>
      </c>
      <c r="H145" s="9">
        <v>-0.011908092843872177</v>
      </c>
      <c r="I145" s="31">
        <v>0.09766726455861581</v>
      </c>
      <c r="J145" s="9">
        <v>0.3036664366261374</v>
      </c>
      <c r="K145" s="31">
        <v>0.23369330403062996</v>
      </c>
      <c r="L145" s="10">
        <v>0.03321513320728579</v>
      </c>
      <c r="M145" s="10">
        <v>0.04847669897814285</v>
      </c>
      <c r="N145" s="11">
        <v>-4.847669897814285</v>
      </c>
      <c r="O145" s="10">
        <v>0.05159274728971569</v>
      </c>
      <c r="P145" s="11">
        <v>-5.159274728971569</v>
      </c>
      <c r="Q145" s="10" t="e">
        <v>#REF!</v>
      </c>
      <c r="R145" s="11" t="e">
        <v>#REF!</v>
      </c>
      <c r="S145" s="10">
        <v>0</v>
      </c>
      <c r="T145" s="11">
        <v>0</v>
      </c>
      <c r="U145" s="10">
        <v>0.006016651277839311</v>
      </c>
      <c r="V145" s="10">
        <v>0.4802283808782662</v>
      </c>
      <c r="W145" s="10">
        <v>0.4992876207960847</v>
      </c>
      <c r="X145" s="10">
        <v>0.08950864269979733</v>
      </c>
      <c r="Y145" s="10">
        <v>0.0018355248443344897</v>
      </c>
      <c r="Z145" s="12" t="e">
        <v>#REF!</v>
      </c>
    </row>
    <row r="146" spans="1:26" ht="12.75">
      <c r="A146" s="7">
        <v>6509</v>
      </c>
      <c r="B146" s="7" t="s">
        <v>151</v>
      </c>
      <c r="C146" s="7">
        <v>4</v>
      </c>
      <c r="D146" s="31">
        <v>0.22057609311274526</v>
      </c>
      <c r="E146" s="31">
        <v>0.23856453711618852</v>
      </c>
      <c r="F146" s="9">
        <v>0.8376817758381163</v>
      </c>
      <c r="G146" s="31">
        <v>0.8471962896341333</v>
      </c>
      <c r="H146" s="9">
        <v>0.10279859870723408</v>
      </c>
      <c r="I146" s="31">
        <v>0.046572323884817905</v>
      </c>
      <c r="J146" s="9">
        <v>0</v>
      </c>
      <c r="K146" s="31">
        <v>0</v>
      </c>
      <c r="L146" s="10">
        <v>0</v>
      </c>
      <c r="M146" s="10">
        <v>0.03225329402974697</v>
      </c>
      <c r="N146" s="11">
        <v>-3.225329402974697</v>
      </c>
      <c r="O146" s="10">
        <v>0.0282664853711464</v>
      </c>
      <c r="P146" s="11">
        <v>-2.82664853711464</v>
      </c>
      <c r="Q146" s="10" t="e">
        <v>#REF!</v>
      </c>
      <c r="R146" s="11" t="e">
        <v>#REF!</v>
      </c>
      <c r="S146" s="10">
        <v>0</v>
      </c>
      <c r="T146" s="11">
        <v>0</v>
      </c>
      <c r="U146" s="10">
        <v>0</v>
      </c>
      <c r="V146" s="10">
        <v>0.6059283355579714</v>
      </c>
      <c r="W146" s="10">
        <v>0.5997103716341289</v>
      </c>
      <c r="X146" s="10">
        <v>0.04117237016395611</v>
      </c>
      <c r="Y146" s="10">
        <v>0.02638511846595776</v>
      </c>
      <c r="Z146" s="12" t="e">
        <v>#REF!</v>
      </c>
    </row>
    <row r="147" spans="1:26" ht="12.75">
      <c r="A147" s="7">
        <v>6510</v>
      </c>
      <c r="B147" s="7" t="s">
        <v>152</v>
      </c>
      <c r="C147" s="7">
        <v>3</v>
      </c>
      <c r="D147" s="31">
        <v>0.15344372456982636</v>
      </c>
      <c r="E147" s="31">
        <v>0.18844856227528195</v>
      </c>
      <c r="F147" s="9">
        <v>0.5835059638074457</v>
      </c>
      <c r="G147" s="31">
        <v>0.568732402556017</v>
      </c>
      <c r="H147" s="9">
        <v>0.23127280474922884</v>
      </c>
      <c r="I147" s="31">
        <v>0.0241448820649972</v>
      </c>
      <c r="J147" s="9">
        <v>0.09110698484855859</v>
      </c>
      <c r="K147" s="31">
        <v>0.07306360691100056</v>
      </c>
      <c r="L147" s="10">
        <v>0.013681075056337274</v>
      </c>
      <c r="M147" s="10">
        <v>0.02732995764919254</v>
      </c>
      <c r="N147" s="11">
        <v>-2.732995764919254</v>
      </c>
      <c r="O147" s="10">
        <v>0.021913997832079243</v>
      </c>
      <c r="P147" s="11">
        <v>-2.1913997832079244</v>
      </c>
      <c r="Q147" s="10" t="e">
        <v>#REF!</v>
      </c>
      <c r="R147" s="11" t="e">
        <v>#REF!</v>
      </c>
      <c r="S147" s="10">
        <v>0</v>
      </c>
      <c r="T147" s="11">
        <v>0</v>
      </c>
      <c r="U147" s="10">
        <v>0</v>
      </c>
      <c r="V147" s="10">
        <v>0.5538694847043018</v>
      </c>
      <c r="W147" s="10">
        <v>0.5532540468879521</v>
      </c>
      <c r="X147" s="10">
        <v>0.03040688574462258</v>
      </c>
      <c r="Y147" s="10">
        <v>0.006691211830329159</v>
      </c>
      <c r="Z147" s="12" t="e">
        <v>#REF!</v>
      </c>
    </row>
    <row r="148" spans="1:26" ht="12.75">
      <c r="A148" s="7">
        <v>6511</v>
      </c>
      <c r="B148" s="7" t="s">
        <v>153</v>
      </c>
      <c r="C148" s="7">
        <v>4</v>
      </c>
      <c r="D148" s="31">
        <v>0.4005007694216927</v>
      </c>
      <c r="E148" s="31">
        <v>0.36868084587127464</v>
      </c>
      <c r="F148" s="9">
        <v>1.0318588706665726</v>
      </c>
      <c r="G148" s="31">
        <v>0.8442231068468494</v>
      </c>
      <c r="H148" s="9">
        <v>0.09622099776619508</v>
      </c>
      <c r="I148" s="31">
        <v>0.12046367932452007</v>
      </c>
      <c r="J148" s="9">
        <v>0.13181902611876323</v>
      </c>
      <c r="K148" s="31">
        <v>0</v>
      </c>
      <c r="L148" s="10">
        <v>0</v>
      </c>
      <c r="M148" s="10">
        <v>0.0372231796568932</v>
      </c>
      <c r="N148" s="11">
        <v>-3.72231796568932</v>
      </c>
      <c r="O148" s="10">
        <v>0.03989975502959392</v>
      </c>
      <c r="P148" s="11">
        <v>-3.9899755029593917</v>
      </c>
      <c r="Q148" s="10" t="e">
        <v>#REF!</v>
      </c>
      <c r="R148" s="11" t="e">
        <v>#REF!</v>
      </c>
      <c r="S148" s="10">
        <v>0</v>
      </c>
      <c r="T148" s="11">
        <v>0</v>
      </c>
      <c r="U148" s="10">
        <v>0</v>
      </c>
      <c r="V148" s="10">
        <v>0.5097331550164366</v>
      </c>
      <c r="W148" s="10">
        <v>0.560530101026211</v>
      </c>
      <c r="X148" s="10">
        <v>0.06091949756454232</v>
      </c>
      <c r="Y148" s="10">
        <v>0.08365568353427266</v>
      </c>
      <c r="Z148" s="12" t="e">
        <v>#REF!</v>
      </c>
    </row>
    <row r="149" spans="1:26" ht="12.75">
      <c r="A149" s="7">
        <v>6601</v>
      </c>
      <c r="B149" s="7" t="s">
        <v>154</v>
      </c>
      <c r="C149" s="7">
        <v>2</v>
      </c>
      <c r="D149" s="31">
        <v>0.302204034559175</v>
      </c>
      <c r="E149" s="31">
        <v>0.34014344058216767</v>
      </c>
      <c r="F149" s="9">
        <v>0.7192284428223713</v>
      </c>
      <c r="G149" s="31">
        <v>0.9655904664758606</v>
      </c>
      <c r="H149" s="9">
        <v>0.14428156819860663</v>
      </c>
      <c r="I149" s="31">
        <v>0.1658849221682521</v>
      </c>
      <c r="J149" s="9">
        <v>0.04631675671334421</v>
      </c>
      <c r="K149" s="31">
        <v>0.017283672200518036</v>
      </c>
      <c r="L149" s="10">
        <v>0</v>
      </c>
      <c r="M149" s="10">
        <v>0.021463030193007045</v>
      </c>
      <c r="N149" s="11">
        <v>-2.1463030193007047</v>
      </c>
      <c r="O149" s="10">
        <v>0.022855423952346392</v>
      </c>
      <c r="P149" s="11">
        <v>-2.285542395234639</v>
      </c>
      <c r="Q149" s="10" t="e">
        <v>#REF!</v>
      </c>
      <c r="R149" s="11" t="e">
        <v>#REF!</v>
      </c>
      <c r="S149" s="10">
        <v>0</v>
      </c>
      <c r="T149" s="11">
        <v>0</v>
      </c>
      <c r="U149" s="10">
        <v>0</v>
      </c>
      <c r="V149" s="10">
        <v>0.4351150031730297</v>
      </c>
      <c r="W149" s="10">
        <v>0.49562175431388333</v>
      </c>
      <c r="X149" s="10">
        <v>0.15878649182330584</v>
      </c>
      <c r="Y149" s="10">
        <v>0.019354443614622047</v>
      </c>
      <c r="Z149" s="12" t="e">
        <v>#REF!</v>
      </c>
    </row>
    <row r="150" spans="1:26" ht="12.75">
      <c r="A150" s="7">
        <v>6602</v>
      </c>
      <c r="B150" s="7" t="s">
        <v>155</v>
      </c>
      <c r="C150" s="7">
        <v>4</v>
      </c>
      <c r="D150" s="31">
        <v>0.2751255367594248</v>
      </c>
      <c r="E150" s="31">
        <v>0.27783158816121656</v>
      </c>
      <c r="F150" s="9">
        <v>0.7179056734834172</v>
      </c>
      <c r="G150" s="31">
        <v>0.7880433339998832</v>
      </c>
      <c r="H150" s="9">
        <v>0.08376014303397057</v>
      </c>
      <c r="I150" s="31">
        <v>0.0960732145636789</v>
      </c>
      <c r="J150" s="9">
        <v>0.05034680757288868</v>
      </c>
      <c r="K150" s="31">
        <v>0.001698812621338247</v>
      </c>
      <c r="L150" s="10">
        <v>0</v>
      </c>
      <c r="M150" s="10">
        <v>0.0171868911685434</v>
      </c>
      <c r="N150" s="11">
        <v>-1.7186891168543401</v>
      </c>
      <c r="O150" s="10">
        <v>0.013520060795425653</v>
      </c>
      <c r="P150" s="11">
        <v>-1.3520060795425652</v>
      </c>
      <c r="Q150" s="10" t="e">
        <v>#REF!</v>
      </c>
      <c r="R150" s="11" t="e">
        <v>#REF!</v>
      </c>
      <c r="S150" s="10">
        <v>0</v>
      </c>
      <c r="T150" s="11">
        <v>0</v>
      </c>
      <c r="U150" s="10">
        <v>0</v>
      </c>
      <c r="V150" s="10">
        <v>0.44247645421822296</v>
      </c>
      <c r="W150" s="10">
        <v>0.4897072419425361</v>
      </c>
      <c r="X150" s="10">
        <v>0.03497433708138204</v>
      </c>
      <c r="Y150" s="10">
        <v>0.3117530110773412</v>
      </c>
      <c r="Z150" s="12" t="e">
        <v>#REF!</v>
      </c>
    </row>
    <row r="151" spans="1:26" ht="12.75">
      <c r="A151" s="7">
        <v>6603</v>
      </c>
      <c r="B151" s="7" t="s">
        <v>156</v>
      </c>
      <c r="C151" s="7">
        <v>4</v>
      </c>
      <c r="D151" s="31">
        <v>0.3563535731423806</v>
      </c>
      <c r="E151" s="31">
        <v>0.2406098495478309</v>
      </c>
      <c r="F151" s="9">
        <v>0.7361166359131236</v>
      </c>
      <c r="G151" s="31">
        <v>0.6400649244966812</v>
      </c>
      <c r="H151" s="9">
        <v>-0.10435933154121028</v>
      </c>
      <c r="I151" s="31">
        <v>0.06589333514748999</v>
      </c>
      <c r="J151" s="9">
        <v>0.23359609266785394</v>
      </c>
      <c r="K151" s="31">
        <v>0.04650116880007886</v>
      </c>
      <c r="L151" s="10">
        <v>0</v>
      </c>
      <c r="M151" s="10">
        <v>0.07501576347499865</v>
      </c>
      <c r="N151" s="11">
        <v>-7.501576347499865</v>
      </c>
      <c r="O151" s="10">
        <v>0.07537223034856469</v>
      </c>
      <c r="P151" s="11">
        <v>-7.537223034856469</v>
      </c>
      <c r="Q151" s="10" t="e">
        <v>#REF!</v>
      </c>
      <c r="R151" s="11" t="e">
        <v>#REF!</v>
      </c>
      <c r="S151" s="10">
        <v>0</v>
      </c>
      <c r="T151" s="11">
        <v>0</v>
      </c>
      <c r="U151" s="10">
        <v>0</v>
      </c>
      <c r="V151" s="10">
        <v>0.45632030194240425</v>
      </c>
      <c r="W151" s="10">
        <v>0.4674188063100798</v>
      </c>
      <c r="X151" s="10">
        <v>0.06107077618828651</v>
      </c>
      <c r="Y151" s="10">
        <v>0.245642924882307</v>
      </c>
      <c r="Z151" s="12" t="e">
        <v>#REF!</v>
      </c>
    </row>
    <row r="152" spans="1:26" ht="12.75">
      <c r="A152" s="7">
        <v>6604</v>
      </c>
      <c r="B152" s="7" t="s">
        <v>157</v>
      </c>
      <c r="C152" s="7">
        <v>2</v>
      </c>
      <c r="D152" s="31">
        <v>0.25651236238741154</v>
      </c>
      <c r="E152" s="31">
        <v>0.21616946107164076</v>
      </c>
      <c r="F152" s="9">
        <v>0.6359347996213499</v>
      </c>
      <c r="G152" s="31">
        <v>0.47092832563729364</v>
      </c>
      <c r="H152" s="9">
        <v>-0.006600344272711733</v>
      </c>
      <c r="I152" s="31">
        <v>-0.01782387523754657</v>
      </c>
      <c r="J152" s="9">
        <v>0.019299653401500874</v>
      </c>
      <c r="K152" s="31">
        <v>0.049506743407566785</v>
      </c>
      <c r="L152" s="10">
        <v>0.3628536564502642</v>
      </c>
      <c r="M152" s="10">
        <v>0.4265430700623667</v>
      </c>
      <c r="N152" s="11">
        <v>-42.65430700623667</v>
      </c>
      <c r="O152" s="10">
        <v>0.4555126843283481</v>
      </c>
      <c r="P152" s="11">
        <v>-45.55126843283481</v>
      </c>
      <c r="Q152" s="10" t="e">
        <v>#REF!</v>
      </c>
      <c r="R152" s="11" t="e">
        <v>#REF!</v>
      </c>
      <c r="S152" s="10">
        <v>0</v>
      </c>
      <c r="T152" s="11">
        <v>0</v>
      </c>
      <c r="U152" s="10">
        <v>0.30812061685312636</v>
      </c>
      <c r="V152" s="10">
        <v>0.5242278555248004</v>
      </c>
      <c r="W152" s="10">
        <v>0.4925414546559005</v>
      </c>
      <c r="X152" s="10">
        <v>0.03297885846676355</v>
      </c>
      <c r="Y152" s="10">
        <v>0.03526553489692189</v>
      </c>
      <c r="Z152" s="12" t="e">
        <v>#REF!</v>
      </c>
    </row>
    <row r="153" spans="1:26" ht="12.75">
      <c r="A153" s="7">
        <v>6605</v>
      </c>
      <c r="B153" s="7" t="s">
        <v>158</v>
      </c>
      <c r="C153" s="7">
        <v>4</v>
      </c>
      <c r="D153" s="31">
        <v>0.2056285788742424</v>
      </c>
      <c r="E153" s="31">
        <v>0.2615175732937771</v>
      </c>
      <c r="F153" s="9">
        <v>0.6145054858101904</v>
      </c>
      <c r="G153" s="31">
        <v>0.8588392184471941</v>
      </c>
      <c r="H153" s="9">
        <v>0.01986749890952773</v>
      </c>
      <c r="I153" s="31">
        <v>0.13319224752081338</v>
      </c>
      <c r="J153" s="9">
        <v>0</v>
      </c>
      <c r="K153" s="31">
        <v>0</v>
      </c>
      <c r="L153" s="10">
        <v>0.03857104405299518</v>
      </c>
      <c r="M153" s="10">
        <v>0.02319756338142119</v>
      </c>
      <c r="N153" s="11">
        <v>-2.319756338142119</v>
      </c>
      <c r="O153" s="10">
        <v>0.025157462242314237</v>
      </c>
      <c r="P153" s="11">
        <v>-2.5157462242314237</v>
      </c>
      <c r="Q153" s="10" t="e">
        <v>#REF!</v>
      </c>
      <c r="R153" s="11" t="e">
        <v>#REF!</v>
      </c>
      <c r="S153" s="10">
        <v>0</v>
      </c>
      <c r="T153" s="11">
        <v>0</v>
      </c>
      <c r="U153" s="10">
        <v>0.01993638256324766</v>
      </c>
      <c r="V153" s="10">
        <v>0.5732267203167821</v>
      </c>
      <c r="W153" s="10">
        <v>0.564074448511271</v>
      </c>
      <c r="X153" s="10">
        <v>0.05276029133150155</v>
      </c>
      <c r="Y153" s="10">
        <v>0.05142936091437494</v>
      </c>
      <c r="Z153" s="12" t="e">
        <v>#REF!</v>
      </c>
    </row>
    <row r="154" spans="1:26" ht="12.75">
      <c r="A154" s="7">
        <v>6606</v>
      </c>
      <c r="B154" s="7" t="s">
        <v>159</v>
      </c>
      <c r="C154" s="7">
        <v>5</v>
      </c>
      <c r="D154" s="31">
        <v>0.13481072051743445</v>
      </c>
      <c r="E154" s="31">
        <v>0.18893018170838913</v>
      </c>
      <c r="F154" s="9">
        <v>0.22852458586198127</v>
      </c>
      <c r="G154" s="31">
        <v>0.44574813618513937</v>
      </c>
      <c r="H154" s="9">
        <v>0.05737247510023671</v>
      </c>
      <c r="I154" s="31">
        <v>-0.019136578589246174</v>
      </c>
      <c r="J154" s="9">
        <v>0</v>
      </c>
      <c r="K154" s="31">
        <v>0.20124704907515692</v>
      </c>
      <c r="L154" s="10">
        <v>0.18534672985963868</v>
      </c>
      <c r="M154" s="10">
        <v>0.04701425786271317</v>
      </c>
      <c r="N154" s="11">
        <v>-4.701425786271317</v>
      </c>
      <c r="O154" s="10">
        <v>0.062274223620579154</v>
      </c>
      <c r="P154" s="11">
        <v>-6.227422362057915</v>
      </c>
      <c r="Q154" s="10" t="e">
        <v>#REF!</v>
      </c>
      <c r="R154" s="11" t="e">
        <v>#REF!</v>
      </c>
      <c r="S154" s="10">
        <v>0</v>
      </c>
      <c r="T154" s="11">
        <v>0</v>
      </c>
      <c r="U154" s="10">
        <v>0.27079075030671257</v>
      </c>
      <c r="V154" s="10">
        <v>0.3051346238516756</v>
      </c>
      <c r="W154" s="10">
        <v>0.45803910704589146</v>
      </c>
      <c r="X154" s="10">
        <v>0.37984931700751773</v>
      </c>
      <c r="Y154" s="10">
        <v>1.663019065805226</v>
      </c>
      <c r="Z154" s="12" t="e">
        <v>#REF!</v>
      </c>
    </row>
    <row r="155" spans="1:26" ht="12.75">
      <c r="A155" s="7">
        <v>6607</v>
      </c>
      <c r="B155" s="7" t="s">
        <v>160</v>
      </c>
      <c r="C155" s="14">
        <v>3</v>
      </c>
      <c r="D155" s="31">
        <v>0.4188603755881074</v>
      </c>
      <c r="E155" s="31">
        <v>0.4102096531847221</v>
      </c>
      <c r="F155" s="9">
        <v>1.2761549479419836</v>
      </c>
      <c r="G155" s="31">
        <v>1.1021192587446877</v>
      </c>
      <c r="H155" s="9">
        <v>0.1712850826633033</v>
      </c>
      <c r="I155" s="31">
        <v>0.2854253552152204</v>
      </c>
      <c r="J155" s="9">
        <v>0</v>
      </c>
      <c r="K155" s="31">
        <v>0.09814685489919694</v>
      </c>
      <c r="L155" s="10">
        <v>0</v>
      </c>
      <c r="M155" s="10">
        <v>0.04880234751528083</v>
      </c>
      <c r="N155" s="11">
        <v>-4.880234751528083</v>
      </c>
      <c r="O155" s="10">
        <v>0.043240534178355564</v>
      </c>
      <c r="P155" s="11">
        <v>-4.3240534178355565</v>
      </c>
      <c r="Q155" s="10" t="e">
        <v>#REF!</v>
      </c>
      <c r="R155" s="11" t="e">
        <v>#REF!</v>
      </c>
      <c r="S155" s="10">
        <v>0</v>
      </c>
      <c r="T155" s="11">
        <v>0</v>
      </c>
      <c r="U155" s="10">
        <v>0</v>
      </c>
      <c r="V155" s="10">
        <v>0.5097128787833708</v>
      </c>
      <c r="W155" s="10">
        <v>0.45577738593443995</v>
      </c>
      <c r="X155" s="10">
        <v>0.03724264876180062</v>
      </c>
      <c r="Y155" s="10">
        <v>1.08624125063032</v>
      </c>
      <c r="Z155" s="12" t="e">
        <v>#REF!</v>
      </c>
    </row>
    <row r="156" spans="1:26" ht="12.75">
      <c r="A156" s="7">
        <v>6608</v>
      </c>
      <c r="B156" s="7" t="s">
        <v>161</v>
      </c>
      <c r="C156" s="14">
        <v>5</v>
      </c>
      <c r="D156" s="31">
        <v>0.18904702033326864</v>
      </c>
      <c r="E156" s="31">
        <v>0.18208185816972428</v>
      </c>
      <c r="F156" s="9">
        <v>0.6255121277795921</v>
      </c>
      <c r="G156" s="31">
        <v>0.6836582403660818</v>
      </c>
      <c r="H156" s="9">
        <v>0.1376805336067017</v>
      </c>
      <c r="I156" s="31">
        <v>0.2721199442119944</v>
      </c>
      <c r="J156" s="9">
        <v>0.12437400577387615</v>
      </c>
      <c r="K156" s="31">
        <v>0.10531347978138902</v>
      </c>
      <c r="L156" s="10">
        <v>0.11514022270665174</v>
      </c>
      <c r="M156" s="10">
        <v>0.009363515712380449</v>
      </c>
      <c r="N156" s="11">
        <v>-0.9363515712380449</v>
      </c>
      <c r="O156" s="10">
        <v>0.008619822740542285</v>
      </c>
      <c r="P156" s="11">
        <v>-0.8619822740542284</v>
      </c>
      <c r="Q156" s="10" t="e">
        <v>#REF!</v>
      </c>
      <c r="R156" s="11" t="e">
        <v>#REF!</v>
      </c>
      <c r="S156" s="10">
        <v>0</v>
      </c>
      <c r="T156" s="11">
        <v>0</v>
      </c>
      <c r="U156" s="10">
        <v>0.13022722271802736</v>
      </c>
      <c r="V156" s="10">
        <v>0.6024175443981697</v>
      </c>
      <c r="W156" s="10">
        <v>0.6218828618942586</v>
      </c>
      <c r="X156" s="10">
        <v>0.014938777739914</v>
      </c>
      <c r="Y156" s="10">
        <v>0.38766221264312123</v>
      </c>
      <c r="Z156" s="12" t="e">
        <v>#REF!</v>
      </c>
    </row>
    <row r="157" spans="1:26" ht="12.75">
      <c r="A157" s="7">
        <v>6609</v>
      </c>
      <c r="B157" s="7" t="s">
        <v>162</v>
      </c>
      <c r="C157" s="14">
        <v>1</v>
      </c>
      <c r="D157" s="31">
        <v>0.4498756166900476</v>
      </c>
      <c r="E157" s="31">
        <v>0.4510203523355794</v>
      </c>
      <c r="F157" s="9">
        <v>1.0712035966249596</v>
      </c>
      <c r="G157" s="31">
        <v>0.8950205120365238</v>
      </c>
      <c r="H157" s="9">
        <v>0.1475888406642844</v>
      </c>
      <c r="I157" s="31">
        <v>0.05285621098553364</v>
      </c>
      <c r="J157" s="9">
        <v>0.42837897302290706</v>
      </c>
      <c r="K157" s="31">
        <v>0.37174396073010696</v>
      </c>
      <c r="L157" s="10">
        <v>0.008685795335254098</v>
      </c>
      <c r="M157" s="10">
        <v>0.10623595253313521</v>
      </c>
      <c r="N157" s="11">
        <v>-10.623595253313521</v>
      </c>
      <c r="O157" s="10">
        <v>0.11182388195370231</v>
      </c>
      <c r="P157" s="11">
        <v>-11.182388195370232</v>
      </c>
      <c r="Q157" s="10" t="e">
        <v>#REF!</v>
      </c>
      <c r="R157" s="11" t="e">
        <v>#REF!</v>
      </c>
      <c r="S157" s="10">
        <v>0</v>
      </c>
      <c r="T157" s="11">
        <v>0</v>
      </c>
      <c r="U157" s="10">
        <v>0.006775308428037575</v>
      </c>
      <c r="V157" s="10">
        <v>0.4843386311107183</v>
      </c>
      <c r="W157" s="10">
        <v>0.4419853265821586</v>
      </c>
      <c r="X157" s="10">
        <v>0.09843851075610931</v>
      </c>
      <c r="Y157" s="10">
        <v>0.0006333337842213935</v>
      </c>
      <c r="Z157" s="12" t="e">
        <v>#REF!</v>
      </c>
    </row>
    <row r="158" spans="1:26" ht="12.75">
      <c r="A158" s="7">
        <v>6610</v>
      </c>
      <c r="B158" s="7" t="s">
        <v>163</v>
      </c>
      <c r="C158" s="7">
        <v>3</v>
      </c>
      <c r="D158" s="31">
        <v>0.2684729737744422</v>
      </c>
      <c r="E158" s="31">
        <v>0.2594996921937366</v>
      </c>
      <c r="F158" s="9">
        <v>0.5893160210937932</v>
      </c>
      <c r="G158" s="31">
        <v>0.7145782567052065</v>
      </c>
      <c r="H158" s="9">
        <v>-0.1235407414348323</v>
      </c>
      <c r="I158" s="31">
        <v>0.17191264994385722</v>
      </c>
      <c r="J158" s="9">
        <v>0.30415281526768834</v>
      </c>
      <c r="K158" s="31">
        <v>0.019373561584278696</v>
      </c>
      <c r="L158" s="10">
        <v>0.08420924967658473</v>
      </c>
      <c r="M158" s="10">
        <v>0.009863019495559299</v>
      </c>
      <c r="N158" s="11">
        <v>-0.9863019495559299</v>
      </c>
      <c r="O158" s="10">
        <v>0.008614904710812532</v>
      </c>
      <c r="P158" s="11">
        <v>-0.8614904710812532</v>
      </c>
      <c r="Q158" s="10" t="e">
        <v>#REF!</v>
      </c>
      <c r="R158" s="11" t="e">
        <v>#REF!</v>
      </c>
      <c r="S158" s="10">
        <v>0</v>
      </c>
      <c r="T158" s="11">
        <v>0</v>
      </c>
      <c r="U158" s="10">
        <v>0.08716393281020918</v>
      </c>
      <c r="V158" s="10">
        <v>0.513004304337058</v>
      </c>
      <c r="W158" s="10">
        <v>0.5472395654075852</v>
      </c>
      <c r="X158" s="10">
        <v>0.10083718542274157</v>
      </c>
      <c r="Y158" s="10">
        <v>0.14668574044733362</v>
      </c>
      <c r="Z158" s="12" t="e">
        <v>#REF!</v>
      </c>
    </row>
    <row r="159" spans="1:26" ht="12.75">
      <c r="A159" s="7">
        <v>6611</v>
      </c>
      <c r="B159" s="7" t="s">
        <v>164</v>
      </c>
      <c r="C159" s="7">
        <v>3</v>
      </c>
      <c r="D159" s="31">
        <v>0.3530467872707958</v>
      </c>
      <c r="E159" s="31">
        <v>0.32508180110434337</v>
      </c>
      <c r="F159" s="9">
        <v>0.775843107514695</v>
      </c>
      <c r="G159" s="31">
        <v>0.9496757868521392</v>
      </c>
      <c r="H159" s="9">
        <v>-0.04838594304189201</v>
      </c>
      <c r="I159" s="31">
        <v>0.2627048443103546</v>
      </c>
      <c r="J159" s="9">
        <v>0.4542675161398778</v>
      </c>
      <c r="K159" s="31">
        <v>0.2092652139347095</v>
      </c>
      <c r="L159" s="10">
        <v>0.03307995734521509</v>
      </c>
      <c r="M159" s="10">
        <v>0.014389289639479264</v>
      </c>
      <c r="N159" s="11">
        <v>-1.4389289639479264</v>
      </c>
      <c r="O159" s="10">
        <v>0.014147430289162573</v>
      </c>
      <c r="P159" s="11">
        <v>-1.4147430289162573</v>
      </c>
      <c r="Q159" s="10" t="e">
        <v>#REF!</v>
      </c>
      <c r="R159" s="11" t="e">
        <v>#REF!</v>
      </c>
      <c r="S159" s="10">
        <v>0</v>
      </c>
      <c r="T159" s="11">
        <v>0</v>
      </c>
      <c r="U159" s="10">
        <v>0.02998934993598427</v>
      </c>
      <c r="V159" s="10">
        <v>0.47484466926209873</v>
      </c>
      <c r="W159" s="10">
        <v>0.5293205555790534</v>
      </c>
      <c r="X159" s="10">
        <v>0.14644377669874215</v>
      </c>
      <c r="Y159" s="10">
        <v>0.40517027303834857</v>
      </c>
      <c r="Z159" s="12" t="e">
        <v>#REF!</v>
      </c>
    </row>
    <row r="160" spans="1:26" ht="12.75">
      <c r="A160" s="7">
        <v>6612</v>
      </c>
      <c r="B160" s="7" t="s">
        <v>165</v>
      </c>
      <c r="C160" s="7">
        <v>3</v>
      </c>
      <c r="D160" s="31">
        <v>0.3469097997275929</v>
      </c>
      <c r="E160" s="31">
        <v>0.3573228448174235</v>
      </c>
      <c r="F160" s="9">
        <v>0.8336345256566629</v>
      </c>
      <c r="G160" s="31">
        <v>0.7757585442419977</v>
      </c>
      <c r="H160" s="9">
        <v>0.0709539520555182</v>
      </c>
      <c r="I160" s="31">
        <v>0.08289832066319924</v>
      </c>
      <c r="J160" s="9">
        <v>0.0574430705035239</v>
      </c>
      <c r="K160" s="31">
        <v>0.021368464314611937</v>
      </c>
      <c r="L160" s="10">
        <v>0.6674376001831921</v>
      </c>
      <c r="M160" s="10">
        <v>0.00844299677710722</v>
      </c>
      <c r="N160" s="11">
        <v>-0.844299677710722</v>
      </c>
      <c r="O160" s="10">
        <v>0.01107314022741502</v>
      </c>
      <c r="P160" s="11">
        <v>-1.107314022741502</v>
      </c>
      <c r="Q160" s="10" t="e">
        <v>#REF!</v>
      </c>
      <c r="R160" s="11" t="e">
        <v>#REF!</v>
      </c>
      <c r="S160" s="10">
        <v>0</v>
      </c>
      <c r="T160" s="11">
        <v>0</v>
      </c>
      <c r="U160" s="10">
        <v>0.5082662693774804</v>
      </c>
      <c r="V160" s="10">
        <v>0.5332616450600441</v>
      </c>
      <c r="W160" s="10">
        <v>0.4706613030581336</v>
      </c>
      <c r="X160" s="10">
        <v>0.13409477346650173</v>
      </c>
      <c r="Y160" s="10">
        <v>0.040137009061236815</v>
      </c>
      <c r="Z160" s="12" t="e">
        <v>#REF!</v>
      </c>
    </row>
    <row r="161" spans="1:26" ht="12.75">
      <c r="A161" s="7">
        <v>6613</v>
      </c>
      <c r="B161" s="7" t="s">
        <v>166</v>
      </c>
      <c r="C161" s="7">
        <v>4</v>
      </c>
      <c r="D161" s="31">
        <v>0.21096436265446172</v>
      </c>
      <c r="E161" s="31">
        <v>0.2510267844353913</v>
      </c>
      <c r="F161" s="9">
        <v>0.6546772400864586</v>
      </c>
      <c r="G161" s="31">
        <v>0.7775619990256044</v>
      </c>
      <c r="H161" s="9">
        <v>0.0869029340659386</v>
      </c>
      <c r="I161" s="31">
        <v>-0.10065288327127345</v>
      </c>
      <c r="J161" s="9">
        <v>0.018750460090156018</v>
      </c>
      <c r="K161" s="31">
        <v>0.059301836586591244</v>
      </c>
      <c r="L161" s="10">
        <v>0</v>
      </c>
      <c r="M161" s="10">
        <v>0</v>
      </c>
      <c r="N161" s="11">
        <v>100</v>
      </c>
      <c r="O161" s="10">
        <v>0</v>
      </c>
      <c r="P161" s="11">
        <v>100</v>
      </c>
      <c r="Q161" s="10" t="e">
        <v>#REF!</v>
      </c>
      <c r="R161" s="11" t="e">
        <v>#REF!</v>
      </c>
      <c r="S161" s="10">
        <v>0</v>
      </c>
      <c r="T161" s="11">
        <v>0</v>
      </c>
      <c r="U161" s="10">
        <v>0</v>
      </c>
      <c r="V161" s="10">
        <v>0.5711689882181114</v>
      </c>
      <c r="W161" s="10">
        <v>0.46967504518723846</v>
      </c>
      <c r="X161" s="10">
        <v>0.0458405486405096</v>
      </c>
      <c r="Y161" s="10">
        <v>0.007381807797342289</v>
      </c>
      <c r="Z161" s="12" t="e">
        <v>#REF!</v>
      </c>
    </row>
    <row r="162" spans="1:26" ht="12.75">
      <c r="A162" s="7">
        <v>6614</v>
      </c>
      <c r="B162" s="7" t="s">
        <v>167</v>
      </c>
      <c r="C162" s="7">
        <v>3</v>
      </c>
      <c r="D162" s="31">
        <v>0.2563119646502534</v>
      </c>
      <c r="E162" s="31">
        <v>0.24446361750508044</v>
      </c>
      <c r="F162" s="9">
        <v>0.6758140959345061</v>
      </c>
      <c r="G162" s="31">
        <v>0.6749434886749291</v>
      </c>
      <c r="H162" s="9">
        <v>0.12733417063754485</v>
      </c>
      <c r="I162" s="31">
        <v>0.06488663799736803</v>
      </c>
      <c r="J162" s="9">
        <v>0</v>
      </c>
      <c r="K162" s="31">
        <v>0</v>
      </c>
      <c r="L162" s="10">
        <v>0.20254650110503725</v>
      </c>
      <c r="M162" s="10">
        <v>0.17977589835743057</v>
      </c>
      <c r="N162" s="11">
        <v>-17.977589835743057</v>
      </c>
      <c r="O162" s="10">
        <v>0.24952239017504887</v>
      </c>
      <c r="P162" s="11">
        <v>-24.952239017504887</v>
      </c>
      <c r="Q162" s="10" t="e">
        <v>#REF!</v>
      </c>
      <c r="R162" s="11" t="e">
        <v>#REF!</v>
      </c>
      <c r="S162" s="10">
        <v>0</v>
      </c>
      <c r="T162" s="11">
        <v>0</v>
      </c>
      <c r="U162" s="10">
        <v>0.10282767057072607</v>
      </c>
      <c r="V162" s="10">
        <v>0.4799497921108842</v>
      </c>
      <c r="W162" s="10">
        <v>0.49466809523477606</v>
      </c>
      <c r="X162" s="10">
        <v>0.07817641651955617</v>
      </c>
      <c r="Y162" s="10">
        <v>0.13358157359565348</v>
      </c>
      <c r="Z162" s="12" t="e">
        <v>#REF!</v>
      </c>
    </row>
    <row r="163" spans="1:26" ht="12.75">
      <c r="A163" s="7">
        <v>6615</v>
      </c>
      <c r="B163" s="7" t="s">
        <v>168</v>
      </c>
      <c r="C163" s="7">
        <v>4</v>
      </c>
      <c r="D163" s="31">
        <v>0.2833732915516154</v>
      </c>
      <c r="E163" s="31">
        <v>0.39319096736724235</v>
      </c>
      <c r="F163" s="9">
        <v>0.6473820207823864</v>
      </c>
      <c r="G163" s="31">
        <v>0.7933337848039991</v>
      </c>
      <c r="H163" s="9">
        <v>0.0532552355850908</v>
      </c>
      <c r="I163" s="31">
        <v>-0.024516833506703768</v>
      </c>
      <c r="J163" s="9">
        <v>0</v>
      </c>
      <c r="K163" s="31">
        <v>0.010289148016803243</v>
      </c>
      <c r="L163" s="10">
        <v>0</v>
      </c>
      <c r="M163" s="10">
        <v>0.041365805552091954</v>
      </c>
      <c r="N163" s="11">
        <v>-4.136580555209195</v>
      </c>
      <c r="O163" s="10">
        <v>0.06771904566022213</v>
      </c>
      <c r="P163" s="11">
        <v>-6.771904566022213</v>
      </c>
      <c r="Q163" s="10" t="e">
        <v>#REF!</v>
      </c>
      <c r="R163" s="11" t="e">
        <v>#REF!</v>
      </c>
      <c r="S163" s="10">
        <v>0</v>
      </c>
      <c r="T163" s="11">
        <v>0</v>
      </c>
      <c r="U163" s="10">
        <v>0</v>
      </c>
      <c r="V163" s="10">
        <v>0.38990205079527507</v>
      </c>
      <c r="W163" s="10">
        <v>0.37571615691787996</v>
      </c>
      <c r="X163" s="10">
        <v>0.1474629042885975</v>
      </c>
      <c r="Y163" s="10">
        <v>0.03722658082010347</v>
      </c>
      <c r="Z163" s="12" t="e">
        <v>#REF!</v>
      </c>
    </row>
    <row r="164" spans="1:26" ht="12.75">
      <c r="A164" s="7">
        <v>6616</v>
      </c>
      <c r="B164" s="7" t="s">
        <v>169</v>
      </c>
      <c r="C164" s="7">
        <v>4</v>
      </c>
      <c r="D164" s="31">
        <v>0.27096748450546254</v>
      </c>
      <c r="E164" s="31">
        <v>0.3988038588294901</v>
      </c>
      <c r="F164" s="9">
        <v>0.762600307328055</v>
      </c>
      <c r="G164" s="31">
        <v>0.8465201917293216</v>
      </c>
      <c r="H164" s="9">
        <v>0.31726501009511826</v>
      </c>
      <c r="I164" s="31">
        <v>-1.1517986969068885</v>
      </c>
      <c r="J164" s="9">
        <v>0.8382575996554534</v>
      </c>
      <c r="K164" s="31">
        <v>2.036499250563745</v>
      </c>
      <c r="L164" s="10">
        <v>0</v>
      </c>
      <c r="M164" s="10">
        <v>0.003936368380490266</v>
      </c>
      <c r="N164" s="11">
        <v>-0.3936368380490266</v>
      </c>
      <c r="O164" s="10">
        <v>0.003777326813111152</v>
      </c>
      <c r="P164" s="11">
        <v>-0.3777326813111152</v>
      </c>
      <c r="Q164" s="10" t="e">
        <v>#REF!</v>
      </c>
      <c r="R164" s="11" t="e">
        <v>#REF!</v>
      </c>
      <c r="S164" s="10">
        <v>0</v>
      </c>
      <c r="T164" s="11">
        <v>0</v>
      </c>
      <c r="U164" s="10">
        <v>0</v>
      </c>
      <c r="V164" s="10">
        <v>0.4824742868364074</v>
      </c>
      <c r="W164" s="10">
        <v>0.5300551749747522</v>
      </c>
      <c r="X164" s="10">
        <v>0.05719590289566903</v>
      </c>
      <c r="Y164" s="10">
        <v>0.01900719388943326</v>
      </c>
      <c r="Z164" s="12" t="e">
        <v>#REF!</v>
      </c>
    </row>
    <row r="165" spans="1:26" ht="12.75">
      <c r="A165" s="7">
        <v>6617</v>
      </c>
      <c r="B165" s="7" t="s">
        <v>170</v>
      </c>
      <c r="C165" s="7">
        <v>4</v>
      </c>
      <c r="D165" s="31">
        <v>0.4536518140080698</v>
      </c>
      <c r="E165" s="31">
        <v>0.5201293259496641</v>
      </c>
      <c r="F165" s="9">
        <v>0.9788951376036378</v>
      </c>
      <c r="G165" s="31">
        <v>1.282669814588402</v>
      </c>
      <c r="H165" s="9">
        <v>0.1573037222278121</v>
      </c>
      <c r="I165" s="31">
        <v>0.03095408895265423</v>
      </c>
      <c r="J165" s="9">
        <v>0</v>
      </c>
      <c r="K165" s="31">
        <v>0.09884787826093924</v>
      </c>
      <c r="L165" s="10">
        <v>0</v>
      </c>
      <c r="M165" s="10">
        <v>0.008291348735992797</v>
      </c>
      <c r="N165" s="11">
        <v>-0.8291348735992796</v>
      </c>
      <c r="O165" s="10">
        <v>0.016166667262218035</v>
      </c>
      <c r="P165" s="11">
        <v>-1.6166667262218035</v>
      </c>
      <c r="Q165" s="10" t="e">
        <v>#REF!</v>
      </c>
      <c r="R165" s="11" t="e">
        <v>#REF!</v>
      </c>
      <c r="S165" s="10">
        <v>0</v>
      </c>
      <c r="T165" s="11">
        <v>0</v>
      </c>
      <c r="U165" s="10">
        <v>0</v>
      </c>
      <c r="V165" s="10">
        <v>0.4723040831275507</v>
      </c>
      <c r="W165" s="10">
        <v>0.5096556125463871</v>
      </c>
      <c r="X165" s="10">
        <v>0.14600403009062785</v>
      </c>
      <c r="Y165" s="10">
        <v>0.25244754403796144</v>
      </c>
      <c r="Z165" s="12" t="e">
        <v>#REF!</v>
      </c>
    </row>
    <row r="166" spans="1:26" ht="12.75">
      <c r="A166" s="7">
        <v>6618</v>
      </c>
      <c r="B166" s="7" t="s">
        <v>171</v>
      </c>
      <c r="C166" s="7">
        <v>4</v>
      </c>
      <c r="D166" s="31">
        <v>0.18860039266311507</v>
      </c>
      <c r="E166" s="31">
        <v>0.1782797539597415</v>
      </c>
      <c r="F166" s="9">
        <v>0.5718504594220183</v>
      </c>
      <c r="G166" s="31">
        <v>0.608404503452242</v>
      </c>
      <c r="H166" s="9">
        <v>0.04366683680395752</v>
      </c>
      <c r="I166" s="31">
        <v>0.09201101827456248</v>
      </c>
      <c r="J166" s="9">
        <v>0.13493677876837432</v>
      </c>
      <c r="K166" s="31">
        <v>0.06600837717329242</v>
      </c>
      <c r="L166" s="10">
        <v>0.07099042907386192</v>
      </c>
      <c r="M166" s="10">
        <v>0.03793987767080831</v>
      </c>
      <c r="N166" s="11">
        <v>-3.793987767080831</v>
      </c>
      <c r="O166" s="10">
        <v>0.05410919731126266</v>
      </c>
      <c r="P166" s="11">
        <v>-5.410919731126266</v>
      </c>
      <c r="Q166" s="10" t="e">
        <v>#REF!</v>
      </c>
      <c r="R166" s="11" t="e">
        <v>#REF!</v>
      </c>
      <c r="S166" s="10">
        <v>0</v>
      </c>
      <c r="T166" s="11">
        <v>0</v>
      </c>
      <c r="U166" s="10">
        <v>0.10226024591057084</v>
      </c>
      <c r="V166" s="10">
        <v>0.5246779548966334</v>
      </c>
      <c r="W166" s="10">
        <v>0.5585814325864192</v>
      </c>
      <c r="X166" s="10">
        <v>0.04237881243017</v>
      </c>
      <c r="Y166" s="10">
        <v>0.04668346348002466</v>
      </c>
      <c r="Z166" s="12" t="e">
        <v>#REF!</v>
      </c>
    </row>
    <row r="167" spans="1:26" ht="12.75">
      <c r="A167" s="7">
        <v>6701</v>
      </c>
      <c r="B167" s="7" t="s">
        <v>172</v>
      </c>
      <c r="C167" s="7">
        <v>4</v>
      </c>
      <c r="D167" s="31">
        <v>0.25152501657845766</v>
      </c>
      <c r="E167" s="31">
        <v>0.2775145645316172</v>
      </c>
      <c r="F167" s="9">
        <v>0.6671752239926697</v>
      </c>
      <c r="G167" s="31">
        <v>0.8514805973768069</v>
      </c>
      <c r="H167" s="9">
        <v>0.07468497374119303</v>
      </c>
      <c r="I167" s="31">
        <v>0.10482699775326033</v>
      </c>
      <c r="J167" s="9">
        <v>0.04975622067900808</v>
      </c>
      <c r="K167" s="31">
        <v>0</v>
      </c>
      <c r="L167" s="10">
        <v>0.0011551077593949224</v>
      </c>
      <c r="M167" s="10">
        <v>0.03534673702753589</v>
      </c>
      <c r="N167" s="11">
        <v>-3.5346737027535893</v>
      </c>
      <c r="O167" s="10">
        <v>0.026571308837599134</v>
      </c>
      <c r="P167" s="11">
        <v>-2.6571308837599132</v>
      </c>
      <c r="Q167" s="10" t="e">
        <v>#REF!</v>
      </c>
      <c r="R167" s="11" t="e">
        <v>#REF!</v>
      </c>
      <c r="S167" s="10">
        <v>0</v>
      </c>
      <c r="T167" s="11">
        <v>0</v>
      </c>
      <c r="U167" s="10">
        <v>0.011888454187826851</v>
      </c>
      <c r="V167" s="10">
        <v>0.5283025856557045</v>
      </c>
      <c r="W167" s="10">
        <v>0.5524125754439403</v>
      </c>
      <c r="X167" s="10">
        <v>0.14524513035821526</v>
      </c>
      <c r="Y167" s="10">
        <v>0.06699864696067277</v>
      </c>
      <c r="Z167" s="12" t="e">
        <v>#REF!</v>
      </c>
    </row>
    <row r="168" spans="1:26" ht="12.75">
      <c r="A168" s="7">
        <v>6702</v>
      </c>
      <c r="B168" s="7" t="s">
        <v>173</v>
      </c>
      <c r="C168" s="7">
        <v>3</v>
      </c>
      <c r="D168" s="31">
        <v>0.26443751907167307</v>
      </c>
      <c r="E168" s="31">
        <v>0.27942432005179957</v>
      </c>
      <c r="F168" s="9">
        <v>0.9641993253499614</v>
      </c>
      <c r="G168" s="31">
        <v>0.8263354370372021</v>
      </c>
      <c r="H168" s="9">
        <v>0.14625771901228093</v>
      </c>
      <c r="I168" s="31">
        <v>0.09188145649502118</v>
      </c>
      <c r="J168" s="9">
        <v>0.028889088925651583</v>
      </c>
      <c r="K168" s="31">
        <v>0</v>
      </c>
      <c r="L168" s="10">
        <v>0.00851327082983782</v>
      </c>
      <c r="M168" s="10">
        <v>0.015138867012496747</v>
      </c>
      <c r="N168" s="11">
        <v>-1.5138867012496746</v>
      </c>
      <c r="O168" s="10">
        <v>0.010836668944645123</v>
      </c>
      <c r="P168" s="11">
        <v>-1.0836668944645123</v>
      </c>
      <c r="Q168" s="10" t="e">
        <v>#REF!</v>
      </c>
      <c r="R168" s="11" t="e">
        <v>#REF!</v>
      </c>
      <c r="S168" s="10">
        <v>0</v>
      </c>
      <c r="T168" s="11">
        <v>0</v>
      </c>
      <c r="U168" s="10">
        <v>0.0030884834249294154</v>
      </c>
      <c r="V168" s="10">
        <v>0.5889318856030669</v>
      </c>
      <c r="W168" s="10">
        <v>0.5352514992250452</v>
      </c>
      <c r="X168" s="10">
        <v>0.026089049736657148</v>
      </c>
      <c r="Y168" s="10">
        <v>0.1742459042677947</v>
      </c>
      <c r="Z168" s="12" t="e">
        <v>#REF!</v>
      </c>
    </row>
    <row r="169" spans="1:26" ht="12.75">
      <c r="A169" s="7">
        <v>6703</v>
      </c>
      <c r="B169" s="7" t="s">
        <v>174</v>
      </c>
      <c r="C169" s="7">
        <v>4</v>
      </c>
      <c r="D169" s="31">
        <v>0.30867428132655783</v>
      </c>
      <c r="E169" s="31">
        <v>0.36868684367646776</v>
      </c>
      <c r="F169" s="9">
        <v>0.8241156214956754</v>
      </c>
      <c r="G169" s="31">
        <v>0.9548968406573884</v>
      </c>
      <c r="H169" s="9">
        <v>0.02344801364608837</v>
      </c>
      <c r="I169" s="31">
        <v>0.008565456655494196</v>
      </c>
      <c r="J169" s="9">
        <v>0</v>
      </c>
      <c r="K169" s="31">
        <v>0</v>
      </c>
      <c r="L169" s="10">
        <v>0</v>
      </c>
      <c r="M169" s="10">
        <v>0.0029815457393272743</v>
      </c>
      <c r="N169" s="11">
        <v>-0.29815457393272743</v>
      </c>
      <c r="O169" s="10">
        <v>0.0021866730213769476</v>
      </c>
      <c r="P169" s="11">
        <v>-0.21866730213769475</v>
      </c>
      <c r="Q169" s="10" t="e">
        <v>#REF!</v>
      </c>
      <c r="R169" s="11" t="e">
        <v>#REF!</v>
      </c>
      <c r="S169" s="10">
        <v>0</v>
      </c>
      <c r="T169" s="11">
        <v>0</v>
      </c>
      <c r="U169" s="10">
        <v>0</v>
      </c>
      <c r="V169" s="10">
        <v>0.5185454773308383</v>
      </c>
      <c r="W169" s="10">
        <v>0.5005365126312747</v>
      </c>
      <c r="X169" s="10">
        <v>0.05552921072370858</v>
      </c>
      <c r="Y169" s="10">
        <v>0.17506900199427258</v>
      </c>
      <c r="Z169" s="12" t="e">
        <v>#REF!</v>
      </c>
    </row>
    <row r="170" spans="1:26" ht="12.75">
      <c r="A170" s="7">
        <v>6704</v>
      </c>
      <c r="B170" s="7" t="s">
        <v>175</v>
      </c>
      <c r="C170" s="7">
        <v>4</v>
      </c>
      <c r="D170" s="31">
        <v>0.17866796980560526</v>
      </c>
      <c r="E170" s="31">
        <v>0.1783629449405323</v>
      </c>
      <c r="F170" s="9">
        <v>0.5027714176972011</v>
      </c>
      <c r="G170" s="31">
        <v>0.4942064996687181</v>
      </c>
      <c r="H170" s="9">
        <v>0.06886187612827116</v>
      </c>
      <c r="I170" s="31">
        <v>-0.7835511038099576</v>
      </c>
      <c r="J170" s="9">
        <v>0.1363155074017208</v>
      </c>
      <c r="K170" s="31">
        <v>2.435147109524916</v>
      </c>
      <c r="L170" s="10">
        <v>0.048615979605434685</v>
      </c>
      <c r="M170" s="10">
        <v>0.07586173629696656</v>
      </c>
      <c r="N170" s="11">
        <v>-7.586173629696656</v>
      </c>
      <c r="O170" s="10">
        <v>0.06251521609354103</v>
      </c>
      <c r="P170" s="11">
        <v>-6.2515216093541035</v>
      </c>
      <c r="Q170" s="10" t="e">
        <v>#REF!</v>
      </c>
      <c r="R170" s="11" t="e">
        <v>#REF!</v>
      </c>
      <c r="S170" s="10">
        <v>0</v>
      </c>
      <c r="T170" s="11">
        <v>0</v>
      </c>
      <c r="U170" s="10">
        <v>0</v>
      </c>
      <c r="V170" s="10">
        <v>0.5418935661933707</v>
      </c>
      <c r="W170" s="10">
        <v>0.5348638222259516</v>
      </c>
      <c r="X170" s="10">
        <v>0.048414582937655146</v>
      </c>
      <c r="Y170" s="10">
        <v>0.577260617108333</v>
      </c>
      <c r="Z170" s="12" t="e">
        <v>#REF!</v>
      </c>
    </row>
    <row r="171" spans="1:26" ht="12.75">
      <c r="A171" s="7">
        <v>6705</v>
      </c>
      <c r="B171" s="7" t="s">
        <v>176</v>
      </c>
      <c r="C171" s="7">
        <v>2</v>
      </c>
      <c r="D171" s="31">
        <v>0.4247968189186602</v>
      </c>
      <c r="E171" s="31">
        <v>0.4140428170605568</v>
      </c>
      <c r="F171" s="9">
        <v>0.9368558740276818</v>
      </c>
      <c r="G171" s="31">
        <v>1.0721446886178256</v>
      </c>
      <c r="H171" s="9">
        <v>0.03368940175595144</v>
      </c>
      <c r="I171" s="31">
        <v>0.08192011527064483</v>
      </c>
      <c r="J171" s="9">
        <v>0.24405362270852848</v>
      </c>
      <c r="K171" s="31">
        <v>0.05570198132397041</v>
      </c>
      <c r="L171" s="10">
        <v>0.00031430715067546174</v>
      </c>
      <c r="M171" s="10">
        <v>0.016844247748224368</v>
      </c>
      <c r="N171" s="11">
        <v>-1.6844247748224368</v>
      </c>
      <c r="O171" s="10">
        <v>0.01568496324107016</v>
      </c>
      <c r="P171" s="11">
        <v>-1.568496324107016</v>
      </c>
      <c r="Q171" s="10" t="e">
        <v>#REF!</v>
      </c>
      <c r="R171" s="11" t="e">
        <v>#REF!</v>
      </c>
      <c r="S171" s="10">
        <v>0</v>
      </c>
      <c r="T171" s="11">
        <v>0</v>
      </c>
      <c r="U171" s="10">
        <v>0.009000798120370659</v>
      </c>
      <c r="V171" s="10">
        <v>0.5025247109809928</v>
      </c>
      <c r="W171" s="10">
        <v>0.5579882363128488</v>
      </c>
      <c r="X171" s="10">
        <v>0.056789757666294016</v>
      </c>
      <c r="Y171" s="10">
        <v>0.0018774772053369996</v>
      </c>
      <c r="Z171" s="12" t="e">
        <v>#REF!</v>
      </c>
    </row>
    <row r="172" spans="1:26" ht="12.75">
      <c r="A172" s="7">
        <v>6706</v>
      </c>
      <c r="B172" s="7" t="s">
        <v>177</v>
      </c>
      <c r="C172" s="7">
        <v>4</v>
      </c>
      <c r="D172" s="31">
        <v>0.10237414398761636</v>
      </c>
      <c r="E172" s="31">
        <v>0.15753876695337635</v>
      </c>
      <c r="F172" s="9">
        <v>0.7119148685296546</v>
      </c>
      <c r="G172" s="31">
        <v>0.5899588115051418</v>
      </c>
      <c r="H172" s="9">
        <v>0.255387167942997</v>
      </c>
      <c r="I172" s="31">
        <v>0.14264741774163026</v>
      </c>
      <c r="J172" s="9">
        <v>0</v>
      </c>
      <c r="K172" s="31">
        <v>0.16469621204666243</v>
      </c>
      <c r="L172" s="10">
        <v>0.0269433168209867</v>
      </c>
      <c r="M172" s="10">
        <v>0.22436024287795395</v>
      </c>
      <c r="N172" s="11">
        <v>-22.436024287795394</v>
      </c>
      <c r="O172" s="10">
        <v>0.2497349568054491</v>
      </c>
      <c r="P172" s="11">
        <v>-24.97349568054491</v>
      </c>
      <c r="Q172" s="10" t="e">
        <v>#REF!</v>
      </c>
      <c r="R172" s="11" t="e">
        <v>#REF!</v>
      </c>
      <c r="S172" s="10">
        <v>0</v>
      </c>
      <c r="T172" s="11">
        <v>0</v>
      </c>
      <c r="U172" s="10">
        <v>0.009923251915807823</v>
      </c>
      <c r="V172" s="10">
        <v>0.5573308481543829</v>
      </c>
      <c r="W172" s="10">
        <v>0.5210079286680591</v>
      </c>
      <c r="X172" s="10">
        <v>0.04163232857941282</v>
      </c>
      <c r="Y172" s="10">
        <v>0.4730578818839929</v>
      </c>
      <c r="Z172" s="12" t="e">
        <v>#REF!</v>
      </c>
    </row>
    <row r="173" spans="1:26" ht="12.75">
      <c r="A173" s="7">
        <v>6707</v>
      </c>
      <c r="B173" s="7" t="s">
        <v>178</v>
      </c>
      <c r="C173" s="7">
        <v>4</v>
      </c>
      <c r="D173" s="31">
        <v>0.13770413005627832</v>
      </c>
      <c r="E173" s="31">
        <v>0.13380913753948462</v>
      </c>
      <c r="F173" s="9">
        <v>0.40159078720512215</v>
      </c>
      <c r="G173" s="31">
        <v>0.413448929875958</v>
      </c>
      <c r="H173" s="9">
        <v>0.06753211570967793</v>
      </c>
      <c r="I173" s="31">
        <v>0.017695700443007736</v>
      </c>
      <c r="J173" s="9">
        <v>0</v>
      </c>
      <c r="K173" s="31">
        <v>0.10981384450157841</v>
      </c>
      <c r="L173" s="10">
        <v>0</v>
      </c>
      <c r="M173" s="10">
        <v>0.006884587969576133</v>
      </c>
      <c r="N173" s="11">
        <v>-0.6884587969576134</v>
      </c>
      <c r="O173" s="10">
        <v>0.012698236963548432</v>
      </c>
      <c r="P173" s="11">
        <v>-1.2698236963548433</v>
      </c>
      <c r="Q173" s="10" t="e">
        <v>#REF!</v>
      </c>
      <c r="R173" s="11" t="e">
        <v>#REF!</v>
      </c>
      <c r="S173" s="10">
        <v>0</v>
      </c>
      <c r="T173" s="11">
        <v>0</v>
      </c>
      <c r="U173" s="10">
        <v>0</v>
      </c>
      <c r="V173" s="10">
        <v>0.5624816531576744</v>
      </c>
      <c r="W173" s="10">
        <v>0.5845830630847804</v>
      </c>
      <c r="X173" s="10">
        <v>0.07731952003147334</v>
      </c>
      <c r="Y173" s="10">
        <v>0.0709578432016661</v>
      </c>
      <c r="Z173" s="12" t="e">
        <v>#REF!</v>
      </c>
    </row>
    <row r="174" spans="1:26" ht="12.75">
      <c r="A174" s="7">
        <v>6801</v>
      </c>
      <c r="B174" s="7" t="s">
        <v>179</v>
      </c>
      <c r="C174" s="7">
        <v>4</v>
      </c>
      <c r="D174" s="31">
        <v>0.20378316941918723</v>
      </c>
      <c r="E174" s="31">
        <v>0.22421879924538207</v>
      </c>
      <c r="F174" s="9">
        <v>0.8855649394129209</v>
      </c>
      <c r="G174" s="31">
        <v>0.7390935587193057</v>
      </c>
      <c r="H174" s="9">
        <v>0.053392492643745196</v>
      </c>
      <c r="I174" s="31">
        <v>0.038042278306869924</v>
      </c>
      <c r="J174" s="9">
        <v>0</v>
      </c>
      <c r="K174" s="31">
        <v>0</v>
      </c>
      <c r="L174" s="10">
        <v>0</v>
      </c>
      <c r="M174" s="10">
        <v>0.022864740848889353</v>
      </c>
      <c r="N174" s="11">
        <v>-2.286474084888935</v>
      </c>
      <c r="O174" s="10">
        <v>0.026514199175942003</v>
      </c>
      <c r="P174" s="11">
        <v>-2.6514199175942004</v>
      </c>
      <c r="Q174" s="10" t="e">
        <v>#REF!</v>
      </c>
      <c r="R174" s="11" t="e">
        <v>#REF!</v>
      </c>
      <c r="S174" s="10">
        <v>0</v>
      </c>
      <c r="T174" s="11">
        <v>0</v>
      </c>
      <c r="U174" s="10">
        <v>0.7216288731521431</v>
      </c>
      <c r="V174" s="10">
        <v>0.5410437181232957</v>
      </c>
      <c r="W174" s="10">
        <v>0.5834624206726094</v>
      </c>
      <c r="X174" s="10">
        <v>0.01612204248943715</v>
      </c>
      <c r="Y174" s="10">
        <v>0.040212073822075825</v>
      </c>
      <c r="Z174" s="12" t="e">
        <v>#REF!</v>
      </c>
    </row>
    <row r="175" spans="1:26" ht="12.75">
      <c r="A175" s="7">
        <v>6802</v>
      </c>
      <c r="B175" s="7" t="s">
        <v>39</v>
      </c>
      <c r="C175" s="7">
        <v>4</v>
      </c>
      <c r="D175" s="31">
        <v>0.21962681907643344</v>
      </c>
      <c r="E175" s="31">
        <v>0.2401232289054292</v>
      </c>
      <c r="F175" s="9">
        <v>0.469404309439049</v>
      </c>
      <c r="G175" s="31">
        <v>0.6203627178018928</v>
      </c>
      <c r="H175" s="9">
        <v>-0.01810268309163917</v>
      </c>
      <c r="I175" s="31">
        <v>-0.15131660210761816</v>
      </c>
      <c r="J175" s="9">
        <v>0</v>
      </c>
      <c r="K175" s="31">
        <v>0</v>
      </c>
      <c r="L175" s="10">
        <v>0</v>
      </c>
      <c r="M175" s="10">
        <v>0.015258042649465262</v>
      </c>
      <c r="N175" s="11">
        <v>-1.5258042649465262</v>
      </c>
      <c r="O175" s="10">
        <v>0.01205784089624136</v>
      </c>
      <c r="P175" s="11">
        <v>-1.205784089624136</v>
      </c>
      <c r="Q175" s="10" t="e">
        <v>#REF!</v>
      </c>
      <c r="R175" s="11" t="e">
        <v>#REF!</v>
      </c>
      <c r="S175" s="10">
        <v>0</v>
      </c>
      <c r="T175" s="11">
        <v>0</v>
      </c>
      <c r="U175" s="10">
        <v>0</v>
      </c>
      <c r="V175" s="10">
        <v>0.50024124489895</v>
      </c>
      <c r="W175" s="10">
        <v>0.5321957150975114</v>
      </c>
      <c r="X175" s="10">
        <v>0.08688335301053687</v>
      </c>
      <c r="Y175" s="10">
        <v>0.5395879213007608</v>
      </c>
      <c r="Z175" s="12" t="e">
        <v>#REF!</v>
      </c>
    </row>
    <row r="176" spans="1:26" ht="12.75">
      <c r="A176" s="7">
        <v>6803</v>
      </c>
      <c r="B176" s="7" t="s">
        <v>180</v>
      </c>
      <c r="C176" s="7">
        <v>4</v>
      </c>
      <c r="D176" s="31">
        <v>0.4025287371485361</v>
      </c>
      <c r="E176" s="31">
        <v>0.3867835735869619</v>
      </c>
      <c r="F176" s="9">
        <v>1.1425542803292705</v>
      </c>
      <c r="G176" s="31">
        <v>0.6316668961098336</v>
      </c>
      <c r="H176" s="9">
        <v>0.11942165114376929</v>
      </c>
      <c r="I176" s="31">
        <v>0.08120585134038755</v>
      </c>
      <c r="J176" s="9">
        <v>0.08162009168072941</v>
      </c>
      <c r="K176" s="31">
        <v>0.0322293001911419</v>
      </c>
      <c r="L176" s="10">
        <v>0.5578423702239126</v>
      </c>
      <c r="M176" s="10">
        <v>0.034408481975145386</v>
      </c>
      <c r="N176" s="11">
        <v>-3.4408481975145384</v>
      </c>
      <c r="O176" s="10">
        <v>0.02918388306763327</v>
      </c>
      <c r="P176" s="11">
        <v>-2.918388306763327</v>
      </c>
      <c r="Q176" s="10" t="e">
        <v>#REF!</v>
      </c>
      <c r="R176" s="11" t="e">
        <v>#REF!</v>
      </c>
      <c r="S176" s="10">
        <v>0</v>
      </c>
      <c r="T176" s="11">
        <v>0</v>
      </c>
      <c r="U176" s="10">
        <v>0.3722589592644188</v>
      </c>
      <c r="V176" s="10">
        <v>0.5204514154084918</v>
      </c>
      <c r="W176" s="10">
        <v>0.40001138302514355</v>
      </c>
      <c r="X176" s="10">
        <v>0.11585098647831214</v>
      </c>
      <c r="Y176" s="10">
        <v>4.736393605860449</v>
      </c>
      <c r="Z176" s="12" t="e">
        <v>#REF!</v>
      </c>
    </row>
    <row r="177" spans="1:26" ht="12.75">
      <c r="A177" s="7">
        <v>6804</v>
      </c>
      <c r="B177" s="7" t="s">
        <v>181</v>
      </c>
      <c r="C177" s="7">
        <v>4</v>
      </c>
      <c r="D177" s="31">
        <v>0.30961444626690615</v>
      </c>
      <c r="E177" s="31">
        <v>0.28862341174553074</v>
      </c>
      <c r="F177" s="9">
        <v>0.81221961809468</v>
      </c>
      <c r="G177" s="31">
        <v>0.7013163097409472</v>
      </c>
      <c r="H177" s="9">
        <v>0.04912600108125939</v>
      </c>
      <c r="I177" s="31">
        <v>0.014969768343386055</v>
      </c>
      <c r="J177" s="9">
        <v>0.06681705621643029</v>
      </c>
      <c r="K177" s="31">
        <v>0.011003063852600433</v>
      </c>
      <c r="L177" s="10">
        <v>0.16649266391610304</v>
      </c>
      <c r="M177" s="10">
        <v>0.004404724178341348</v>
      </c>
      <c r="N177" s="11">
        <v>-0.4404724178341348</v>
      </c>
      <c r="O177" s="10">
        <v>0.04061242358762621</v>
      </c>
      <c r="P177" s="11">
        <v>-4.061242358762621</v>
      </c>
      <c r="Q177" s="10" t="e">
        <v>#REF!</v>
      </c>
      <c r="R177" s="11" t="e">
        <v>#REF!</v>
      </c>
      <c r="S177" s="10">
        <v>0</v>
      </c>
      <c r="T177" s="11">
        <v>0</v>
      </c>
      <c r="U177" s="10">
        <v>0.15617709050956932</v>
      </c>
      <c r="V177" s="10">
        <v>0.5073824068371847</v>
      </c>
      <c r="W177" s="10">
        <v>0.48683596320623324</v>
      </c>
      <c r="X177" s="10">
        <v>0.022568371094344054</v>
      </c>
      <c r="Y177" s="10">
        <v>0.04221517952095503</v>
      </c>
      <c r="Z177" s="12" t="e">
        <v>#REF!</v>
      </c>
    </row>
    <row r="178" spans="1:26" ht="12.75">
      <c r="A178" s="7">
        <v>6805</v>
      </c>
      <c r="B178" s="7" t="s">
        <v>182</v>
      </c>
      <c r="C178" s="7">
        <v>4</v>
      </c>
      <c r="D178" s="31">
        <v>0.41733893421193113</v>
      </c>
      <c r="E178" s="31">
        <v>0.3328864145125019</v>
      </c>
      <c r="F178" s="9">
        <v>1.181826479255222</v>
      </c>
      <c r="G178" s="31">
        <v>0.7228333546924015</v>
      </c>
      <c r="H178" s="9">
        <v>0.24840464458143197</v>
      </c>
      <c r="I178" s="31">
        <v>0.051334614001667285</v>
      </c>
      <c r="J178" s="9">
        <v>0.09822418029453782</v>
      </c>
      <c r="K178" s="31">
        <v>0</v>
      </c>
      <c r="L178" s="10">
        <v>0</v>
      </c>
      <c r="M178" s="10">
        <v>0.005222470345146107</v>
      </c>
      <c r="N178" s="11">
        <v>-0.5222470345146107</v>
      </c>
      <c r="O178" s="10">
        <v>0.021935279697797783</v>
      </c>
      <c r="P178" s="11">
        <v>-2.1935279697797783</v>
      </c>
      <c r="Q178" s="10" t="e">
        <v>#REF!</v>
      </c>
      <c r="R178" s="11" t="e">
        <v>#REF!</v>
      </c>
      <c r="S178" s="10">
        <v>0</v>
      </c>
      <c r="T178" s="11">
        <v>0</v>
      </c>
      <c r="U178" s="10">
        <v>0</v>
      </c>
      <c r="V178" s="10">
        <v>0.48660446331892615</v>
      </c>
      <c r="W178" s="10">
        <v>0.4506245779027266</v>
      </c>
      <c r="X178" s="10">
        <v>0.05454694206251301</v>
      </c>
      <c r="Y178" s="10">
        <v>0.830797696193502</v>
      </c>
      <c r="Z178" s="12" t="e">
        <v>#REF!</v>
      </c>
    </row>
    <row r="179" spans="1:26" ht="12.75">
      <c r="A179" s="7">
        <v>6806</v>
      </c>
      <c r="B179" s="7" t="s">
        <v>183</v>
      </c>
      <c r="C179" s="7">
        <v>2</v>
      </c>
      <c r="D179" s="31">
        <v>0.40273307376896345</v>
      </c>
      <c r="E179" s="31">
        <v>0.3944414838949735</v>
      </c>
      <c r="F179" s="9">
        <v>1.1412153844795287</v>
      </c>
      <c r="G179" s="31">
        <v>1.2003450952757355</v>
      </c>
      <c r="H179" s="9">
        <v>0.15471719371589723</v>
      </c>
      <c r="I179" s="31">
        <v>0.20622955157679643</v>
      </c>
      <c r="J179" s="9">
        <v>0.07663938442735942</v>
      </c>
      <c r="K179" s="31">
        <v>0.04292367706385272</v>
      </c>
      <c r="L179" s="10">
        <v>0.0004705335744934901</v>
      </c>
      <c r="M179" s="10">
        <v>0.025341247699158426</v>
      </c>
      <c r="N179" s="11">
        <v>-2.5341247699158425</v>
      </c>
      <c r="O179" s="10">
        <v>0.021307741060983838</v>
      </c>
      <c r="P179" s="11">
        <v>-2.1307741060983836</v>
      </c>
      <c r="Q179" s="10" t="e">
        <v>#REF!</v>
      </c>
      <c r="R179" s="11" t="e">
        <v>#REF!</v>
      </c>
      <c r="S179" s="10">
        <v>0</v>
      </c>
      <c r="T179" s="11">
        <v>0</v>
      </c>
      <c r="U179" s="10">
        <v>0.00019210968668444356</v>
      </c>
      <c r="V179" s="10">
        <v>0.467558802048</v>
      </c>
      <c r="W179" s="10">
        <v>0.47787779814184395</v>
      </c>
      <c r="X179" s="10">
        <v>0.040365844083418013</v>
      </c>
      <c r="Y179" s="10">
        <v>0.060410680132986685</v>
      </c>
      <c r="Z179" s="12" t="e">
        <v>#REF!</v>
      </c>
    </row>
    <row r="180" spans="1:26" ht="12.75">
      <c r="A180" s="7">
        <v>6807</v>
      </c>
      <c r="B180" s="7" t="s">
        <v>184</v>
      </c>
      <c r="C180" s="7">
        <v>4</v>
      </c>
      <c r="D180" s="31">
        <v>0.2876115660274015</v>
      </c>
      <c r="E180" s="31">
        <v>0.302436719183241</v>
      </c>
      <c r="F180" s="9">
        <v>0.7564512935268866</v>
      </c>
      <c r="G180" s="31">
        <v>0.733995060190776</v>
      </c>
      <c r="H180" s="9">
        <v>0.15513598434420908</v>
      </c>
      <c r="I180" s="31">
        <v>0.07906563411837814</v>
      </c>
      <c r="J180" s="9">
        <v>0</v>
      </c>
      <c r="K180" s="31">
        <v>0</v>
      </c>
      <c r="L180" s="10">
        <v>0</v>
      </c>
      <c r="M180" s="10">
        <v>0.0018067223477031573</v>
      </c>
      <c r="N180" s="11">
        <v>-0.18067223477031571</v>
      </c>
      <c r="O180" s="10">
        <v>0.0021726280285499964</v>
      </c>
      <c r="P180" s="11">
        <v>-0.21726280285499963</v>
      </c>
      <c r="Q180" s="10" t="e">
        <v>#REF!</v>
      </c>
      <c r="R180" s="11" t="e">
        <v>#REF!</v>
      </c>
      <c r="S180" s="10">
        <v>0</v>
      </c>
      <c r="T180" s="11">
        <v>0</v>
      </c>
      <c r="U180" s="10">
        <v>0</v>
      </c>
      <c r="V180" s="10">
        <v>0.5359267541333589</v>
      </c>
      <c r="W180" s="10">
        <v>0.5358834889334232</v>
      </c>
      <c r="X180" s="10">
        <v>0.06317473113448539</v>
      </c>
      <c r="Y180" s="10">
        <v>0.039387130630164524</v>
      </c>
      <c r="Z180" s="12" t="e">
        <v>#REF!</v>
      </c>
    </row>
    <row r="181" spans="1:26" ht="12.75">
      <c r="A181" s="7">
        <v>6808</v>
      </c>
      <c r="B181" s="7" t="s">
        <v>185</v>
      </c>
      <c r="C181" s="7">
        <v>5</v>
      </c>
      <c r="D181" s="31">
        <v>0.26800488977805437</v>
      </c>
      <c r="E181" s="31">
        <v>0.4155668829314877</v>
      </c>
      <c r="F181" s="9">
        <v>0.5456267863677845</v>
      </c>
      <c r="G181" s="31">
        <v>1.2852233110216842</v>
      </c>
      <c r="H181" s="9">
        <v>-0.09062756512830548</v>
      </c>
      <c r="I181" s="31">
        <v>0.10567768993728649</v>
      </c>
      <c r="J181" s="9">
        <v>0.02395398270583827</v>
      </c>
      <c r="K181" s="31">
        <v>0.00909333692065762</v>
      </c>
      <c r="L181" s="10">
        <v>0</v>
      </c>
      <c r="M181" s="10">
        <v>0.02510611553310648</v>
      </c>
      <c r="N181" s="11">
        <v>-2.510611553310648</v>
      </c>
      <c r="O181" s="10">
        <v>0.004940902925789576</v>
      </c>
      <c r="P181" s="11">
        <v>-0.4940902925789576</v>
      </c>
      <c r="Q181" s="10" t="e">
        <v>#REF!</v>
      </c>
      <c r="R181" s="11" t="e">
        <v>#REF!</v>
      </c>
      <c r="S181" s="10">
        <v>0</v>
      </c>
      <c r="T181" s="11">
        <v>0</v>
      </c>
      <c r="U181" s="10">
        <v>0</v>
      </c>
      <c r="V181" s="10">
        <v>0.5344636054832045</v>
      </c>
      <c r="W181" s="10">
        <v>0.5969113049494926</v>
      </c>
      <c r="X181" s="10">
        <v>0.10103627195013287</v>
      </c>
      <c r="Y181" s="10">
        <v>0.6789700618909164</v>
      </c>
      <c r="Z181" s="12" t="e">
        <v>#REF!</v>
      </c>
    </row>
    <row r="182" spans="1:26" ht="12.75">
      <c r="A182" s="7">
        <v>6901</v>
      </c>
      <c r="B182" s="7" t="s">
        <v>186</v>
      </c>
      <c r="C182" s="7">
        <v>5</v>
      </c>
      <c r="D182" s="31">
        <v>0.16419887340959607</v>
      </c>
      <c r="E182" s="31">
        <v>0.16456360301273698</v>
      </c>
      <c r="F182" s="9">
        <v>0.6835014132983799</v>
      </c>
      <c r="G182" s="31">
        <v>0.7286113386087418</v>
      </c>
      <c r="H182" s="9">
        <v>0.13699804856662828</v>
      </c>
      <c r="I182" s="31">
        <v>0.14497024258384864</v>
      </c>
      <c r="J182" s="9">
        <v>0</v>
      </c>
      <c r="K182" s="31">
        <v>0</v>
      </c>
      <c r="L182" s="10">
        <v>0</v>
      </c>
      <c r="M182" s="10">
        <v>0.15023870409890352</v>
      </c>
      <c r="N182" s="11">
        <v>-15.023870409890353</v>
      </c>
      <c r="O182" s="10">
        <v>0.1696823623144107</v>
      </c>
      <c r="P182" s="11">
        <v>-16.968236231441068</v>
      </c>
      <c r="Q182" s="10" t="e">
        <v>#REF!</v>
      </c>
      <c r="R182" s="11" t="e">
        <v>#REF!</v>
      </c>
      <c r="S182" s="10">
        <v>0</v>
      </c>
      <c r="T182" s="11">
        <v>0</v>
      </c>
      <c r="U182" s="10">
        <v>0</v>
      </c>
      <c r="V182" s="10">
        <v>0.5438955455792535</v>
      </c>
      <c r="W182" s="10">
        <v>0.578637419961407</v>
      </c>
      <c r="X182" s="10">
        <v>0.0368355559379866</v>
      </c>
      <c r="Y182" s="10">
        <v>0.8225658600570932</v>
      </c>
      <c r="Z182" s="12" t="e">
        <v>#REF!</v>
      </c>
    </row>
    <row r="183" spans="1:26" ht="12.75">
      <c r="A183" s="7">
        <v>6902</v>
      </c>
      <c r="B183" s="7" t="s">
        <v>187</v>
      </c>
      <c r="C183" s="7">
        <v>4</v>
      </c>
      <c r="D183" s="31">
        <v>0.17456966148753714</v>
      </c>
      <c r="E183" s="31">
        <v>0.16970302140950286</v>
      </c>
      <c r="F183" s="9">
        <v>0.47338687350323005</v>
      </c>
      <c r="G183" s="31">
        <v>0.4774248924450466</v>
      </c>
      <c r="H183" s="9">
        <v>0.0726063228965237</v>
      </c>
      <c r="I183" s="31">
        <v>0.1264054703150915</v>
      </c>
      <c r="J183" s="9">
        <v>0.07021809198729585</v>
      </c>
      <c r="K183" s="31">
        <v>0</v>
      </c>
      <c r="L183" s="10">
        <v>0</v>
      </c>
      <c r="M183" s="10">
        <v>0.017234088611751668</v>
      </c>
      <c r="N183" s="11">
        <v>-1.7234088611751668</v>
      </c>
      <c r="O183" s="10">
        <v>0</v>
      </c>
      <c r="P183" s="11">
        <v>100</v>
      </c>
      <c r="Q183" s="10" t="e">
        <v>#REF!</v>
      </c>
      <c r="R183" s="11" t="e">
        <v>#REF!</v>
      </c>
      <c r="S183" s="10">
        <v>0</v>
      </c>
      <c r="T183" s="11">
        <v>0</v>
      </c>
      <c r="U183" s="10">
        <v>0</v>
      </c>
      <c r="V183" s="10">
        <v>0.49582060350336593</v>
      </c>
      <c r="W183" s="10">
        <v>0.5188169759928712</v>
      </c>
      <c r="X183" s="10">
        <v>0.0730139276741397</v>
      </c>
      <c r="Y183" s="10">
        <v>0.07319803371031064</v>
      </c>
      <c r="Z183" s="12" t="e">
        <v>#REF!</v>
      </c>
    </row>
    <row r="184" spans="1:26" ht="12.75">
      <c r="A184" s="7">
        <v>6903</v>
      </c>
      <c r="B184" s="7" t="s">
        <v>188</v>
      </c>
      <c r="C184" s="7">
        <v>3</v>
      </c>
      <c r="D184" s="31">
        <v>0.1589778412188389</v>
      </c>
      <c r="E184" s="31">
        <v>0.1838256122768887</v>
      </c>
      <c r="F184" s="9">
        <v>0.440942976099678</v>
      </c>
      <c r="G184" s="31">
        <v>0.5885099126483223</v>
      </c>
      <c r="H184" s="9">
        <v>0.0785845002186405</v>
      </c>
      <c r="I184" s="31">
        <v>0.0664090643375525</v>
      </c>
      <c r="J184" s="9">
        <v>0</v>
      </c>
      <c r="K184" s="31">
        <v>0</v>
      </c>
      <c r="L184" s="10">
        <v>0.23284230004595374</v>
      </c>
      <c r="M184" s="10">
        <v>0.178456099034561</v>
      </c>
      <c r="N184" s="11">
        <v>-17.8456099034561</v>
      </c>
      <c r="O184" s="10">
        <v>0.1428830445285164</v>
      </c>
      <c r="P184" s="11">
        <v>-14.28830445285164</v>
      </c>
      <c r="Q184" s="10" t="e">
        <v>#REF!</v>
      </c>
      <c r="R184" s="11" t="e">
        <v>#REF!</v>
      </c>
      <c r="S184" s="10">
        <v>0</v>
      </c>
      <c r="T184" s="11">
        <v>0</v>
      </c>
      <c r="U184" s="10">
        <v>0.2903226330582537</v>
      </c>
      <c r="V184" s="10">
        <v>0.46725080539288927</v>
      </c>
      <c r="W184" s="10">
        <v>0.5229864264026156</v>
      </c>
      <c r="X184" s="10">
        <v>0.145827046169378</v>
      </c>
      <c r="Y184" s="10">
        <v>0.05876630298290575</v>
      </c>
      <c r="Z184" s="12" t="e">
        <v>#REF!</v>
      </c>
    </row>
    <row r="185" spans="1:26" ht="12.75">
      <c r="A185" s="7">
        <v>6904</v>
      </c>
      <c r="B185" s="7" t="s">
        <v>189</v>
      </c>
      <c r="C185" s="7">
        <v>5</v>
      </c>
      <c r="D185" s="31">
        <v>0.20476440805353405</v>
      </c>
      <c r="E185" s="31">
        <v>0.19744768433382007</v>
      </c>
      <c r="F185" s="9">
        <v>0.1618602682515372</v>
      </c>
      <c r="G185" s="31">
        <v>0.9029989768041351</v>
      </c>
      <c r="H185" s="9">
        <v>-0.5824962246444612</v>
      </c>
      <c r="I185" s="31">
        <v>0.13364300257401454</v>
      </c>
      <c r="J185" s="9">
        <v>1.3818534652576564</v>
      </c>
      <c r="K185" s="31">
        <v>0.00739380799293937</v>
      </c>
      <c r="L185" s="10">
        <v>0</v>
      </c>
      <c r="M185" s="10">
        <v>0.0534942420781882</v>
      </c>
      <c r="N185" s="11">
        <v>-5.349424207818821</v>
      </c>
      <c r="O185" s="10">
        <v>0.024577287181811586</v>
      </c>
      <c r="P185" s="11">
        <v>-2.4577287181811585</v>
      </c>
      <c r="Q185" s="10" t="e">
        <v>#REF!</v>
      </c>
      <c r="R185" s="11" t="e">
        <v>#REF!</v>
      </c>
      <c r="S185" s="10">
        <v>0</v>
      </c>
      <c r="T185" s="11">
        <v>0</v>
      </c>
      <c r="U185" s="10">
        <v>0</v>
      </c>
      <c r="V185" s="10">
        <v>0.24399428856759525</v>
      </c>
      <c r="W185" s="10">
        <v>0.5704570304501833</v>
      </c>
      <c r="X185" s="10">
        <v>0.5523755942634151</v>
      </c>
      <c r="Y185" s="10">
        <v>0.07827785243022023</v>
      </c>
      <c r="Z185" s="12" t="e">
        <v>#REF!</v>
      </c>
    </row>
    <row r="186" spans="1:26" ht="12.75">
      <c r="A186" s="7">
        <v>6905</v>
      </c>
      <c r="B186" s="7" t="s">
        <v>190</v>
      </c>
      <c r="C186" s="7">
        <v>2</v>
      </c>
      <c r="D186" s="31">
        <v>0.33479141126945006</v>
      </c>
      <c r="E186" s="31">
        <v>0.32425402097294903</v>
      </c>
      <c r="F186" s="9">
        <v>0.7380139879715226</v>
      </c>
      <c r="G186" s="31">
        <v>0.8876570437827238</v>
      </c>
      <c r="H186" s="9">
        <v>-0.009672079392336087</v>
      </c>
      <c r="I186" s="31">
        <v>-0.013637848717884515</v>
      </c>
      <c r="J186" s="9">
        <v>0.10044234287106256</v>
      </c>
      <c r="K186" s="31">
        <v>0.187112334615279</v>
      </c>
      <c r="L186" s="10">
        <v>0.5549251323636961</v>
      </c>
      <c r="M186" s="10">
        <v>0.3817193139082663</v>
      </c>
      <c r="N186" s="11">
        <v>-38.17193139082663</v>
      </c>
      <c r="O186" s="10">
        <v>0.2860802202553258</v>
      </c>
      <c r="P186" s="11">
        <v>-28.60802202553258</v>
      </c>
      <c r="Q186" s="10" t="e">
        <v>#REF!</v>
      </c>
      <c r="R186" s="11" t="e">
        <v>#REF!</v>
      </c>
      <c r="S186" s="10">
        <v>0</v>
      </c>
      <c r="T186" s="11">
        <v>0</v>
      </c>
      <c r="U186" s="10">
        <v>0.23349314223460574</v>
      </c>
      <c r="V186" s="10">
        <v>0.473390272443011</v>
      </c>
      <c r="W186" s="10">
        <v>0.5124494657861302</v>
      </c>
      <c r="X186" s="10">
        <v>0.0993115916841623</v>
      </c>
      <c r="Y186" s="10">
        <v>0.026547068576878007</v>
      </c>
      <c r="Z186" s="12" t="e">
        <v>#REF!</v>
      </c>
    </row>
    <row r="187" spans="1:26" ht="12.75">
      <c r="A187" s="7">
        <v>6906</v>
      </c>
      <c r="B187" s="7" t="s">
        <v>191</v>
      </c>
      <c r="C187" s="7">
        <v>5</v>
      </c>
      <c r="D187" s="31">
        <v>0.28316053469809843</v>
      </c>
      <c r="E187" s="31">
        <v>0.2045189413271949</v>
      </c>
      <c r="F187" s="9">
        <v>0.6678756930675921</v>
      </c>
      <c r="G187" s="31">
        <v>0.5005496799110315</v>
      </c>
      <c r="H187" s="9">
        <v>0.12507116550742842</v>
      </c>
      <c r="I187" s="31">
        <v>0.06490314508317102</v>
      </c>
      <c r="J187" s="9">
        <v>0</v>
      </c>
      <c r="K187" s="31">
        <v>0</v>
      </c>
      <c r="L187" s="10">
        <v>0.010206904501181488</v>
      </c>
      <c r="M187" s="10">
        <v>0.0245074483421432</v>
      </c>
      <c r="N187" s="11">
        <v>-2.45074483421432</v>
      </c>
      <c r="O187" s="10">
        <v>0.020949630996648427</v>
      </c>
      <c r="P187" s="11">
        <v>-2.0949630996648425</v>
      </c>
      <c r="Q187" s="10" t="e">
        <v>#REF!</v>
      </c>
      <c r="R187" s="11" t="e">
        <v>#REF!</v>
      </c>
      <c r="S187" s="10">
        <v>0</v>
      </c>
      <c r="T187" s="11">
        <v>0</v>
      </c>
      <c r="U187" s="10">
        <v>0.000582518433889795</v>
      </c>
      <c r="V187" s="10">
        <v>0.41213922802610536</v>
      </c>
      <c r="W187" s="10">
        <v>0.39879042039926976</v>
      </c>
      <c r="X187" s="10">
        <v>0.1748861876401826</v>
      </c>
      <c r="Y187" s="10">
        <v>0.1854946457926726</v>
      </c>
      <c r="Z187" s="12" t="e">
        <v>#REF!</v>
      </c>
    </row>
    <row r="188" spans="1:26" ht="12.75">
      <c r="A188" s="7">
        <v>6907</v>
      </c>
      <c r="B188" s="7" t="s">
        <v>192</v>
      </c>
      <c r="C188" s="7">
        <v>4</v>
      </c>
      <c r="D188" s="31">
        <v>0.2836759498449128</v>
      </c>
      <c r="E188" s="31">
        <v>0.2888334309332825</v>
      </c>
      <c r="F188" s="9">
        <v>0.7659537701766727</v>
      </c>
      <c r="G188" s="31">
        <v>0.9450652806335181</v>
      </c>
      <c r="H188" s="9">
        <v>0.03656142935164912</v>
      </c>
      <c r="I188" s="31">
        <v>-0.1849082917155477</v>
      </c>
      <c r="J188" s="9">
        <v>0</v>
      </c>
      <c r="K188" s="31">
        <v>0.3840074034072128</v>
      </c>
      <c r="L188" s="10">
        <v>0.0526681178313128</v>
      </c>
      <c r="M188" s="10">
        <v>0.024714546362125275</v>
      </c>
      <c r="N188" s="11">
        <v>-2.4714546362125276</v>
      </c>
      <c r="O188" s="10">
        <v>0.019677905539279606</v>
      </c>
      <c r="P188" s="11">
        <v>-1.9677905539279605</v>
      </c>
      <c r="Q188" s="10" t="e">
        <v>#REF!</v>
      </c>
      <c r="R188" s="11" t="e">
        <v>#REF!</v>
      </c>
      <c r="S188" s="10">
        <v>0</v>
      </c>
      <c r="T188" s="11">
        <v>0</v>
      </c>
      <c r="U188" s="10">
        <v>0.025434916622685596</v>
      </c>
      <c r="V188" s="10">
        <v>0.5044369973768884</v>
      </c>
      <c r="W188" s="10">
        <v>0.5215208413015462</v>
      </c>
      <c r="X188" s="10">
        <v>0.024448473842159573</v>
      </c>
      <c r="Y188" s="10">
        <v>0.09185143440884237</v>
      </c>
      <c r="Z188" s="12" t="e">
        <v>#REF!</v>
      </c>
    </row>
    <row r="189" spans="1:26" ht="12.75">
      <c r="A189" s="7">
        <v>7001</v>
      </c>
      <c r="B189" s="7" t="s">
        <v>193</v>
      </c>
      <c r="C189" s="7">
        <v>4</v>
      </c>
      <c r="D189" s="31">
        <v>0.16349699150709188</v>
      </c>
      <c r="E189" s="31">
        <v>0.181186597450256</v>
      </c>
      <c r="F189" s="9">
        <v>0.5756690115235014</v>
      </c>
      <c r="G189" s="31">
        <v>0.6331390523016632</v>
      </c>
      <c r="H189" s="9">
        <v>0.11797435223791664</v>
      </c>
      <c r="I189" s="31">
        <v>0.1111187404807749</v>
      </c>
      <c r="J189" s="9">
        <v>0</v>
      </c>
      <c r="K189" s="31">
        <v>0</v>
      </c>
      <c r="L189" s="10">
        <v>0</v>
      </c>
      <c r="M189" s="10">
        <v>0.17874800527709084</v>
      </c>
      <c r="N189" s="11">
        <v>-17.874800527709084</v>
      </c>
      <c r="O189" s="10">
        <v>0.20701297239740465</v>
      </c>
      <c r="P189" s="11">
        <v>-20.701297239740466</v>
      </c>
      <c r="Q189" s="10" t="e">
        <v>#REF!</v>
      </c>
      <c r="R189" s="11" t="e">
        <v>#REF!</v>
      </c>
      <c r="S189" s="10">
        <v>0</v>
      </c>
      <c r="T189" s="11">
        <v>0</v>
      </c>
      <c r="U189" s="10">
        <v>0</v>
      </c>
      <c r="V189" s="10">
        <v>0.6090351901776381</v>
      </c>
      <c r="W189" s="10">
        <v>0.5984389805099216</v>
      </c>
      <c r="X189" s="10">
        <v>0.057366326110885525</v>
      </c>
      <c r="Y189" s="10">
        <v>0.34220404224925505</v>
      </c>
      <c r="Z189" s="12" t="e">
        <v>#REF!</v>
      </c>
    </row>
    <row r="190" spans="1:26" ht="12.75">
      <c r="A190" s="7">
        <v>7002</v>
      </c>
      <c r="B190" s="7" t="s">
        <v>194</v>
      </c>
      <c r="C190" s="7">
        <v>3</v>
      </c>
      <c r="D190" s="31">
        <v>0.30089637735445357</v>
      </c>
      <c r="E190" s="31">
        <v>0.3056055925159379</v>
      </c>
      <c r="F190" s="9">
        <v>1.223035929451152</v>
      </c>
      <c r="G190" s="31">
        <v>0.8711715577844819</v>
      </c>
      <c r="H190" s="9">
        <v>0.2648974112315501</v>
      </c>
      <c r="I190" s="31">
        <v>0.07955098840127607</v>
      </c>
      <c r="J190" s="9">
        <v>0.37512866588740207</v>
      </c>
      <c r="K190" s="31">
        <v>0.3775806480421033</v>
      </c>
      <c r="L190" s="10">
        <v>0</v>
      </c>
      <c r="M190" s="10">
        <v>0.018444521654148692</v>
      </c>
      <c r="N190" s="11">
        <v>-1.8444521654148691</v>
      </c>
      <c r="O190" s="10">
        <v>0.015037269690856725</v>
      </c>
      <c r="P190" s="11">
        <v>-1.5037269690856725</v>
      </c>
      <c r="Q190" s="10" t="e">
        <v>#REF!</v>
      </c>
      <c r="R190" s="11" t="e">
        <v>#REF!</v>
      </c>
      <c r="S190" s="10">
        <v>0</v>
      </c>
      <c r="T190" s="11">
        <v>0</v>
      </c>
      <c r="U190" s="10">
        <v>0</v>
      </c>
      <c r="V190" s="10">
        <v>0.5610080893452333</v>
      </c>
      <c r="W190" s="10">
        <v>0.472958361330423</v>
      </c>
      <c r="X190" s="10">
        <v>0.0696936710777316</v>
      </c>
      <c r="Y190" s="10">
        <v>0.042271133249969284</v>
      </c>
      <c r="Z190" s="12" t="e">
        <v>#REF!</v>
      </c>
    </row>
    <row r="191" spans="1:26" ht="12.75">
      <c r="A191" s="7">
        <v>7003</v>
      </c>
      <c r="B191" s="7" t="s">
        <v>195</v>
      </c>
      <c r="C191" s="7">
        <v>2</v>
      </c>
      <c r="D191" s="31">
        <v>0.3154628331858652</v>
      </c>
      <c r="E191" s="31">
        <v>0.3180448103783465</v>
      </c>
      <c r="F191" s="9">
        <v>0.878034932999568</v>
      </c>
      <c r="G191" s="31">
        <v>0.9512926657436283</v>
      </c>
      <c r="H191" s="9">
        <v>0.06599548287148385</v>
      </c>
      <c r="I191" s="31">
        <v>0.029878401795225155</v>
      </c>
      <c r="J191" s="9">
        <v>0.5809775452591949</v>
      </c>
      <c r="K191" s="31">
        <v>0.3218605700045464</v>
      </c>
      <c r="L191" s="10">
        <v>0.16564562241757053</v>
      </c>
      <c r="M191" s="10">
        <v>0.021904915406513997</v>
      </c>
      <c r="N191" s="11">
        <v>-2.1904915406514</v>
      </c>
      <c r="O191" s="10">
        <v>0.023650877696891056</v>
      </c>
      <c r="P191" s="11">
        <v>-2.3650877696891057</v>
      </c>
      <c r="Q191" s="10" t="e">
        <v>#REF!</v>
      </c>
      <c r="R191" s="11" t="e">
        <v>#REF!</v>
      </c>
      <c r="S191" s="10">
        <v>0</v>
      </c>
      <c r="T191" s="11">
        <v>0</v>
      </c>
      <c r="U191" s="10">
        <v>0.11867471801442578</v>
      </c>
      <c r="V191" s="10">
        <v>0.49787172004071717</v>
      </c>
      <c r="W191" s="10">
        <v>0.5233623146652814</v>
      </c>
      <c r="X191" s="10">
        <v>0.05388238858337501</v>
      </c>
      <c r="Y191" s="10">
        <v>0.007853068205666834</v>
      </c>
      <c r="Z191" s="12" t="e">
        <v>#REF!</v>
      </c>
    </row>
    <row r="192" spans="1:26" ht="12.75">
      <c r="A192" s="7">
        <v>7004</v>
      </c>
      <c r="B192" s="7" t="s">
        <v>196</v>
      </c>
      <c r="C192" s="7">
        <v>4</v>
      </c>
      <c r="D192" s="31">
        <v>0.16665954875924197</v>
      </c>
      <c r="E192" s="31">
        <v>0.1643201691992062</v>
      </c>
      <c r="F192" s="9">
        <v>0.6588760757564063</v>
      </c>
      <c r="G192" s="31">
        <v>0.6219114837312903</v>
      </c>
      <c r="H192" s="9">
        <v>0.11488256825488535</v>
      </c>
      <c r="I192" s="31">
        <v>0.11043318306824612</v>
      </c>
      <c r="J192" s="9">
        <v>0</v>
      </c>
      <c r="K192" s="31">
        <v>0</v>
      </c>
      <c r="L192" s="10">
        <v>0</v>
      </c>
      <c r="M192" s="10">
        <v>0.01732299545590477</v>
      </c>
      <c r="N192" s="11">
        <v>-1.732299545590477</v>
      </c>
      <c r="O192" s="10">
        <v>0.017897040496103547</v>
      </c>
      <c r="P192" s="11">
        <v>-1.7897040496103547</v>
      </c>
      <c r="Q192" s="10" t="e">
        <v>#REF!</v>
      </c>
      <c r="R192" s="11" t="e">
        <v>#REF!</v>
      </c>
      <c r="S192" s="10">
        <v>0</v>
      </c>
      <c r="T192" s="11">
        <v>0</v>
      </c>
      <c r="U192" s="10">
        <v>0</v>
      </c>
      <c r="V192" s="10">
        <v>0.5659041980948941</v>
      </c>
      <c r="W192" s="10">
        <v>0.5775819044162703</v>
      </c>
      <c r="X192" s="10">
        <v>0.03515090460391688</v>
      </c>
      <c r="Y192" s="10">
        <v>0.2761485419955138</v>
      </c>
      <c r="Z192" s="12" t="e">
        <v>#REF!</v>
      </c>
    </row>
    <row r="193" spans="1:26" ht="12.75">
      <c r="A193" s="7">
        <v>7101</v>
      </c>
      <c r="B193" s="7" t="s">
        <v>197</v>
      </c>
      <c r="C193" s="7">
        <v>5</v>
      </c>
      <c r="D193" s="31">
        <v>0.14307479613660504</v>
      </c>
      <c r="E193" s="31">
        <v>0.1968299446435627</v>
      </c>
      <c r="F193" s="9">
        <v>0.3573139867058155</v>
      </c>
      <c r="G193" s="31">
        <v>0.4689056850086346</v>
      </c>
      <c r="H193" s="9">
        <v>0.03996396031392073</v>
      </c>
      <c r="I193" s="31">
        <v>0.02891662784352133</v>
      </c>
      <c r="J193" s="9">
        <v>0.766273011629719</v>
      </c>
      <c r="K193" s="31">
        <v>0.5625401049359379</v>
      </c>
      <c r="L193" s="10">
        <v>0.5464256968754468</v>
      </c>
      <c r="M193" s="10">
        <v>0.4255427809022835</v>
      </c>
      <c r="N193" s="11">
        <v>-42.55427809022835</v>
      </c>
      <c r="O193" s="10">
        <v>0.38145481690168787</v>
      </c>
      <c r="P193" s="11">
        <v>-38.145481690168786</v>
      </c>
      <c r="Q193" s="10" t="e">
        <v>#REF!</v>
      </c>
      <c r="R193" s="11" t="e">
        <v>#REF!</v>
      </c>
      <c r="S193" s="10">
        <v>0</v>
      </c>
      <c r="T193" s="11">
        <v>0</v>
      </c>
      <c r="U193" s="10">
        <v>0.3789024848652176</v>
      </c>
      <c r="V193" s="10">
        <v>0.47720342097954654</v>
      </c>
      <c r="W193" s="10">
        <v>0.38541488830153803</v>
      </c>
      <c r="X193" s="10">
        <v>0.18606191309073003</v>
      </c>
      <c r="Y193" s="10">
        <v>0.09580781053495309</v>
      </c>
      <c r="Z193" s="12" t="e">
        <v>#REF!</v>
      </c>
    </row>
    <row r="194" spans="1:26" ht="12.75">
      <c r="A194" s="7">
        <v>7102</v>
      </c>
      <c r="B194" s="7" t="s">
        <v>198</v>
      </c>
      <c r="C194" s="7">
        <v>5</v>
      </c>
      <c r="D194" s="31">
        <v>0.19756601200658908</v>
      </c>
      <c r="E194" s="31">
        <v>0.23066080386794363</v>
      </c>
      <c r="F194" s="9">
        <v>0.3947458401180237</v>
      </c>
      <c r="G194" s="31">
        <v>0.30095032930944915</v>
      </c>
      <c r="H194" s="9">
        <v>-0.06943369898800239</v>
      </c>
      <c r="I194" s="31">
        <v>0.5301368690176795</v>
      </c>
      <c r="J194" s="9">
        <v>0.9027285982087065</v>
      </c>
      <c r="K194" s="31">
        <v>0.3747044543177533</v>
      </c>
      <c r="L194" s="10">
        <v>0.32186199947083094</v>
      </c>
      <c r="M194" s="10">
        <v>0</v>
      </c>
      <c r="N194" s="11">
        <v>100</v>
      </c>
      <c r="O194" s="10">
        <v>0</v>
      </c>
      <c r="P194" s="11">
        <v>100</v>
      </c>
      <c r="Q194" s="10" t="e">
        <v>#REF!</v>
      </c>
      <c r="R194" s="11" t="e">
        <v>#REF!</v>
      </c>
      <c r="S194" s="10">
        <v>0</v>
      </c>
      <c r="T194" s="11">
        <v>0</v>
      </c>
      <c r="U194" s="10">
        <v>0.16183313313051617</v>
      </c>
      <c r="V194" s="10">
        <v>0.3979278212909563</v>
      </c>
      <c r="W194" s="10">
        <v>0.37319971589647977</v>
      </c>
      <c r="X194" s="10">
        <v>0.2308953081320674</v>
      </c>
      <c r="Y194" s="10">
        <v>0.2705069472188929</v>
      </c>
      <c r="Z194" s="12" t="e">
        <v>#REF!</v>
      </c>
    </row>
    <row r="195" spans="1:26" ht="12.75">
      <c r="A195" s="7">
        <v>7103</v>
      </c>
      <c r="B195" s="7" t="s">
        <v>199</v>
      </c>
      <c r="C195" s="7">
        <v>4</v>
      </c>
      <c r="D195" s="31">
        <v>0.23583933322333595</v>
      </c>
      <c r="E195" s="31">
        <v>0.22898955795231055</v>
      </c>
      <c r="F195" s="9">
        <v>0.7415700030688313</v>
      </c>
      <c r="G195" s="31">
        <v>0.6311496367331217</v>
      </c>
      <c r="H195" s="9">
        <v>0.025813787281123095</v>
      </c>
      <c r="I195" s="31">
        <v>0.061559590751243135</v>
      </c>
      <c r="J195" s="9">
        <v>0.48343525961291567</v>
      </c>
      <c r="K195" s="31">
        <v>0.339324268838989</v>
      </c>
      <c r="L195" s="10">
        <v>0.7768286735963943</v>
      </c>
      <c r="M195" s="10">
        <v>0.10226328530756208</v>
      </c>
      <c r="N195" s="11">
        <v>-10.226328530756208</v>
      </c>
      <c r="O195" s="10">
        <v>0.09275466058328508</v>
      </c>
      <c r="P195" s="11">
        <v>-9.275466058328508</v>
      </c>
      <c r="Q195" s="10" t="e">
        <v>#REF!</v>
      </c>
      <c r="R195" s="11" t="e">
        <v>#REF!</v>
      </c>
      <c r="S195" s="10">
        <v>0</v>
      </c>
      <c r="T195" s="11">
        <v>0</v>
      </c>
      <c r="U195" s="10">
        <v>0.6676079504493662</v>
      </c>
      <c r="V195" s="10">
        <v>0.47955676307972445</v>
      </c>
      <c r="W195" s="10">
        <v>0.5341832919524891</v>
      </c>
      <c r="X195" s="10">
        <v>0.17150719213914473</v>
      </c>
      <c r="Y195" s="10">
        <v>0.1157369441295455</v>
      </c>
      <c r="Z195" s="12" t="e">
        <v>#REF!</v>
      </c>
    </row>
    <row r="196" spans="1:26" ht="12.75">
      <c r="A196" s="7">
        <v>7104</v>
      </c>
      <c r="B196" s="7" t="s">
        <v>200</v>
      </c>
      <c r="C196" s="7">
        <v>4</v>
      </c>
      <c r="D196" s="31">
        <v>0.17268638921159576</v>
      </c>
      <c r="E196" s="31">
        <v>0.18577556410882562</v>
      </c>
      <c r="F196" s="9">
        <v>0.3999753660939893</v>
      </c>
      <c r="G196" s="31">
        <v>0.534023998701833</v>
      </c>
      <c r="H196" s="9">
        <v>-0.06088432123755166</v>
      </c>
      <c r="I196" s="31">
        <v>-0.14476674194249955</v>
      </c>
      <c r="J196" s="9">
        <v>0.08877833929484098</v>
      </c>
      <c r="K196" s="31">
        <v>0.08533788862083327</v>
      </c>
      <c r="L196" s="10">
        <v>0.4124792877607788</v>
      </c>
      <c r="M196" s="10">
        <v>0.03366305581293661</v>
      </c>
      <c r="N196" s="11">
        <v>-3.3663055812936613</v>
      </c>
      <c r="O196" s="10">
        <v>0.06677280285323409</v>
      </c>
      <c r="P196" s="11">
        <v>-6.677280285323409</v>
      </c>
      <c r="Q196" s="10" t="e">
        <v>#REF!</v>
      </c>
      <c r="R196" s="11" t="e">
        <v>#REF!</v>
      </c>
      <c r="S196" s="10">
        <v>0</v>
      </c>
      <c r="T196" s="11">
        <v>0</v>
      </c>
      <c r="U196" s="10">
        <v>0.15059519571777966</v>
      </c>
      <c r="V196" s="10">
        <v>0.4860603512965176</v>
      </c>
      <c r="W196" s="10">
        <v>0.523085848170707</v>
      </c>
      <c r="X196" s="10">
        <v>0.2180577943914844</v>
      </c>
      <c r="Y196" s="10">
        <v>0.026462377179947583</v>
      </c>
      <c r="Z196" s="12" t="e">
        <v>#REF!</v>
      </c>
    </row>
    <row r="197" spans="1:26" ht="12.75">
      <c r="A197" s="7">
        <v>7105</v>
      </c>
      <c r="B197" s="7" t="s">
        <v>201</v>
      </c>
      <c r="C197" s="7">
        <v>4</v>
      </c>
      <c r="D197" s="31">
        <v>0.12367956753189145</v>
      </c>
      <c r="E197" s="31">
        <v>0.17647270438310958</v>
      </c>
      <c r="F197" s="9">
        <v>0.16229678948442852</v>
      </c>
      <c r="G197" s="31">
        <v>0.3197337854121566</v>
      </c>
      <c r="H197" s="9">
        <v>-0.2938577068343028</v>
      </c>
      <c r="I197" s="31">
        <v>0.07436361355211803</v>
      </c>
      <c r="J197" s="9">
        <v>0.928455573607442</v>
      </c>
      <c r="K197" s="31">
        <v>0.2826322670624297</v>
      </c>
      <c r="L197" s="10">
        <v>1.0635700430695008</v>
      </c>
      <c r="M197" s="10">
        <v>0.037681584337785796</v>
      </c>
      <c r="N197" s="11">
        <v>-3.76815843377858</v>
      </c>
      <c r="O197" s="10">
        <v>0.04004033481028381</v>
      </c>
      <c r="P197" s="11">
        <v>-4.004033481028381</v>
      </c>
      <c r="Q197" s="10" t="e">
        <v>#REF!</v>
      </c>
      <c r="R197" s="11" t="e">
        <v>#REF!</v>
      </c>
      <c r="S197" s="10">
        <v>0</v>
      </c>
      <c r="T197" s="11">
        <v>0</v>
      </c>
      <c r="U197" s="10">
        <v>0.27700566850416397</v>
      </c>
      <c r="V197" s="10">
        <v>0.3422862361637234</v>
      </c>
      <c r="W197" s="10">
        <v>0.3518084711103055</v>
      </c>
      <c r="X197" s="10">
        <v>0.45926029426305637</v>
      </c>
      <c r="Y197" s="10">
        <v>0.24478130607293414</v>
      </c>
      <c r="Z197" s="12" t="e">
        <v>#REF!</v>
      </c>
    </row>
    <row r="198" spans="1:26" ht="12.75">
      <c r="A198" s="7">
        <v>7106</v>
      </c>
      <c r="B198" s="7" t="s">
        <v>202</v>
      </c>
      <c r="C198" s="7">
        <v>4</v>
      </c>
      <c r="D198" s="31">
        <v>0.18272852478742718</v>
      </c>
      <c r="E198" s="31">
        <v>0.18016806541605265</v>
      </c>
      <c r="F198" s="9">
        <v>0.5668676005483132</v>
      </c>
      <c r="G198" s="31">
        <v>0.47567078481056974</v>
      </c>
      <c r="H198" s="9">
        <v>0.12524303990419686</v>
      </c>
      <c r="I198" s="31">
        <v>0.028977567518735176</v>
      </c>
      <c r="J198" s="9">
        <v>0.1790271919980377</v>
      </c>
      <c r="K198" s="31">
        <v>0.22371388839846298</v>
      </c>
      <c r="L198" s="10">
        <v>0.4075424311951499</v>
      </c>
      <c r="M198" s="10">
        <v>0.3604570284074958</v>
      </c>
      <c r="N198" s="11">
        <v>-36.045702840749584</v>
      </c>
      <c r="O198" s="10">
        <v>0.3709368157327017</v>
      </c>
      <c r="P198" s="11">
        <v>-37.09368157327017</v>
      </c>
      <c r="Q198" s="10" t="e">
        <v>#REF!</v>
      </c>
      <c r="R198" s="11" t="e">
        <v>#REF!</v>
      </c>
      <c r="S198" s="10">
        <v>0</v>
      </c>
      <c r="T198" s="11">
        <v>0</v>
      </c>
      <c r="U198" s="10">
        <v>0.34401513994330457</v>
      </c>
      <c r="V198" s="10">
        <v>0.5022643102567884</v>
      </c>
      <c r="W198" s="10">
        <v>0.4505263372775863</v>
      </c>
      <c r="X198" s="10">
        <v>0.07776938177888784</v>
      </c>
      <c r="Y198" s="10">
        <v>0.2963024049434575</v>
      </c>
      <c r="Z198" s="12" t="e">
        <v>#REF!</v>
      </c>
    </row>
    <row r="199" spans="1:26" ht="12.75">
      <c r="A199" s="7">
        <v>7107</v>
      </c>
      <c r="B199" s="7" t="s">
        <v>203</v>
      </c>
      <c r="C199" s="7">
        <v>4</v>
      </c>
      <c r="D199" s="31">
        <v>0.11865122501741972</v>
      </c>
      <c r="E199" s="31">
        <v>0.05571498656036971</v>
      </c>
      <c r="F199" s="9">
        <v>0.29317334612439805</v>
      </c>
      <c r="G199" s="31">
        <v>0.19749312734073254</v>
      </c>
      <c r="H199" s="9">
        <v>-0.06672094659208903</v>
      </c>
      <c r="I199" s="31">
        <v>-0.07363134500797286</v>
      </c>
      <c r="J199" s="9">
        <v>0.04981526756910867</v>
      </c>
      <c r="K199" s="31">
        <v>0.39628852874830384</v>
      </c>
      <c r="L199" s="10">
        <v>0.5623833217468736</v>
      </c>
      <c r="M199" s="10">
        <v>0.032552266749306565</v>
      </c>
      <c r="N199" s="11">
        <v>-3.2552266749306566</v>
      </c>
      <c r="O199" s="10">
        <v>0.03241040742864316</v>
      </c>
      <c r="P199" s="11">
        <v>-3.2410407428643158</v>
      </c>
      <c r="Q199" s="10" t="e">
        <v>#REF!</v>
      </c>
      <c r="R199" s="11" t="e">
        <v>#REF!</v>
      </c>
      <c r="S199" s="10">
        <v>0</v>
      </c>
      <c r="T199" s="11">
        <v>0</v>
      </c>
      <c r="U199" s="10">
        <v>0.8614768511179209</v>
      </c>
      <c r="V199" s="10">
        <v>0.4055022543276869</v>
      </c>
      <c r="W199" s="10">
        <v>0.2624737639442028</v>
      </c>
      <c r="X199" s="10">
        <v>0.2968164246509849</v>
      </c>
      <c r="Y199" s="10">
        <v>0.24041861052819352</v>
      </c>
      <c r="Z199" s="12" t="e">
        <v>#REF!</v>
      </c>
    </row>
    <row r="200" spans="1:26" ht="12.75">
      <c r="A200" s="7">
        <v>7108</v>
      </c>
      <c r="B200" s="7" t="s">
        <v>204</v>
      </c>
      <c r="C200" s="7">
        <v>4</v>
      </c>
      <c r="D200" s="31">
        <v>0.17500089175086703</v>
      </c>
      <c r="E200" s="31">
        <v>0.14051093123467712</v>
      </c>
      <c r="F200" s="9">
        <v>0.2428245979631659</v>
      </c>
      <c r="G200" s="31">
        <v>0.4266399552552675</v>
      </c>
      <c r="H200" s="9">
        <v>-0.5768504167000372</v>
      </c>
      <c r="I200" s="31">
        <v>0.18778131368484063</v>
      </c>
      <c r="J200" s="9">
        <v>0.976531433820774</v>
      </c>
      <c r="K200" s="31">
        <v>1.2568007922983995</v>
      </c>
      <c r="L200" s="10">
        <v>0.9595206179054684</v>
      </c>
      <c r="M200" s="10">
        <v>0.0717031699851096</v>
      </c>
      <c r="N200" s="11">
        <v>-7.17031699851096</v>
      </c>
      <c r="O200" s="10">
        <v>0.07506540157054212</v>
      </c>
      <c r="P200" s="11">
        <v>-7.506540157054212</v>
      </c>
      <c r="Q200" s="10" t="e">
        <v>#REF!</v>
      </c>
      <c r="R200" s="11" t="e">
        <v>#REF!</v>
      </c>
      <c r="S200" s="10">
        <v>0</v>
      </c>
      <c r="T200" s="11">
        <v>0</v>
      </c>
      <c r="U200" s="10">
        <v>0.44519294304046053</v>
      </c>
      <c r="V200" s="10">
        <v>0.42188092869285676</v>
      </c>
      <c r="W200" s="10">
        <v>0.4777436614699291</v>
      </c>
      <c r="X200" s="10">
        <v>0.2437443153905612</v>
      </c>
      <c r="Y200" s="10">
        <v>0.09530435800809833</v>
      </c>
      <c r="Z200" s="12" t="e">
        <v>#REF!</v>
      </c>
    </row>
    <row r="201" spans="1:26" ht="12.75">
      <c r="A201" s="7">
        <v>7109</v>
      </c>
      <c r="B201" s="7" t="s">
        <v>205</v>
      </c>
      <c r="C201" s="7">
        <v>3</v>
      </c>
      <c r="D201" s="31">
        <v>0.2519157262706976</v>
      </c>
      <c r="E201" s="31">
        <v>0.26584637023019997</v>
      </c>
      <c r="F201" s="9">
        <v>0.5215190416067994</v>
      </c>
      <c r="G201" s="31">
        <v>0.5253629232378102</v>
      </c>
      <c r="H201" s="9">
        <v>-0.029994174165261896</v>
      </c>
      <c r="I201" s="31">
        <v>-0.12838921131079406</v>
      </c>
      <c r="J201" s="9">
        <v>0.6927365718276024</v>
      </c>
      <c r="K201" s="31">
        <v>0.871672295371176</v>
      </c>
      <c r="L201" s="10">
        <v>0.4664002317597231</v>
      </c>
      <c r="M201" s="10">
        <v>0.042075689484930706</v>
      </c>
      <c r="N201" s="11">
        <v>-4.207568948493071</v>
      </c>
      <c r="O201" s="10">
        <v>0.03398458788189864</v>
      </c>
      <c r="P201" s="11">
        <v>-3.3984587881898642</v>
      </c>
      <c r="Q201" s="10" t="e">
        <v>#REF!</v>
      </c>
      <c r="R201" s="11" t="e">
        <v>#REF!</v>
      </c>
      <c r="S201" s="10">
        <v>0</v>
      </c>
      <c r="T201" s="11">
        <v>0</v>
      </c>
      <c r="U201" s="10">
        <v>0.28890646975331624</v>
      </c>
      <c r="V201" s="10">
        <v>0.381741126660266</v>
      </c>
      <c r="W201" s="10">
        <v>0.39796269883312496</v>
      </c>
      <c r="X201" s="10">
        <v>0.201170873989963</v>
      </c>
      <c r="Y201" s="10">
        <v>0.12624277311037166</v>
      </c>
      <c r="Z201" s="12" t="e">
        <v>#REF!</v>
      </c>
    </row>
    <row r="202" spans="1:26" ht="12.75">
      <c r="A202" s="7">
        <v>7110</v>
      </c>
      <c r="B202" s="7" t="s">
        <v>206</v>
      </c>
      <c r="C202" s="7">
        <v>4</v>
      </c>
      <c r="D202" s="31">
        <v>0.3916094694224325</v>
      </c>
      <c r="E202" s="31">
        <v>0.4350262586402462</v>
      </c>
      <c r="F202" s="9">
        <v>0.6691851195435321</v>
      </c>
      <c r="G202" s="31">
        <v>1.162356599258843</v>
      </c>
      <c r="H202" s="9">
        <v>0.03322876576013086</v>
      </c>
      <c r="I202" s="31">
        <v>0.00874984677329996</v>
      </c>
      <c r="J202" s="9">
        <v>0.26345531807706607</v>
      </c>
      <c r="K202" s="31">
        <v>0.18168922156133033</v>
      </c>
      <c r="L202" s="10">
        <v>0.39992491756069265</v>
      </c>
      <c r="M202" s="10">
        <v>0.37653984232341414</v>
      </c>
      <c r="N202" s="11">
        <v>-37.653984232341415</v>
      </c>
      <c r="O202" s="10">
        <v>0.4425061260616861</v>
      </c>
      <c r="P202" s="11">
        <v>-44.25061260616861</v>
      </c>
      <c r="Q202" s="10" t="e">
        <v>#REF!</v>
      </c>
      <c r="R202" s="11" t="e">
        <v>#REF!</v>
      </c>
      <c r="S202" s="10">
        <v>0</v>
      </c>
      <c r="T202" s="11">
        <v>0</v>
      </c>
      <c r="U202" s="10">
        <v>0.48871437512730165</v>
      </c>
      <c r="V202" s="10">
        <v>0.30466722637765226</v>
      </c>
      <c r="W202" s="10">
        <v>0.5079897138654051</v>
      </c>
      <c r="X202" s="10">
        <v>0.2052361985114636</v>
      </c>
      <c r="Y202" s="10">
        <v>0.06285129088586933</v>
      </c>
      <c r="Z202" s="12" t="e">
        <v>#REF!</v>
      </c>
    </row>
    <row r="203" spans="1:26" ht="12.75">
      <c r="A203" s="7">
        <v>7200</v>
      </c>
      <c r="B203" s="7" t="s">
        <v>207</v>
      </c>
      <c r="C203" s="7">
        <v>1</v>
      </c>
      <c r="D203" s="31">
        <v>0.6008766463940962</v>
      </c>
      <c r="E203" s="31">
        <v>0.5672299866950968</v>
      </c>
      <c r="F203" s="9">
        <v>0.970664272270975</v>
      </c>
      <c r="G203" s="31">
        <v>1.0975849235157222</v>
      </c>
      <c r="H203" s="9">
        <v>0.01955447833135292</v>
      </c>
      <c r="I203" s="31">
        <v>0.10623071270420828</v>
      </c>
      <c r="J203" s="9">
        <v>0.9351964237497907</v>
      </c>
      <c r="K203" s="31">
        <v>0.833963224715671</v>
      </c>
      <c r="L203" s="10">
        <v>0.01796967106059268</v>
      </c>
      <c r="M203" s="10">
        <v>0.027306566653818937</v>
      </c>
      <c r="N203" s="11">
        <v>-2.7306566653818938</v>
      </c>
      <c r="O203" s="10">
        <v>0.03269630632512989</v>
      </c>
      <c r="P203" s="11">
        <v>-3.269630632512989</v>
      </c>
      <c r="Q203" s="10" t="e">
        <v>#REF!</v>
      </c>
      <c r="R203" s="11" t="e">
        <v>#REF!</v>
      </c>
      <c r="S203" s="10">
        <v>0</v>
      </c>
      <c r="T203" s="11">
        <v>0</v>
      </c>
      <c r="U203" s="10">
        <v>0.01870415791114561</v>
      </c>
      <c r="V203" s="10">
        <v>0.30002201320286204</v>
      </c>
      <c r="W203" s="10">
        <v>0.3417498286949817</v>
      </c>
      <c r="X203" s="10">
        <v>0.1720013546383978</v>
      </c>
      <c r="Y203" s="10">
        <v>0.0019886023414002105</v>
      </c>
      <c r="Z203" s="12" t="e">
        <v>#REF!</v>
      </c>
    </row>
    <row r="204" spans="1:26" ht="12.75">
      <c r="A204" s="7">
        <v>7301</v>
      </c>
      <c r="B204" s="7" t="s">
        <v>208</v>
      </c>
      <c r="C204" s="7">
        <v>5</v>
      </c>
      <c r="D204" s="31">
        <v>0.14815178619861571</v>
      </c>
      <c r="E204" s="31">
        <v>0.1596366344920792</v>
      </c>
      <c r="F204" s="9">
        <v>0.45038953861513226</v>
      </c>
      <c r="G204" s="31">
        <v>0.4822706552376092</v>
      </c>
      <c r="H204" s="9">
        <v>0.003328001688924205</v>
      </c>
      <c r="I204" s="31">
        <v>0.11152449184884855</v>
      </c>
      <c r="J204" s="9">
        <v>0</v>
      </c>
      <c r="K204" s="31">
        <v>0</v>
      </c>
      <c r="L204" s="10">
        <v>1.7246324306373215</v>
      </c>
      <c r="M204" s="10">
        <v>0.14778108612376278</v>
      </c>
      <c r="N204" s="11">
        <v>-14.778108612376279</v>
      </c>
      <c r="O204" s="10">
        <v>0.17371825238329663</v>
      </c>
      <c r="P204" s="11">
        <v>-17.371825238329663</v>
      </c>
      <c r="Q204" s="10" t="e">
        <v>#REF!</v>
      </c>
      <c r="R204" s="11" t="e">
        <v>#REF!</v>
      </c>
      <c r="S204" s="10">
        <v>0</v>
      </c>
      <c r="T204" s="11">
        <v>0</v>
      </c>
      <c r="U204" s="10">
        <v>2.107730105465005</v>
      </c>
      <c r="V204" s="10">
        <v>0.5917425322253946</v>
      </c>
      <c r="W204" s="10">
        <v>0.6152661202725388</v>
      </c>
      <c r="X204" s="10">
        <v>0.010789604910704435</v>
      </c>
      <c r="Y204" s="10">
        <v>0.5003925150587538</v>
      </c>
      <c r="Z204" s="12" t="e">
        <v>#REF!</v>
      </c>
    </row>
    <row r="205" spans="1:26" ht="12.75">
      <c r="A205" s="7">
        <v>7302</v>
      </c>
      <c r="B205" s="7" t="s">
        <v>209</v>
      </c>
      <c r="C205" s="7">
        <v>4</v>
      </c>
      <c r="D205" s="31">
        <v>0.4322977887112405</v>
      </c>
      <c r="E205" s="31">
        <v>0.5350874318886</v>
      </c>
      <c r="F205" s="9">
        <v>1.0231712703428124</v>
      </c>
      <c r="G205" s="31">
        <v>1.5440235259104822</v>
      </c>
      <c r="H205" s="9">
        <v>0.05543962212564009</v>
      </c>
      <c r="I205" s="31">
        <v>0.1565696784073507</v>
      </c>
      <c r="J205" s="9">
        <v>0</v>
      </c>
      <c r="K205" s="31">
        <v>0</v>
      </c>
      <c r="L205" s="10">
        <v>0</v>
      </c>
      <c r="M205" s="10">
        <v>0.6383737734179682</v>
      </c>
      <c r="N205" s="11">
        <v>-63.83737734179682</v>
      </c>
      <c r="O205" s="10">
        <v>0.7680397706820803</v>
      </c>
      <c r="P205" s="11">
        <v>-76.80397706820803</v>
      </c>
      <c r="Q205" s="10" t="e">
        <v>#REF!</v>
      </c>
      <c r="R205" s="11" t="e">
        <v>#REF!</v>
      </c>
      <c r="S205" s="10">
        <v>0</v>
      </c>
      <c r="T205" s="11">
        <v>0</v>
      </c>
      <c r="U205" s="10">
        <v>0</v>
      </c>
      <c r="V205" s="10">
        <v>0.4744941019797669</v>
      </c>
      <c r="W205" s="10">
        <v>0.47949524499216806</v>
      </c>
      <c r="X205" s="10">
        <v>0.03527219674393092</v>
      </c>
      <c r="Y205" s="10">
        <v>0.12583878593372658</v>
      </c>
      <c r="Z205" s="12" t="e">
        <v>#REF!</v>
      </c>
    </row>
    <row r="206" spans="1:26" ht="12.75">
      <c r="A206" s="7">
        <v>7303</v>
      </c>
      <c r="B206" s="7" t="s">
        <v>210</v>
      </c>
      <c r="C206" s="7">
        <v>3</v>
      </c>
      <c r="D206" s="31">
        <v>0.29680010646471205</v>
      </c>
      <c r="E206" s="31">
        <v>0.3102752176069503</v>
      </c>
      <c r="F206" s="9">
        <v>0.7107489280142785</v>
      </c>
      <c r="G206" s="31">
        <v>0.4788701441814297</v>
      </c>
      <c r="H206" s="9">
        <v>0.09224787739117225</v>
      </c>
      <c r="I206" s="31">
        <v>-0.15712900838573282</v>
      </c>
      <c r="J206" s="9">
        <v>0</v>
      </c>
      <c r="K206" s="31">
        <v>0.11252804184714033</v>
      </c>
      <c r="L206" s="10">
        <v>0.020558763911729835</v>
      </c>
      <c r="M206" s="10">
        <v>0.014397689368450258</v>
      </c>
      <c r="N206" s="11">
        <v>-1.4397689368450257</v>
      </c>
      <c r="O206" s="10">
        <v>0.027899051269368272</v>
      </c>
      <c r="P206" s="11">
        <v>-2.7899051269368274</v>
      </c>
      <c r="Q206" s="10" t="e">
        <v>#REF!</v>
      </c>
      <c r="R206" s="11" t="e">
        <v>#REF!</v>
      </c>
      <c r="S206" s="10">
        <v>0</v>
      </c>
      <c r="T206" s="11">
        <v>0</v>
      </c>
      <c r="U206" s="10">
        <v>0.006581513709428765</v>
      </c>
      <c r="V206" s="10">
        <v>0.4126973993227494</v>
      </c>
      <c r="W206" s="10">
        <v>0.3606711753502286</v>
      </c>
      <c r="X206" s="10">
        <v>0.24643502635043438</v>
      </c>
      <c r="Y206" s="10">
        <v>0.05353289938655285</v>
      </c>
      <c r="Z206" s="12" t="e">
        <v>#REF!</v>
      </c>
    </row>
    <row r="207" spans="1:26" ht="12.75">
      <c r="A207" s="7">
        <v>7304</v>
      </c>
      <c r="B207" s="7" t="s">
        <v>211</v>
      </c>
      <c r="C207" s="7">
        <v>5</v>
      </c>
      <c r="D207" s="31">
        <v>0.314608366753361</v>
      </c>
      <c r="E207" s="31">
        <v>0.4041045396914639</v>
      </c>
      <c r="F207" s="9">
        <v>0.7808007378436627</v>
      </c>
      <c r="G207" s="31">
        <v>1.2438272831216532</v>
      </c>
      <c r="H207" s="9">
        <v>-0.08086626445259322</v>
      </c>
      <c r="I207" s="31">
        <v>0.05688191906616869</v>
      </c>
      <c r="J207" s="9">
        <v>0</v>
      </c>
      <c r="K207" s="31">
        <v>0</v>
      </c>
      <c r="L207" s="10">
        <v>0</v>
      </c>
      <c r="M207" s="10">
        <v>0.3210103811278758</v>
      </c>
      <c r="N207" s="11">
        <v>-32.10103811278758</v>
      </c>
      <c r="O207" s="10">
        <v>0.2514786747095045</v>
      </c>
      <c r="P207" s="11">
        <v>-25.14786747095045</v>
      </c>
      <c r="Q207" s="10" t="e">
        <v>#REF!</v>
      </c>
      <c r="R207" s="11" t="e">
        <v>#REF!</v>
      </c>
      <c r="S207" s="10">
        <v>0</v>
      </c>
      <c r="T207" s="11">
        <v>0</v>
      </c>
      <c r="U207" s="10">
        <v>0</v>
      </c>
      <c r="V207" s="10">
        <v>0.5293230233798311</v>
      </c>
      <c r="W207" s="10">
        <v>0.5752452610730295</v>
      </c>
      <c r="X207" s="10">
        <v>0.09435431811165063</v>
      </c>
      <c r="Y207" s="10">
        <v>0.24371289662367596</v>
      </c>
      <c r="Z207" s="12" t="e">
        <v>#REF!</v>
      </c>
    </row>
    <row r="208" spans="1:26" ht="12.75">
      <c r="A208" s="7">
        <v>7305</v>
      </c>
      <c r="B208" s="7" t="s">
        <v>212</v>
      </c>
      <c r="C208" s="7">
        <v>4</v>
      </c>
      <c r="D208" s="31">
        <v>0.25817674782594074</v>
      </c>
      <c r="E208" s="31">
        <v>0.3764892514280493</v>
      </c>
      <c r="F208" s="9">
        <v>0.768188345406028</v>
      </c>
      <c r="G208" s="31">
        <v>1.3160339123424538</v>
      </c>
      <c r="H208" s="9">
        <v>0.08448968549412035</v>
      </c>
      <c r="I208" s="31">
        <v>-0.03481100598315642</v>
      </c>
      <c r="J208" s="9">
        <v>0.044681615358980686</v>
      </c>
      <c r="K208" s="31">
        <v>0.3693717484342779</v>
      </c>
      <c r="L208" s="10">
        <v>0.3351071689793304</v>
      </c>
      <c r="M208" s="10">
        <v>0.5211969850118853</v>
      </c>
      <c r="N208" s="11">
        <v>-52.11969850118853</v>
      </c>
      <c r="O208" s="10">
        <v>0.00718415661279308</v>
      </c>
      <c r="P208" s="11">
        <v>-0.718415661279308</v>
      </c>
      <c r="Q208" s="10" t="e">
        <v>#REF!</v>
      </c>
      <c r="R208" s="11" t="e">
        <v>#REF!</v>
      </c>
      <c r="S208" s="10">
        <v>0</v>
      </c>
      <c r="T208" s="11">
        <v>0</v>
      </c>
      <c r="U208" s="10">
        <v>0.22828980069383728</v>
      </c>
      <c r="V208" s="10">
        <v>0.4743057367110692</v>
      </c>
      <c r="W208" s="10">
        <v>0.47938000442456863</v>
      </c>
      <c r="X208" s="10">
        <v>0.07065155464473462</v>
      </c>
      <c r="Y208" s="10">
        <v>0.10200445313914651</v>
      </c>
      <c r="Z208" s="12" t="e">
        <v>#REF!</v>
      </c>
    </row>
    <row r="209" spans="1:26" ht="12.75">
      <c r="A209" s="7">
        <v>7306</v>
      </c>
      <c r="B209" s="7" t="s">
        <v>213</v>
      </c>
      <c r="C209" s="7">
        <v>5</v>
      </c>
      <c r="D209" s="31">
        <v>0.333448106455247</v>
      </c>
      <c r="E209" s="31">
        <v>0.29495679852395595</v>
      </c>
      <c r="F209" s="9">
        <v>1.3039102518453256</v>
      </c>
      <c r="G209" s="31">
        <v>0.73929380147809</v>
      </c>
      <c r="H209" s="9">
        <v>0.09899033534080418</v>
      </c>
      <c r="I209" s="31">
        <v>-0.16509386412269006</v>
      </c>
      <c r="J209" s="9">
        <v>0</v>
      </c>
      <c r="K209" s="31">
        <v>0</v>
      </c>
      <c r="L209" s="10">
        <v>0</v>
      </c>
      <c r="M209" s="10">
        <v>0.013910232907666424</v>
      </c>
      <c r="N209" s="11">
        <v>-1.3910232907666424</v>
      </c>
      <c r="O209" s="10">
        <v>0.01662012189520925</v>
      </c>
      <c r="P209" s="11">
        <v>-1.6620121895209248</v>
      </c>
      <c r="Q209" s="10" t="e">
        <v>#REF!</v>
      </c>
      <c r="R209" s="11" t="e">
        <v>#REF!</v>
      </c>
      <c r="S209" s="10">
        <v>0</v>
      </c>
      <c r="T209" s="11">
        <v>0</v>
      </c>
      <c r="U209" s="10">
        <v>0</v>
      </c>
      <c r="V209" s="10">
        <v>0.571976915042732</v>
      </c>
      <c r="W209" s="10">
        <v>0.5553764877678573</v>
      </c>
      <c r="X209" s="10">
        <v>0.09808991626579476</v>
      </c>
      <c r="Y209" s="10">
        <v>0.24209735217556289</v>
      </c>
      <c r="Z209" s="12" t="e">
        <v>#REF!</v>
      </c>
    </row>
    <row r="210" spans="1:26" ht="12.75">
      <c r="A210" s="7">
        <v>7307</v>
      </c>
      <c r="B210" s="7" t="s">
        <v>214</v>
      </c>
      <c r="C210" s="7">
        <v>5</v>
      </c>
      <c r="D210" s="31">
        <v>0.17806814510879332</v>
      </c>
      <c r="E210" s="31">
        <v>0.22623133398106662</v>
      </c>
      <c r="F210" s="9">
        <v>0.4526368896556789</v>
      </c>
      <c r="G210" s="31">
        <v>0.4768509840674789</v>
      </c>
      <c r="H210" s="9">
        <v>0.05896146863203645</v>
      </c>
      <c r="I210" s="31">
        <v>-0.04829690416110385</v>
      </c>
      <c r="J210" s="9">
        <v>0.5678300837930287</v>
      </c>
      <c r="K210" s="31">
        <v>0.3632794909922606</v>
      </c>
      <c r="L210" s="10">
        <v>0.5674881982900397</v>
      </c>
      <c r="M210" s="10">
        <v>0.010448842930494166</v>
      </c>
      <c r="N210" s="11">
        <v>-1.0448842930494167</v>
      </c>
      <c r="O210" s="10">
        <v>0.07107012750099152</v>
      </c>
      <c r="P210" s="11">
        <v>-7.107012750099153</v>
      </c>
      <c r="Q210" s="10" t="e">
        <v>#REF!</v>
      </c>
      <c r="R210" s="11" t="e">
        <v>#REF!</v>
      </c>
      <c r="S210" s="10">
        <v>0</v>
      </c>
      <c r="T210" s="11">
        <v>0</v>
      </c>
      <c r="U210" s="10">
        <v>0.4013473543713696</v>
      </c>
      <c r="V210" s="10">
        <v>0.4176288029267974</v>
      </c>
      <c r="W210" s="10">
        <v>0.4322120647156611</v>
      </c>
      <c r="X210" s="10">
        <v>0.17587417578167674</v>
      </c>
      <c r="Y210" s="10">
        <v>0.06729951446486042</v>
      </c>
      <c r="Z210" s="12" t="e">
        <v>#REF!</v>
      </c>
    </row>
    <row r="211" spans="1:26" ht="12.75">
      <c r="A211" s="7">
        <v>7308</v>
      </c>
      <c r="B211" s="7" t="s">
        <v>215</v>
      </c>
      <c r="C211" s="7">
        <v>3</v>
      </c>
      <c r="D211" s="31">
        <v>0.5377026492163723</v>
      </c>
      <c r="E211" s="31">
        <v>0.45784993177076566</v>
      </c>
      <c r="F211" s="9">
        <v>0.8292579394014084</v>
      </c>
      <c r="G211" s="31">
        <v>0.9226853671920651</v>
      </c>
      <c r="H211" s="9">
        <v>-0.20864786485737716</v>
      </c>
      <c r="I211" s="31">
        <v>0.21597251856235808</v>
      </c>
      <c r="J211" s="9">
        <v>0.5183550080444398</v>
      </c>
      <c r="K211" s="31">
        <v>0</v>
      </c>
      <c r="L211" s="10">
        <v>0.018827612113926168</v>
      </c>
      <c r="M211" s="10">
        <v>0.06758937721933188</v>
      </c>
      <c r="N211" s="11">
        <v>-6.758937721933187</v>
      </c>
      <c r="O211" s="10">
        <v>0.06658048265824844</v>
      </c>
      <c r="P211" s="11">
        <v>-6.658048265824844</v>
      </c>
      <c r="Q211" s="10" t="e">
        <v>#REF!</v>
      </c>
      <c r="R211" s="11" t="e">
        <v>#REF!</v>
      </c>
      <c r="S211" s="10">
        <v>0</v>
      </c>
      <c r="T211" s="11">
        <v>0</v>
      </c>
      <c r="U211" s="10">
        <v>0</v>
      </c>
      <c r="V211" s="10">
        <v>0.3542785497666244</v>
      </c>
      <c r="W211" s="10">
        <v>0.3633825870803769</v>
      </c>
      <c r="X211" s="10">
        <v>0.07355703009499727</v>
      </c>
      <c r="Y211" s="10">
        <v>0.04878871568336749</v>
      </c>
      <c r="Z211" s="12" t="e">
        <v>#REF!</v>
      </c>
    </row>
    <row r="212" spans="1:26" ht="12.75">
      <c r="A212" s="7">
        <v>7309</v>
      </c>
      <c r="B212" s="7" t="s">
        <v>216</v>
      </c>
      <c r="C212" s="7">
        <v>4</v>
      </c>
      <c r="D212" s="31">
        <v>0.5390430350258482</v>
      </c>
      <c r="E212" s="31">
        <v>0.42056579136718414</v>
      </c>
      <c r="F212" s="9">
        <v>0.6429503312621395</v>
      </c>
      <c r="G212" s="31">
        <v>0.7077723343800014</v>
      </c>
      <c r="H212" s="9">
        <v>-0.28650893447439707</v>
      </c>
      <c r="I212" s="31">
        <v>0.21408822416890255</v>
      </c>
      <c r="J212" s="9">
        <v>0.09599446948373186</v>
      </c>
      <c r="K212" s="31">
        <v>0.20043358220563073</v>
      </c>
      <c r="L212" s="10">
        <v>0.0603504772455352</v>
      </c>
      <c r="M212" s="10">
        <v>0.035483262162804244</v>
      </c>
      <c r="N212" s="11">
        <v>-3.5483262162804245</v>
      </c>
      <c r="O212" s="10">
        <v>0.008683205114215246</v>
      </c>
      <c r="P212" s="11">
        <v>-0.8683205114215246</v>
      </c>
      <c r="Q212" s="10" t="e">
        <v>#REF!</v>
      </c>
      <c r="R212" s="11" t="e">
        <v>#REF!</v>
      </c>
      <c r="S212" s="10">
        <v>0</v>
      </c>
      <c r="T212" s="11">
        <v>0</v>
      </c>
      <c r="U212" s="10">
        <v>0.1653319829183105</v>
      </c>
      <c r="V212" s="10">
        <v>0.3073752618822157</v>
      </c>
      <c r="W212" s="10">
        <v>0.3456910590597603</v>
      </c>
      <c r="X212" s="10">
        <v>0.2790738839486684</v>
      </c>
      <c r="Y212" s="10">
        <v>0.06539260732768615</v>
      </c>
      <c r="Z212" s="12" t="e">
        <v>#REF!</v>
      </c>
    </row>
    <row r="213" spans="1:26" ht="12.75">
      <c r="A213" s="7">
        <v>7310</v>
      </c>
      <c r="B213" s="7" t="s">
        <v>217</v>
      </c>
      <c r="C213" s="7">
        <v>5</v>
      </c>
      <c r="D213" s="31">
        <v>0.534178394583994</v>
      </c>
      <c r="E213" s="31">
        <v>0.515991046370643</v>
      </c>
      <c r="F213" s="9">
        <v>1.262056536394887</v>
      </c>
      <c r="G213" s="31">
        <v>0.9623863366806358</v>
      </c>
      <c r="H213" s="9">
        <v>0.1950303185134536</v>
      </c>
      <c r="I213" s="31">
        <v>0.057992979540617766</v>
      </c>
      <c r="J213" s="9">
        <v>0</v>
      </c>
      <c r="K213" s="31">
        <v>0</v>
      </c>
      <c r="L213" s="10">
        <v>0.005166469973989635</v>
      </c>
      <c r="M213" s="10">
        <v>0.0082201925023401</v>
      </c>
      <c r="N213" s="11">
        <v>-0.8220192502340099</v>
      </c>
      <c r="O213" s="10">
        <v>0.008934558835856426</v>
      </c>
      <c r="P213" s="11">
        <v>-0.8934558835856427</v>
      </c>
      <c r="Q213" s="10" t="e">
        <v>#REF!</v>
      </c>
      <c r="R213" s="11" t="e">
        <v>#REF!</v>
      </c>
      <c r="S213" s="10">
        <v>0</v>
      </c>
      <c r="T213" s="11">
        <v>0</v>
      </c>
      <c r="U213" s="10">
        <v>0.00017709506588144797</v>
      </c>
      <c r="V213" s="10">
        <v>0.46754758193240054</v>
      </c>
      <c r="W213" s="10">
        <v>0.4228197308322492</v>
      </c>
      <c r="X213" s="10">
        <v>0.02535213897004602</v>
      </c>
      <c r="Y213" s="10">
        <v>1.2793728723777178</v>
      </c>
      <c r="Z213" s="12" t="e">
        <v>#REF!</v>
      </c>
    </row>
    <row r="214" spans="1:26" ht="12.75">
      <c r="A214" s="7">
        <v>7311</v>
      </c>
      <c r="B214" s="7" t="s">
        <v>218</v>
      </c>
      <c r="C214" s="7">
        <v>4</v>
      </c>
      <c r="D214" s="31">
        <v>0.294827094462968</v>
      </c>
      <c r="E214" s="31">
        <v>0.31140425624544577</v>
      </c>
      <c r="F214" s="9">
        <v>0.8412695096928712</v>
      </c>
      <c r="G214" s="31">
        <v>0.9140460936163605</v>
      </c>
      <c r="H214" s="9">
        <v>0.036011049292880216</v>
      </c>
      <c r="I214" s="31">
        <v>-0.04233761055686202</v>
      </c>
      <c r="J214" s="9">
        <v>0.010830826721939791</v>
      </c>
      <c r="K214" s="31">
        <v>0.002282348290431599</v>
      </c>
      <c r="L214" s="10">
        <v>0.010003150583491518</v>
      </c>
      <c r="M214" s="10">
        <v>0.04892416522600756</v>
      </c>
      <c r="N214" s="11">
        <v>-4.892416522600755</v>
      </c>
      <c r="O214" s="10">
        <v>0.0512425445169538</v>
      </c>
      <c r="P214" s="11">
        <v>-5.12425445169538</v>
      </c>
      <c r="Q214" s="10" t="e">
        <v>#REF!</v>
      </c>
      <c r="R214" s="11" t="e">
        <v>#REF!</v>
      </c>
      <c r="S214" s="10">
        <v>0</v>
      </c>
      <c r="T214" s="11">
        <v>0</v>
      </c>
      <c r="U214" s="10">
        <v>0</v>
      </c>
      <c r="V214" s="10">
        <v>0.5254140146835669</v>
      </c>
      <c r="W214" s="10">
        <v>0.5362389866854372</v>
      </c>
      <c r="X214" s="10">
        <v>0.05228860581437753</v>
      </c>
      <c r="Y214" s="10">
        <v>0.20436048587612737</v>
      </c>
      <c r="Z214" s="12" t="e">
        <v>#REF!</v>
      </c>
    </row>
    <row r="215" spans="1:26" s="15" customFormat="1" ht="12.75">
      <c r="A215" s="7">
        <v>7312</v>
      </c>
      <c r="B215" s="7" t="s">
        <v>219</v>
      </c>
      <c r="C215" s="7">
        <v>5</v>
      </c>
      <c r="D215" s="31">
        <v>0.8266158283399361</v>
      </c>
      <c r="E215" s="31">
        <v>0.3499320957915252</v>
      </c>
      <c r="F215" s="9">
        <v>1.0085244260101178</v>
      </c>
      <c r="G215" s="31">
        <v>0.6227316316586847</v>
      </c>
      <c r="H215" s="9">
        <v>-0.6971618833130097</v>
      </c>
      <c r="I215" s="31">
        <v>0.26838399879457636</v>
      </c>
      <c r="J215" s="9">
        <v>0.5779043306531839</v>
      </c>
      <c r="K215" s="31">
        <v>6.213788888888889</v>
      </c>
      <c r="L215" s="10">
        <v>0.06990804907134189</v>
      </c>
      <c r="M215" s="10">
        <v>0.0026895071463632113</v>
      </c>
      <c r="N215" s="11">
        <v>-0.26895071463632114</v>
      </c>
      <c r="O215" s="10">
        <v>0.06689469703482369</v>
      </c>
      <c r="P215" s="11">
        <v>-6.689469703482369</v>
      </c>
      <c r="Q215" s="10" t="e">
        <v>#REF!</v>
      </c>
      <c r="R215" s="11" t="e">
        <v>#REF!</v>
      </c>
      <c r="S215" s="10">
        <v>0</v>
      </c>
      <c r="T215" s="11">
        <v>0</v>
      </c>
      <c r="U215" s="10">
        <v>1.6328111111111112</v>
      </c>
      <c r="V215" s="10">
        <v>0.48939889645846824</v>
      </c>
      <c r="W215" s="10">
        <v>0.4080670364872256</v>
      </c>
      <c r="X215" s="10">
        <v>0.11524846873585479</v>
      </c>
      <c r="Y215" s="10">
        <v>0.18081013273606444</v>
      </c>
      <c r="Z215" s="12" t="e">
        <v>#REF!</v>
      </c>
    </row>
    <row r="216" spans="1:26" ht="12.75">
      <c r="A216" s="7">
        <v>7313</v>
      </c>
      <c r="B216" s="7" t="s">
        <v>220</v>
      </c>
      <c r="C216" s="7">
        <v>4</v>
      </c>
      <c r="D216" s="31">
        <v>0.32108704451647024</v>
      </c>
      <c r="E216" s="31">
        <v>0.319907868655228</v>
      </c>
      <c r="F216" s="9">
        <v>0.7647966520365292</v>
      </c>
      <c r="G216" s="31">
        <v>0.7488491751906399</v>
      </c>
      <c r="H216" s="9">
        <v>0.04687913947233392</v>
      </c>
      <c r="I216" s="31">
        <v>-0.0161518826203605</v>
      </c>
      <c r="J216" s="9">
        <v>0.028646478113684946</v>
      </c>
      <c r="K216" s="31">
        <v>0.017113843921312964</v>
      </c>
      <c r="L216" s="10">
        <v>0.28703829037512746</v>
      </c>
      <c r="M216" s="10">
        <v>0.1626716718063106</v>
      </c>
      <c r="N216" s="11">
        <v>-16.26716718063106</v>
      </c>
      <c r="O216" s="10">
        <v>0.22004779275606703</v>
      </c>
      <c r="P216" s="11">
        <v>-22.004779275606705</v>
      </c>
      <c r="Q216" s="10" t="e">
        <v>#REF!</v>
      </c>
      <c r="R216" s="11" t="e">
        <v>#REF!</v>
      </c>
      <c r="S216" s="10">
        <v>0</v>
      </c>
      <c r="T216" s="11">
        <v>0</v>
      </c>
      <c r="U216" s="10">
        <v>0.25949582002384025</v>
      </c>
      <c r="V216" s="10">
        <v>0.46902209909927595</v>
      </c>
      <c r="W216" s="10">
        <v>0.46530578333286554</v>
      </c>
      <c r="X216" s="10">
        <v>0.04384439803797776</v>
      </c>
      <c r="Y216" s="10">
        <v>0.8385222075365052</v>
      </c>
      <c r="Z216" s="12" t="e">
        <v>#REF!</v>
      </c>
    </row>
    <row r="217" spans="1:26" ht="12.75">
      <c r="A217" s="7">
        <v>7314</v>
      </c>
      <c r="B217" s="7" t="s">
        <v>221</v>
      </c>
      <c r="C217" s="7">
        <v>4</v>
      </c>
      <c r="D217" s="31">
        <v>0.4848553320729482</v>
      </c>
      <c r="E217" s="31">
        <v>0.41322988963481116</v>
      </c>
      <c r="F217" s="9">
        <v>1.472202818991528</v>
      </c>
      <c r="G217" s="31">
        <v>1.0378068371020674</v>
      </c>
      <c r="H217" s="9">
        <v>0.2685862722017431</v>
      </c>
      <c r="I217" s="31">
        <v>0.09975192108676449</v>
      </c>
      <c r="J217" s="9">
        <v>0</v>
      </c>
      <c r="K217" s="31">
        <v>0</v>
      </c>
      <c r="L217" s="10">
        <v>8.730547992450567E-05</v>
      </c>
      <c r="M217" s="10">
        <v>0.10661468562481333</v>
      </c>
      <c r="N217" s="11">
        <v>-10.661468562481332</v>
      </c>
      <c r="O217" s="10">
        <v>0.15161069365900998</v>
      </c>
      <c r="P217" s="11">
        <v>-15.161069365900998</v>
      </c>
      <c r="Q217" s="10" t="e">
        <v>#REF!</v>
      </c>
      <c r="R217" s="11" t="e">
        <v>#REF!</v>
      </c>
      <c r="S217" s="10">
        <v>0</v>
      </c>
      <c r="T217" s="11">
        <v>0</v>
      </c>
      <c r="U217" s="10">
        <v>0</v>
      </c>
      <c r="V217" s="10">
        <v>0.4354430011583618</v>
      </c>
      <c r="W217" s="10">
        <v>0.45401270565814944</v>
      </c>
      <c r="X217" s="10">
        <v>0.07937920157863856</v>
      </c>
      <c r="Y217" s="10">
        <v>0.09306607986612947</v>
      </c>
      <c r="Z217" s="12" t="e">
        <v>#REF!</v>
      </c>
    </row>
    <row r="218" spans="1:26" ht="12.75">
      <c r="A218" s="7">
        <v>7315</v>
      </c>
      <c r="B218" s="7" t="s">
        <v>222</v>
      </c>
      <c r="C218" s="7">
        <v>5</v>
      </c>
      <c r="D218" s="31">
        <v>0.6316393934915281</v>
      </c>
      <c r="E218" s="31">
        <v>0.5799694569665294</v>
      </c>
      <c r="F218" s="9">
        <v>1.132475704067269</v>
      </c>
      <c r="G218" s="31">
        <v>1.018014645653117</v>
      </c>
      <c r="H218" s="9">
        <v>0.001252498171380911</v>
      </c>
      <c r="I218" s="31">
        <v>0.07950086609520181</v>
      </c>
      <c r="J218" s="9">
        <v>1.1100211563957085</v>
      </c>
      <c r="K218" s="31">
        <v>0.12879780149152842</v>
      </c>
      <c r="L218" s="10">
        <v>0</v>
      </c>
      <c r="M218" s="10">
        <v>0.016609293229166065</v>
      </c>
      <c r="N218" s="11">
        <v>-1.6609293229166064</v>
      </c>
      <c r="O218" s="10">
        <v>0.013374392718980603</v>
      </c>
      <c r="P218" s="11">
        <v>-1.3374392718980603</v>
      </c>
      <c r="Q218" s="10" t="e">
        <v>#REF!</v>
      </c>
      <c r="R218" s="11" t="e">
        <v>#REF!</v>
      </c>
      <c r="S218" s="10">
        <v>0</v>
      </c>
      <c r="T218" s="11">
        <v>0</v>
      </c>
      <c r="U218" s="10">
        <v>0</v>
      </c>
      <c r="V218" s="10">
        <v>0.33239894754353777</v>
      </c>
      <c r="W218" s="10">
        <v>0.3981448098860739</v>
      </c>
      <c r="X218" s="10">
        <v>0.2299178139519759</v>
      </c>
      <c r="Y218" s="10">
        <v>1.5840928226255953</v>
      </c>
      <c r="Z218" s="12" t="e">
        <v>#REF!</v>
      </c>
    </row>
    <row r="219" spans="1:26" ht="12.75">
      <c r="A219" s="7">
        <v>7316</v>
      </c>
      <c r="B219" s="7" t="s">
        <v>223</v>
      </c>
      <c r="C219" s="7">
        <v>4</v>
      </c>
      <c r="D219" s="31">
        <v>0.34547488948871</v>
      </c>
      <c r="E219" s="31">
        <v>0.35589758111752945</v>
      </c>
      <c r="F219" s="9">
        <v>0.7060768912773874</v>
      </c>
      <c r="G219" s="31">
        <v>0.5180238116190893</v>
      </c>
      <c r="H219" s="9">
        <v>-0.0254640211642995</v>
      </c>
      <c r="I219" s="31">
        <v>-0.12641573442753493</v>
      </c>
      <c r="J219" s="9">
        <v>0.05750343414112897</v>
      </c>
      <c r="K219" s="31">
        <v>1.1111432768517897</v>
      </c>
      <c r="L219" s="10">
        <v>0.5311576230634144</v>
      </c>
      <c r="M219" s="10">
        <v>0.002492700554446746</v>
      </c>
      <c r="N219" s="11">
        <v>-0.2492700554446746</v>
      </c>
      <c r="O219" s="10">
        <v>0.009250259131465469</v>
      </c>
      <c r="P219" s="11">
        <v>-0.9250259131465469</v>
      </c>
      <c r="Q219" s="10" t="e">
        <v>#REF!</v>
      </c>
      <c r="R219" s="11" t="e">
        <v>#REF!</v>
      </c>
      <c r="S219" s="10">
        <v>0</v>
      </c>
      <c r="T219" s="11">
        <v>0</v>
      </c>
      <c r="U219" s="10">
        <v>0.511694592535551</v>
      </c>
      <c r="V219" s="10">
        <v>0.425815114583507</v>
      </c>
      <c r="W219" s="10">
        <v>0.37458693423124895</v>
      </c>
      <c r="X219" s="10">
        <v>0.09819541717271336</v>
      </c>
      <c r="Y219" s="10">
        <v>0.024151824146733232</v>
      </c>
      <c r="Z219" s="12" t="e">
        <v>#REF!</v>
      </c>
    </row>
    <row r="220" spans="1:26" ht="12.75">
      <c r="A220" s="7">
        <v>7317</v>
      </c>
      <c r="B220" s="7" t="s">
        <v>224</v>
      </c>
      <c r="C220" s="7">
        <v>4</v>
      </c>
      <c r="D220" s="31">
        <v>0.2210313880806958</v>
      </c>
      <c r="E220" s="31">
        <v>0.17865333939118583</v>
      </c>
      <c r="F220" s="9">
        <v>0.846520273936356</v>
      </c>
      <c r="G220" s="31">
        <v>0.5692089591272871</v>
      </c>
      <c r="H220" s="9">
        <v>0.08241292474126607</v>
      </c>
      <c r="I220" s="31">
        <v>0.21410298349235196</v>
      </c>
      <c r="J220" s="9">
        <v>0.03200965289449075</v>
      </c>
      <c r="K220" s="31">
        <v>0.32624062843150864</v>
      </c>
      <c r="L220" s="10">
        <v>0.18088966754562677</v>
      </c>
      <c r="M220" s="10">
        <v>0.006501072854645958</v>
      </c>
      <c r="N220" s="11">
        <v>-0.6501072854645958</v>
      </c>
      <c r="O220" s="10">
        <v>0.005138006967875439</v>
      </c>
      <c r="P220" s="11">
        <v>-0.5138006967875439</v>
      </c>
      <c r="Q220" s="10" t="e">
        <v>#REF!</v>
      </c>
      <c r="R220" s="11" t="e">
        <v>#REF!</v>
      </c>
      <c r="S220" s="10">
        <v>0</v>
      </c>
      <c r="T220" s="11">
        <v>0</v>
      </c>
      <c r="U220" s="10">
        <v>0.09644866463037524</v>
      </c>
      <c r="V220" s="10">
        <v>0.5160917809331728</v>
      </c>
      <c r="W220" s="10">
        <v>0.420105532851192</v>
      </c>
      <c r="X220" s="10">
        <v>0.0456836193943988</v>
      </c>
      <c r="Y220" s="10">
        <v>0.15427696790142376</v>
      </c>
      <c r="Z220" s="12" t="e">
        <v>#REF!</v>
      </c>
    </row>
    <row r="221" spans="1:26" ht="12.75">
      <c r="A221" s="7">
        <v>7318</v>
      </c>
      <c r="B221" s="7" t="s">
        <v>225</v>
      </c>
      <c r="C221" s="7">
        <v>3</v>
      </c>
      <c r="D221" s="31">
        <v>0.4338124054204693</v>
      </c>
      <c r="E221" s="31">
        <v>0.459113368613356</v>
      </c>
      <c r="F221" s="9">
        <v>1.102270726221219</v>
      </c>
      <c r="G221" s="31">
        <v>1.0185248540609788</v>
      </c>
      <c r="H221" s="9">
        <v>0.06894576806379847</v>
      </c>
      <c r="I221" s="31">
        <v>-0.0183395063952297</v>
      </c>
      <c r="J221" s="9">
        <v>0</v>
      </c>
      <c r="K221" s="31">
        <v>0.144713228629246</v>
      </c>
      <c r="L221" s="10">
        <v>0</v>
      </c>
      <c r="M221" s="10">
        <v>0.29783486802301223</v>
      </c>
      <c r="N221" s="11">
        <v>-29.783486802301223</v>
      </c>
      <c r="O221" s="10">
        <v>0.3514358362476174</v>
      </c>
      <c r="P221" s="11">
        <v>-35.14358362476174</v>
      </c>
      <c r="Q221" s="10" t="e">
        <v>#REF!</v>
      </c>
      <c r="R221" s="11" t="e">
        <v>#REF!</v>
      </c>
      <c r="S221" s="10">
        <v>0</v>
      </c>
      <c r="T221" s="11">
        <v>0</v>
      </c>
      <c r="U221" s="10">
        <v>0</v>
      </c>
      <c r="V221" s="10">
        <v>0.5118063012848141</v>
      </c>
      <c r="W221" s="10">
        <v>0.47051322232541554</v>
      </c>
      <c r="X221" s="10">
        <v>0.05105206585430121</v>
      </c>
      <c r="Y221" s="10">
        <v>0.031652879333760806</v>
      </c>
      <c r="Z221" s="12" t="e">
        <v>#REF!</v>
      </c>
    </row>
    <row r="222" spans="1:26" ht="12.75">
      <c r="A222" s="7">
        <v>7319</v>
      </c>
      <c r="B222" s="7" t="s">
        <v>226</v>
      </c>
      <c r="C222" s="7">
        <v>3</v>
      </c>
      <c r="D222" s="31">
        <v>0.24486055928145317</v>
      </c>
      <c r="E222" s="31">
        <v>0.2651530476717934</v>
      </c>
      <c r="F222" s="9">
        <v>0.6449066278076089</v>
      </c>
      <c r="G222" s="31">
        <v>0.6265834034434952</v>
      </c>
      <c r="H222" s="9">
        <v>0.06720668433731465</v>
      </c>
      <c r="I222" s="31">
        <v>0.012953197286559782</v>
      </c>
      <c r="J222" s="9">
        <v>0</v>
      </c>
      <c r="K222" s="31">
        <v>0</v>
      </c>
      <c r="L222" s="10">
        <v>0</v>
      </c>
      <c r="M222" s="10">
        <v>0.011364957693064524</v>
      </c>
      <c r="N222" s="11">
        <v>-1.1364957693064524</v>
      </c>
      <c r="O222" s="10">
        <v>0.011782874010363459</v>
      </c>
      <c r="P222" s="11">
        <v>-1.178287401036346</v>
      </c>
      <c r="Q222" s="10" t="e">
        <v>#REF!</v>
      </c>
      <c r="R222" s="11" t="e">
        <v>#REF!</v>
      </c>
      <c r="S222" s="10">
        <v>0</v>
      </c>
      <c r="T222" s="11">
        <v>0</v>
      </c>
      <c r="U222" s="10">
        <v>0</v>
      </c>
      <c r="V222" s="10">
        <v>0.4394463127427197</v>
      </c>
      <c r="W222" s="10">
        <v>0.41298630108465956</v>
      </c>
      <c r="X222" s="10">
        <v>0.0589184398673503</v>
      </c>
      <c r="Y222" s="10">
        <v>0.024669882055533124</v>
      </c>
      <c r="Z222" s="12" t="e">
        <v>#REF!</v>
      </c>
    </row>
    <row r="223" spans="1:26" ht="12.75">
      <c r="A223" s="7">
        <v>7320</v>
      </c>
      <c r="B223" s="7" t="s">
        <v>227</v>
      </c>
      <c r="C223" s="7">
        <v>4</v>
      </c>
      <c r="D223" s="31">
        <v>0.2632460227626429</v>
      </c>
      <c r="E223" s="31">
        <v>0.2835217205782335</v>
      </c>
      <c r="F223" s="9">
        <v>0.663516452368861</v>
      </c>
      <c r="G223" s="31">
        <v>0.3611151247466668</v>
      </c>
      <c r="H223" s="9">
        <v>0.02924182312664707</v>
      </c>
      <c r="I223" s="31">
        <v>-0.23567385126558973</v>
      </c>
      <c r="J223" s="9">
        <v>0.0253154620562435</v>
      </c>
      <c r="K223" s="31">
        <v>0.7451903114186851</v>
      </c>
      <c r="L223" s="10">
        <v>0</v>
      </c>
      <c r="M223" s="10">
        <v>0.3650614501269412</v>
      </c>
      <c r="N223" s="11">
        <v>-36.50614501269412</v>
      </c>
      <c r="O223" s="10">
        <v>0.42899036447423544</v>
      </c>
      <c r="P223" s="11">
        <v>-42.89903644742354</v>
      </c>
      <c r="Q223" s="10" t="e">
        <v>#REF!</v>
      </c>
      <c r="R223" s="11" t="e">
        <v>#REF!</v>
      </c>
      <c r="S223" s="10">
        <v>0</v>
      </c>
      <c r="T223" s="11">
        <v>0</v>
      </c>
      <c r="U223" s="10">
        <v>0</v>
      </c>
      <c r="V223" s="10">
        <v>0.5033175234536583</v>
      </c>
      <c r="W223" s="10">
        <v>0.35946302758803206</v>
      </c>
      <c r="X223" s="10">
        <v>0.03080426973629093</v>
      </c>
      <c r="Y223" s="10">
        <v>1.3877432976365882</v>
      </c>
      <c r="Z223" s="12" t="e">
        <v>#REF!</v>
      </c>
    </row>
    <row r="224" spans="1:26" ht="12.75">
      <c r="A224" s="7">
        <v>7321</v>
      </c>
      <c r="B224" s="7" t="s">
        <v>228</v>
      </c>
      <c r="C224" s="7">
        <v>5</v>
      </c>
      <c r="D224" s="31">
        <v>0.9625197003987738</v>
      </c>
      <c r="E224" s="31">
        <v>0.6658312857969585</v>
      </c>
      <c r="F224" s="9">
        <v>1.7476688325487646</v>
      </c>
      <c r="G224" s="31">
        <v>1.1599471766250307</v>
      </c>
      <c r="H224" s="9">
        <v>0.21849299430544872</v>
      </c>
      <c r="I224" s="31">
        <v>0.245242715016767</v>
      </c>
      <c r="J224" s="9">
        <v>0</v>
      </c>
      <c r="K224" s="31">
        <v>0</v>
      </c>
      <c r="L224" s="10">
        <v>0</v>
      </c>
      <c r="M224" s="10">
        <v>0.0016907086887253573</v>
      </c>
      <c r="N224" s="11">
        <v>-0.16907086887253572</v>
      </c>
      <c r="O224" s="10">
        <v>0.0009672301548224739</v>
      </c>
      <c r="P224" s="11">
        <v>-0.09672301548224739</v>
      </c>
      <c r="Q224" s="10" t="e">
        <v>#REF!</v>
      </c>
      <c r="R224" s="11" t="e">
        <v>#REF!</v>
      </c>
      <c r="S224" s="10">
        <v>0</v>
      </c>
      <c r="T224" s="11">
        <v>0</v>
      </c>
      <c r="U224" s="10">
        <v>0</v>
      </c>
      <c r="V224" s="10">
        <v>0.2858871420645807</v>
      </c>
      <c r="W224" s="10">
        <v>0.2371323682535149</v>
      </c>
      <c r="X224" s="10">
        <v>0.33124860308891785</v>
      </c>
      <c r="Y224" s="10">
        <v>24.565547086811566</v>
      </c>
      <c r="Z224" s="12" t="e">
        <v>#REF!</v>
      </c>
    </row>
    <row r="225" spans="1:26" ht="12.75">
      <c r="A225" s="7">
        <v>7322</v>
      </c>
      <c r="B225" s="7" t="s">
        <v>229</v>
      </c>
      <c r="C225" s="7">
        <v>5</v>
      </c>
      <c r="D225" s="31">
        <v>0.917096682733201</v>
      </c>
      <c r="E225" s="31">
        <v>0.8486331234492812</v>
      </c>
      <c r="F225" s="9">
        <v>3.2837258899463544</v>
      </c>
      <c r="G225" s="31">
        <v>2.581331584535632</v>
      </c>
      <c r="H225" s="9">
        <v>0.5858520717520297</v>
      </c>
      <c r="I225" s="31">
        <v>0.4569019518175521</v>
      </c>
      <c r="J225" s="9">
        <v>0</v>
      </c>
      <c r="K225" s="31">
        <v>0</v>
      </c>
      <c r="L225" s="10">
        <v>0</v>
      </c>
      <c r="M225" s="11">
        <v>-9425.867142627216</v>
      </c>
      <c r="N225" s="11">
        <v>942686.7142627216</v>
      </c>
      <c r="O225" s="11">
        <v>-94268571.42627215</v>
      </c>
      <c r="P225" s="11">
        <v>9426857242.627216</v>
      </c>
      <c r="Q225" s="11">
        <v>-942685724162.7217</v>
      </c>
      <c r="R225" s="11">
        <v>94268572416372.17</v>
      </c>
      <c r="S225" s="11">
        <v>-9426857241637118</v>
      </c>
      <c r="T225" s="11">
        <v>9.426857241637119E+17</v>
      </c>
      <c r="U225" s="10">
        <v>0</v>
      </c>
      <c r="V225" s="10">
        <v>0.28860907949530124</v>
      </c>
      <c r="W225" s="10">
        <v>0.2448611325654423</v>
      </c>
      <c r="X225" s="10">
        <v>0.32291457311194655</v>
      </c>
      <c r="Y225" s="10">
        <v>0.21114968689879113</v>
      </c>
      <c r="Z225" s="12" t="e">
        <v>#REF!</v>
      </c>
    </row>
    <row r="226" spans="1:26" ht="12.75">
      <c r="A226" s="7">
        <v>7401</v>
      </c>
      <c r="B226" s="7" t="s">
        <v>230</v>
      </c>
      <c r="C226" s="7">
        <v>4</v>
      </c>
      <c r="D226" s="31">
        <v>0.2549093954866872</v>
      </c>
      <c r="E226" s="31">
        <v>0.21026347115332025</v>
      </c>
      <c r="F226" s="9">
        <v>0.6643424220951281</v>
      </c>
      <c r="G226" s="31">
        <v>0.5057523981504911</v>
      </c>
      <c r="H226" s="9">
        <v>0.06831982990512701</v>
      </c>
      <c r="I226" s="31">
        <v>0.007870332873777303</v>
      </c>
      <c r="J226" s="9">
        <v>0.13926446591876968</v>
      </c>
      <c r="K226" s="31">
        <v>0.0881682049293086</v>
      </c>
      <c r="L226" s="10">
        <v>0.02167827680911265</v>
      </c>
      <c r="M226" s="10">
        <v>0.03087700227096304</v>
      </c>
      <c r="N226" s="11">
        <v>-3.087700227096304</v>
      </c>
      <c r="O226" s="10">
        <v>0.019105019674537135</v>
      </c>
      <c r="P226" s="11">
        <v>-1.9105019674537136</v>
      </c>
      <c r="Q226" s="10" t="e">
        <v>#REF!</v>
      </c>
      <c r="R226" s="11" t="e">
        <v>#REF!</v>
      </c>
      <c r="S226" s="10">
        <v>0</v>
      </c>
      <c r="T226" s="11">
        <v>0</v>
      </c>
      <c r="U226" s="10">
        <v>0</v>
      </c>
      <c r="V226" s="10">
        <v>0.5239687767433417</v>
      </c>
      <c r="W226" s="10">
        <v>0.5341066258094725</v>
      </c>
      <c r="X226" s="10">
        <v>0.056335675942013955</v>
      </c>
      <c r="Y226" s="10">
        <v>0.1250516820146589</v>
      </c>
      <c r="Z226" s="12" t="e">
        <v>#REF!</v>
      </c>
    </row>
    <row r="227" spans="1:26" ht="12.75">
      <c r="A227" s="7">
        <v>7402</v>
      </c>
      <c r="B227" s="7" t="s">
        <v>231</v>
      </c>
      <c r="C227" s="7">
        <v>5</v>
      </c>
      <c r="D227" s="31">
        <v>0.21780704398891726</v>
      </c>
      <c r="E227" s="31">
        <v>0.18220444393090898</v>
      </c>
      <c r="F227" s="9">
        <v>0.6837617330763971</v>
      </c>
      <c r="G227" s="31">
        <v>0.5951865226012889</v>
      </c>
      <c r="H227" s="9">
        <v>0.06773603184433069</v>
      </c>
      <c r="I227" s="31">
        <v>0.27903543667784325</v>
      </c>
      <c r="J227" s="9">
        <v>0.3866169200973513</v>
      </c>
      <c r="K227" s="31">
        <v>0.10224029776256947</v>
      </c>
      <c r="L227" s="10">
        <v>0</v>
      </c>
      <c r="M227" s="10">
        <v>0.005781767765661413</v>
      </c>
      <c r="N227" s="11">
        <v>-0.5781767765661413</v>
      </c>
      <c r="O227" s="10">
        <v>0.010511277563630492</v>
      </c>
      <c r="P227" s="11">
        <v>-1.0511277563630492</v>
      </c>
      <c r="Q227" s="10" t="e">
        <v>#REF!</v>
      </c>
      <c r="R227" s="11" t="e">
        <v>#REF!</v>
      </c>
      <c r="S227" s="10">
        <v>0</v>
      </c>
      <c r="T227" s="11">
        <v>0</v>
      </c>
      <c r="U227" s="10">
        <v>0</v>
      </c>
      <c r="V227" s="10">
        <v>0.5563811400003716</v>
      </c>
      <c r="W227" s="10">
        <v>0.5566005367246191</v>
      </c>
      <c r="X227" s="10">
        <v>0.036515163985567464</v>
      </c>
      <c r="Y227" s="10">
        <v>0.18963573291292174</v>
      </c>
      <c r="Z227" s="12" t="e">
        <v>#REF!</v>
      </c>
    </row>
    <row r="228" spans="1:26" ht="12.75">
      <c r="A228" s="7">
        <v>7403</v>
      </c>
      <c r="B228" s="7" t="s">
        <v>232</v>
      </c>
      <c r="C228" s="7">
        <v>4</v>
      </c>
      <c r="D228" s="31">
        <v>0.6126186231273499</v>
      </c>
      <c r="E228" s="31">
        <v>0.45356976925183107</v>
      </c>
      <c r="F228" s="9">
        <v>1.26426752049635</v>
      </c>
      <c r="G228" s="31">
        <v>0.8253479968848373</v>
      </c>
      <c r="H228" s="9">
        <v>0.19170483607232874</v>
      </c>
      <c r="I228" s="31">
        <v>-0.011269216830264538</v>
      </c>
      <c r="J228" s="9">
        <v>0.9200567313534697</v>
      </c>
      <c r="K228" s="31">
        <v>0.8331835840087523</v>
      </c>
      <c r="L228" s="10">
        <v>0</v>
      </c>
      <c r="M228" s="10">
        <v>0.14583101302751286</v>
      </c>
      <c r="N228" s="11">
        <v>-14.583101302751286</v>
      </c>
      <c r="O228" s="10">
        <v>0.15177023966683137</v>
      </c>
      <c r="P228" s="11">
        <v>-15.177023966683137</v>
      </c>
      <c r="Q228" s="10" t="e">
        <v>#REF!</v>
      </c>
      <c r="R228" s="11" t="e">
        <v>#REF!</v>
      </c>
      <c r="S228" s="10">
        <v>0</v>
      </c>
      <c r="T228" s="11">
        <v>0</v>
      </c>
      <c r="U228" s="10">
        <v>0</v>
      </c>
      <c r="V228" s="10">
        <v>0.39335746299278534</v>
      </c>
      <c r="W228" s="10">
        <v>0.45896487593801316</v>
      </c>
      <c r="X228" s="10">
        <v>0.05053300027606202</v>
      </c>
      <c r="Y228" s="10">
        <v>0.18246213811146558</v>
      </c>
      <c r="Z228" s="12" t="e">
        <v>#REF!</v>
      </c>
    </row>
    <row r="229" spans="1:26" ht="12.75">
      <c r="A229" s="7">
        <v>7404</v>
      </c>
      <c r="B229" s="7" t="s">
        <v>233</v>
      </c>
      <c r="C229" s="7">
        <v>2</v>
      </c>
      <c r="D229" s="31">
        <v>0.2963099448221234</v>
      </c>
      <c r="E229" s="31">
        <v>0.30212307901876867</v>
      </c>
      <c r="F229" s="9">
        <v>0.859614029987189</v>
      </c>
      <c r="G229" s="31">
        <v>0.7411836997419394</v>
      </c>
      <c r="H229" s="9">
        <v>0.08233142610980042</v>
      </c>
      <c r="I229" s="31">
        <v>-0.03676193128070722</v>
      </c>
      <c r="J229" s="9">
        <v>0.008639973422662124</v>
      </c>
      <c r="K229" s="31">
        <v>0.2114738806933035</v>
      </c>
      <c r="L229" s="10">
        <v>0.1586217923747041</v>
      </c>
      <c r="M229" s="10">
        <v>0.01974810669386073</v>
      </c>
      <c r="N229" s="11">
        <v>-1.974810669386073</v>
      </c>
      <c r="O229" s="10">
        <v>0.020635152467014587</v>
      </c>
      <c r="P229" s="11">
        <v>-2.0635152467014586</v>
      </c>
      <c r="Q229" s="10" t="e">
        <v>#REF!</v>
      </c>
      <c r="R229" s="11" t="e">
        <v>#REF!</v>
      </c>
      <c r="S229" s="10">
        <v>0</v>
      </c>
      <c r="T229" s="11">
        <v>0</v>
      </c>
      <c r="U229" s="10">
        <v>0.15393560707066362</v>
      </c>
      <c r="V229" s="10">
        <v>0.568122870885954</v>
      </c>
      <c r="W229" s="10">
        <v>0.5268383116330136</v>
      </c>
      <c r="X229" s="10">
        <v>0.03139579459754699</v>
      </c>
      <c r="Y229" s="10">
        <v>0.007141933298995504</v>
      </c>
      <c r="Z229" s="12" t="e">
        <v>#REF!</v>
      </c>
    </row>
    <row r="230" spans="1:26" ht="12.75">
      <c r="A230" s="7">
        <v>7405</v>
      </c>
      <c r="B230" s="7" t="s">
        <v>234</v>
      </c>
      <c r="C230" s="7">
        <v>4</v>
      </c>
      <c r="D230" s="31">
        <v>0.17153744957827846</v>
      </c>
      <c r="E230" s="31">
        <v>0.24225683750747642</v>
      </c>
      <c r="F230" s="9">
        <v>0.3970186257252503</v>
      </c>
      <c r="G230" s="31">
        <v>0.6335887204414733</v>
      </c>
      <c r="H230" s="9">
        <v>-0.020077435116400918</v>
      </c>
      <c r="I230" s="31">
        <v>-0.01059268459615496</v>
      </c>
      <c r="J230" s="9">
        <v>0</v>
      </c>
      <c r="K230" s="31">
        <v>0</v>
      </c>
      <c r="L230" s="10">
        <v>0</v>
      </c>
      <c r="M230" s="10">
        <v>0.06071387711142008</v>
      </c>
      <c r="N230" s="11">
        <v>-6.071387711142008</v>
      </c>
      <c r="O230" s="10">
        <v>0.06753409938289365</v>
      </c>
      <c r="P230" s="11">
        <v>-6.753409938289365</v>
      </c>
      <c r="Q230" s="10" t="e">
        <v>#REF!</v>
      </c>
      <c r="R230" s="11" t="e">
        <v>#REF!</v>
      </c>
      <c r="S230" s="10">
        <v>0</v>
      </c>
      <c r="T230" s="11">
        <v>0</v>
      </c>
      <c r="U230" s="10">
        <v>0.011934408798180158</v>
      </c>
      <c r="V230" s="10">
        <v>0.5364868028540455</v>
      </c>
      <c r="W230" s="10">
        <v>0.5497846382578656</v>
      </c>
      <c r="X230" s="10">
        <v>0.12811636100232562</v>
      </c>
      <c r="Y230" s="10">
        <v>0.17197163492722886</v>
      </c>
      <c r="Z230" s="12" t="e">
        <v>#REF!</v>
      </c>
    </row>
    <row r="231" spans="1:26" ht="12.75">
      <c r="A231" s="7">
        <v>7406</v>
      </c>
      <c r="B231" s="7" t="s">
        <v>235</v>
      </c>
      <c r="C231" s="7">
        <v>5</v>
      </c>
      <c r="D231" s="31">
        <v>0.29370398124336505</v>
      </c>
      <c r="E231" s="31">
        <v>0.09870588183491057</v>
      </c>
      <c r="F231" s="9">
        <v>0.42615385565812963</v>
      </c>
      <c r="G231" s="31">
        <v>0.5050457052619937</v>
      </c>
      <c r="H231" s="9">
        <v>-1.60863123115963</v>
      </c>
      <c r="I231" s="31">
        <v>0.14087230185229144</v>
      </c>
      <c r="J231" s="9">
        <v>2.5439248455046846</v>
      </c>
      <c r="K231" s="31">
        <v>0</v>
      </c>
      <c r="L231" s="10">
        <v>2.9886337962655327</v>
      </c>
      <c r="M231" s="10">
        <v>0.008265701502148306</v>
      </c>
      <c r="N231" s="11">
        <v>-0.8265701502148306</v>
      </c>
      <c r="O231" s="10">
        <v>0.0021009131801174494</v>
      </c>
      <c r="P231" s="11">
        <v>-0.21009131801174494</v>
      </c>
      <c r="Q231" s="10" t="e">
        <v>#REF!</v>
      </c>
      <c r="R231" s="11" t="e">
        <v>#REF!</v>
      </c>
      <c r="S231" s="10">
        <v>0</v>
      </c>
      <c r="T231" s="11">
        <v>0</v>
      </c>
      <c r="U231" s="10">
        <v>0.2776383763837638</v>
      </c>
      <c r="V231" s="10">
        <v>0.6002849756154885</v>
      </c>
      <c r="W231" s="10">
        <v>0.6196061694306175</v>
      </c>
      <c r="X231" s="10">
        <v>0.035876025270231746</v>
      </c>
      <c r="Y231" s="10">
        <v>0.03757306804435841</v>
      </c>
      <c r="Z231" s="12" t="e">
        <v>#REF!</v>
      </c>
    </row>
    <row r="232" spans="1:26" ht="12.75">
      <c r="A232" s="7">
        <v>7407</v>
      </c>
      <c r="B232" s="7" t="s">
        <v>236</v>
      </c>
      <c r="C232" s="7">
        <v>5</v>
      </c>
      <c r="D232" s="31">
        <v>0.29970122879828875</v>
      </c>
      <c r="E232" s="31">
        <v>0.3012184582804556</v>
      </c>
      <c r="F232" s="9">
        <v>0.7045789008955977</v>
      </c>
      <c r="G232" s="31">
        <v>0.7297157622739018</v>
      </c>
      <c r="H232" s="9">
        <v>0.06485865823919044</v>
      </c>
      <c r="I232" s="31">
        <v>0.10076688907747526</v>
      </c>
      <c r="J232" s="9">
        <v>0</v>
      </c>
      <c r="K232" s="31">
        <v>0</v>
      </c>
      <c r="L232" s="10">
        <v>0.05081461835216313</v>
      </c>
      <c r="M232" s="10">
        <v>0.17992144930686</v>
      </c>
      <c r="N232" s="11">
        <v>-17.992144930686</v>
      </c>
      <c r="O232" s="10">
        <v>0.2003484097401017</v>
      </c>
      <c r="P232" s="11">
        <v>-20.03484097401017</v>
      </c>
      <c r="Q232" s="10" t="e">
        <v>#REF!</v>
      </c>
      <c r="R232" s="11" t="e">
        <v>#REF!</v>
      </c>
      <c r="S232" s="10">
        <v>0</v>
      </c>
      <c r="T232" s="11">
        <v>0</v>
      </c>
      <c r="U232" s="10">
        <v>0.14362626206849682</v>
      </c>
      <c r="V232" s="10">
        <v>0.5010868120403282</v>
      </c>
      <c r="W232" s="10">
        <v>0.5088593971739559</v>
      </c>
      <c r="X232" s="10">
        <v>0.007349966864903478</v>
      </c>
      <c r="Y232" s="10">
        <v>0.47008871279868</v>
      </c>
      <c r="Z232" s="12" t="e">
        <v>#REF!</v>
      </c>
    </row>
    <row r="233" spans="1:26" ht="12.75">
      <c r="A233" s="7">
        <v>7408</v>
      </c>
      <c r="B233" s="7" t="s">
        <v>237</v>
      </c>
      <c r="C233" s="7">
        <v>4</v>
      </c>
      <c r="D233" s="31">
        <v>0.19924478330890155</v>
      </c>
      <c r="E233" s="31">
        <v>0.19813631934844056</v>
      </c>
      <c r="F233" s="9">
        <v>0.5588966594368129</v>
      </c>
      <c r="G233" s="31">
        <v>0.6789596631251089</v>
      </c>
      <c r="H233" s="9">
        <v>-0.007087901126257576</v>
      </c>
      <c r="I233" s="31">
        <v>0.09849447223184597</v>
      </c>
      <c r="J233" s="9">
        <v>0</v>
      </c>
      <c r="K233" s="31">
        <v>0.05623133688546547</v>
      </c>
      <c r="L233" s="10">
        <v>0</v>
      </c>
      <c r="M233" s="10">
        <v>0.014404789003889128</v>
      </c>
      <c r="N233" s="11">
        <v>-1.440478900388913</v>
      </c>
      <c r="O233" s="10">
        <v>0</v>
      </c>
      <c r="P233" s="11">
        <v>100</v>
      </c>
      <c r="Q233" s="10" t="e">
        <v>#REF!</v>
      </c>
      <c r="R233" s="11" t="e">
        <v>#REF!</v>
      </c>
      <c r="S233" s="10">
        <v>0</v>
      </c>
      <c r="T233" s="11">
        <v>0</v>
      </c>
      <c r="U233" s="10">
        <v>0</v>
      </c>
      <c r="V233" s="10">
        <v>0.5616214014757687</v>
      </c>
      <c r="W233" s="10">
        <v>0.6146303583076351</v>
      </c>
      <c r="X233" s="10">
        <v>0.08857954701587696</v>
      </c>
      <c r="Y233" s="10">
        <v>0.06372104721655096</v>
      </c>
      <c r="Z233" s="12" t="e">
        <v>#REF!</v>
      </c>
    </row>
    <row r="234" spans="1:26" ht="12.75">
      <c r="A234" s="7">
        <v>7409</v>
      </c>
      <c r="B234" s="7" t="s">
        <v>238</v>
      </c>
      <c r="C234" s="7">
        <v>3</v>
      </c>
      <c r="D234" s="31">
        <v>0.5118783940680649</v>
      </c>
      <c r="E234" s="31">
        <v>0.45157372382390626</v>
      </c>
      <c r="F234" s="9">
        <v>1.2147948593917424</v>
      </c>
      <c r="G234" s="31">
        <v>1.1048483447347135</v>
      </c>
      <c r="H234" s="9">
        <v>0.13271971512061434</v>
      </c>
      <c r="I234" s="31">
        <v>0.01213643739893053</v>
      </c>
      <c r="J234" s="9">
        <v>0.11476991098292011</v>
      </c>
      <c r="K234" s="31">
        <v>0.0964862592494806</v>
      </c>
      <c r="L234" s="10">
        <v>0</v>
      </c>
      <c r="M234" s="10">
        <v>0.0903806382684957</v>
      </c>
      <c r="N234" s="11">
        <v>-9.03806382684957</v>
      </c>
      <c r="O234" s="10">
        <v>0.10084083343671307</v>
      </c>
      <c r="P234" s="11">
        <v>-10.084083343671308</v>
      </c>
      <c r="Q234" s="10" t="e">
        <v>#REF!</v>
      </c>
      <c r="R234" s="11" t="e">
        <v>#REF!</v>
      </c>
      <c r="S234" s="10">
        <v>0</v>
      </c>
      <c r="T234" s="11">
        <v>0</v>
      </c>
      <c r="U234" s="10">
        <v>0</v>
      </c>
      <c r="V234" s="10">
        <v>0.396889091950508</v>
      </c>
      <c r="W234" s="10">
        <v>0.5084165285091299</v>
      </c>
      <c r="X234" s="10">
        <v>0.09311002218306612</v>
      </c>
      <c r="Y234" s="10">
        <v>0.01696729174004049</v>
      </c>
      <c r="Z234" s="12" t="e">
        <v>#REF!</v>
      </c>
    </row>
    <row r="235" spans="1:26" ht="12.75">
      <c r="A235" s="7">
        <v>7410</v>
      </c>
      <c r="B235" s="7" t="s">
        <v>239</v>
      </c>
      <c r="C235" s="7">
        <v>2</v>
      </c>
      <c r="D235" s="31">
        <v>0.4323663352058217</v>
      </c>
      <c r="E235" s="31">
        <v>0.40822644736848274</v>
      </c>
      <c r="F235" s="9">
        <v>1.226967738539051</v>
      </c>
      <c r="G235" s="31">
        <v>0.969112089407141</v>
      </c>
      <c r="H235" s="9">
        <v>0.14273520848325688</v>
      </c>
      <c r="I235" s="31">
        <v>0.03600633527161063</v>
      </c>
      <c r="J235" s="9">
        <v>0.15170152134296958</v>
      </c>
      <c r="K235" s="31">
        <v>0.14780483121185636</v>
      </c>
      <c r="L235" s="10">
        <v>0</v>
      </c>
      <c r="M235" s="10">
        <v>0.01212109324594215</v>
      </c>
      <c r="N235" s="11">
        <v>-1.212109324594215</v>
      </c>
      <c r="O235" s="10">
        <v>0.010990627264097984</v>
      </c>
      <c r="P235" s="11">
        <v>-1.0990627264097985</v>
      </c>
      <c r="Q235" s="10" t="e">
        <v>#REF!</v>
      </c>
      <c r="R235" s="11" t="e">
        <v>#REF!</v>
      </c>
      <c r="S235" s="10">
        <v>0</v>
      </c>
      <c r="T235" s="11">
        <v>0</v>
      </c>
      <c r="U235" s="10">
        <v>0</v>
      </c>
      <c r="V235" s="10">
        <v>0.49369650930486264</v>
      </c>
      <c r="W235" s="10">
        <v>0.45198693880372387</v>
      </c>
      <c r="X235" s="10">
        <v>0.042391366824607125</v>
      </c>
      <c r="Y235" s="10">
        <v>0.010451015015505653</v>
      </c>
      <c r="Z235" s="12" t="e">
        <v>#REF!</v>
      </c>
    </row>
    <row r="236" spans="1:26" ht="12.75">
      <c r="A236" s="7">
        <v>7411</v>
      </c>
      <c r="B236" s="7" t="s">
        <v>240</v>
      </c>
      <c r="C236" s="7">
        <v>3</v>
      </c>
      <c r="D236" s="31">
        <v>0.23184084488817908</v>
      </c>
      <c r="E236" s="31">
        <v>0.2082994013139296</v>
      </c>
      <c r="F236" s="9">
        <v>0.6879247240969846</v>
      </c>
      <c r="G236" s="31">
        <v>0.6966013888158735</v>
      </c>
      <c r="H236" s="9">
        <v>0.1322001091001772</v>
      </c>
      <c r="I236" s="31">
        <v>0.12232269337672542</v>
      </c>
      <c r="J236" s="9">
        <v>0</v>
      </c>
      <c r="K236" s="31">
        <v>0.07841281643965255</v>
      </c>
      <c r="L236" s="10">
        <v>0.00994641441553337</v>
      </c>
      <c r="M236" s="10">
        <v>0.05246340209333525</v>
      </c>
      <c r="N236" s="11">
        <v>-5.246340209333525</v>
      </c>
      <c r="O236" s="10">
        <v>0.05194469546627284</v>
      </c>
      <c r="P236" s="11">
        <v>-5.194469546627284</v>
      </c>
      <c r="Q236" s="10" t="e">
        <v>#REF!</v>
      </c>
      <c r="R236" s="11" t="e">
        <v>#REF!</v>
      </c>
      <c r="S236" s="10">
        <v>0</v>
      </c>
      <c r="T236" s="11">
        <v>0</v>
      </c>
      <c r="U236" s="10">
        <v>0</v>
      </c>
      <c r="V236" s="10">
        <v>0.5334053927317545</v>
      </c>
      <c r="W236" s="10">
        <v>0.5816570494573102</v>
      </c>
      <c r="X236" s="10">
        <v>0.06943682812605191</v>
      </c>
      <c r="Y236" s="10">
        <v>0.07402751097316854</v>
      </c>
      <c r="Z236" s="12" t="e">
        <v>#REF!</v>
      </c>
    </row>
    <row r="237" spans="1:26" ht="12.75">
      <c r="A237" s="7">
        <v>7501</v>
      </c>
      <c r="B237" s="7" t="s">
        <v>241</v>
      </c>
      <c r="C237" s="7">
        <v>4</v>
      </c>
      <c r="D237" s="31">
        <v>0.2188544836664886</v>
      </c>
      <c r="E237" s="31">
        <v>0.14790728626288382</v>
      </c>
      <c r="F237" s="9">
        <v>0.4907381546134663</v>
      </c>
      <c r="G237" s="31">
        <v>0.32895802739860197</v>
      </c>
      <c r="H237" s="9">
        <v>-0.06806658483753977</v>
      </c>
      <c r="I237" s="31">
        <v>0.08738175836334705</v>
      </c>
      <c r="J237" s="9">
        <v>0</v>
      </c>
      <c r="K237" s="31">
        <v>0</v>
      </c>
      <c r="L237" s="10">
        <v>0</v>
      </c>
      <c r="M237" s="10">
        <v>0.07073993025276518</v>
      </c>
      <c r="N237" s="11">
        <v>-7.0739930252765175</v>
      </c>
      <c r="O237" s="10">
        <v>0.14771152907537266</v>
      </c>
      <c r="P237" s="11">
        <v>-14.771152907537266</v>
      </c>
      <c r="Q237" s="10" t="e">
        <v>#REF!</v>
      </c>
      <c r="R237" s="11" t="e">
        <v>#REF!</v>
      </c>
      <c r="S237" s="10">
        <v>0</v>
      </c>
      <c r="T237" s="11">
        <v>0</v>
      </c>
      <c r="U237" s="10">
        <v>0</v>
      </c>
      <c r="V237" s="10">
        <v>0.49184894658290235</v>
      </c>
      <c r="W237" s="10">
        <v>0.5091504221678187</v>
      </c>
      <c r="X237" s="10">
        <v>0.12033980077053903</v>
      </c>
      <c r="Y237" s="10">
        <v>0.06973350074729799</v>
      </c>
      <c r="Z237" s="12" t="e">
        <v>#REF!</v>
      </c>
    </row>
    <row r="238" spans="1:26" ht="12.75">
      <c r="A238" s="7">
        <v>7502</v>
      </c>
      <c r="B238" s="7" t="s">
        <v>242</v>
      </c>
      <c r="C238" s="7">
        <v>3</v>
      </c>
      <c r="D238" s="31">
        <v>0.16915990969930939</v>
      </c>
      <c r="E238" s="31">
        <v>0.16703193276515038</v>
      </c>
      <c r="F238" s="9">
        <v>0.5742806571847211</v>
      </c>
      <c r="G238" s="31">
        <v>0.502548205392336</v>
      </c>
      <c r="H238" s="9">
        <v>0.0608092331120343</v>
      </c>
      <c r="I238" s="31">
        <v>0.04327006289948513</v>
      </c>
      <c r="J238" s="9">
        <v>0.04031415002653609</v>
      </c>
      <c r="K238" s="31">
        <v>0.08838273815127151</v>
      </c>
      <c r="L238" s="10">
        <v>0</v>
      </c>
      <c r="M238" s="10">
        <v>0.016239384100811074</v>
      </c>
      <c r="N238" s="11">
        <v>-1.6239384100811074</v>
      </c>
      <c r="O238" s="10">
        <v>0.015602269752564672</v>
      </c>
      <c r="P238" s="11">
        <v>-1.5602269752564673</v>
      </c>
      <c r="Q238" s="10" t="e">
        <v>#REF!</v>
      </c>
      <c r="R238" s="11" t="e">
        <v>#REF!</v>
      </c>
      <c r="S238" s="10">
        <v>0</v>
      </c>
      <c r="T238" s="11">
        <v>0</v>
      </c>
      <c r="U238" s="10">
        <v>0</v>
      </c>
      <c r="V238" s="10">
        <v>0.583348646740463</v>
      </c>
      <c r="W238" s="10">
        <v>0.5713756995959474</v>
      </c>
      <c r="X238" s="10">
        <v>0.033518440660879244</v>
      </c>
      <c r="Y238" s="10">
        <v>0.1579797614342197</v>
      </c>
      <c r="Z238" s="12" t="e">
        <v>#REF!</v>
      </c>
    </row>
    <row r="239" spans="1:26" ht="12.75">
      <c r="A239" s="7">
        <v>7503</v>
      </c>
      <c r="B239" s="7" t="s">
        <v>243</v>
      </c>
      <c r="C239" s="7">
        <v>4</v>
      </c>
      <c r="D239" s="31">
        <v>0.15586813479113232</v>
      </c>
      <c r="E239" s="31">
        <v>0.1283685359794727</v>
      </c>
      <c r="F239" s="9">
        <v>0.46799834204014995</v>
      </c>
      <c r="G239" s="31">
        <v>0.39806789219067074</v>
      </c>
      <c r="H239" s="9">
        <v>0.02923019425067824</v>
      </c>
      <c r="I239" s="31">
        <v>0.2552174813828114</v>
      </c>
      <c r="J239" s="9">
        <v>0.0749892225393788</v>
      </c>
      <c r="K239" s="31">
        <v>0.09192491442830325</v>
      </c>
      <c r="L239" s="10">
        <v>0.07901247596850293</v>
      </c>
      <c r="M239" s="10">
        <v>0.028674093144133043</v>
      </c>
      <c r="N239" s="11">
        <v>-2.867409314413304</v>
      </c>
      <c r="O239" s="10">
        <v>0.04000526523014414</v>
      </c>
      <c r="P239" s="11">
        <v>-4.000526523014414</v>
      </c>
      <c r="Q239" s="10" t="e">
        <v>#REF!</v>
      </c>
      <c r="R239" s="11" t="e">
        <v>#REF!</v>
      </c>
      <c r="S239" s="10">
        <v>0</v>
      </c>
      <c r="T239" s="11">
        <v>0</v>
      </c>
      <c r="U239" s="10">
        <v>0.12514733540656614</v>
      </c>
      <c r="V239" s="10">
        <v>0.5800006156378072</v>
      </c>
      <c r="W239" s="10">
        <v>0.5605869354108497</v>
      </c>
      <c r="X239" s="10">
        <v>0.01040081056087639</v>
      </c>
      <c r="Y239" s="10">
        <v>0.4162353935146616</v>
      </c>
      <c r="Z239" s="12" t="e">
        <v>#REF!</v>
      </c>
    </row>
    <row r="240" spans="1:26" ht="12.75">
      <c r="A240" s="7">
        <v>7504</v>
      </c>
      <c r="B240" s="7" t="s">
        <v>244</v>
      </c>
      <c r="C240" s="7">
        <v>3</v>
      </c>
      <c r="D240" s="31">
        <v>0.25216478194081543</v>
      </c>
      <c r="E240" s="31">
        <v>0.47734010541459965</v>
      </c>
      <c r="F240" s="9">
        <v>0.6713207398877645</v>
      </c>
      <c r="G240" s="31">
        <v>0.8673601173243104</v>
      </c>
      <c r="H240" s="9">
        <v>0.02794604665941949</v>
      </c>
      <c r="I240" s="31">
        <v>0.11843926836999467</v>
      </c>
      <c r="J240" s="9">
        <v>0.3764848699039062</v>
      </c>
      <c r="K240" s="31">
        <v>0.07271518726730088</v>
      </c>
      <c r="L240" s="10">
        <v>0.629125768607409</v>
      </c>
      <c r="M240" s="10">
        <v>0.052701714029920646</v>
      </c>
      <c r="N240" s="11">
        <v>-5.270171402992065</v>
      </c>
      <c r="O240" s="10">
        <v>0.05428326020758359</v>
      </c>
      <c r="P240" s="11">
        <v>-5.428326020758359</v>
      </c>
      <c r="Q240" s="10" t="e">
        <v>#REF!</v>
      </c>
      <c r="R240" s="11" t="e">
        <v>#REF!</v>
      </c>
      <c r="S240" s="10">
        <v>0</v>
      </c>
      <c r="T240" s="11">
        <v>0</v>
      </c>
      <c r="U240" s="10">
        <v>0</v>
      </c>
      <c r="V240" s="10">
        <v>0.5007835304779521</v>
      </c>
      <c r="W240" s="10">
        <v>0.36794017508367866</v>
      </c>
      <c r="X240" s="10">
        <v>0.08018292196123714</v>
      </c>
      <c r="Y240" s="10">
        <v>0.021736667901594797</v>
      </c>
      <c r="Z240" s="12" t="e">
        <v>#REF!</v>
      </c>
    </row>
    <row r="241" spans="1:26" ht="12.75">
      <c r="A241" s="7">
        <v>7505</v>
      </c>
      <c r="B241" s="7" t="s">
        <v>245</v>
      </c>
      <c r="C241" s="7">
        <v>2</v>
      </c>
      <c r="D241" s="31">
        <v>0.2838159195049869</v>
      </c>
      <c r="E241" s="31">
        <v>0.3079128779117697</v>
      </c>
      <c r="F241" s="9">
        <v>0.9979120531576344</v>
      </c>
      <c r="G241" s="31">
        <v>1.001092755009181</v>
      </c>
      <c r="H241" s="9">
        <v>0.22385636986388208</v>
      </c>
      <c r="I241" s="31">
        <v>0.17091031670123188</v>
      </c>
      <c r="J241" s="9">
        <v>0.027798179365280385</v>
      </c>
      <c r="K241" s="31">
        <v>0</v>
      </c>
      <c r="L241" s="10">
        <v>0.0018210707679987503</v>
      </c>
      <c r="M241" s="10">
        <v>0.0418438114312705</v>
      </c>
      <c r="N241" s="11">
        <v>-4.18438114312705</v>
      </c>
      <c r="O241" s="10">
        <v>0.04010727288798104</v>
      </c>
      <c r="P241" s="11">
        <v>-4.010727288798104</v>
      </c>
      <c r="Q241" s="10" t="e">
        <v>#REF!</v>
      </c>
      <c r="R241" s="11" t="e">
        <v>#REF!</v>
      </c>
      <c r="S241" s="10">
        <v>0</v>
      </c>
      <c r="T241" s="11">
        <v>0</v>
      </c>
      <c r="U241" s="10">
        <v>0.00031866683905775616</v>
      </c>
      <c r="V241" s="10">
        <v>0.554304699188359</v>
      </c>
      <c r="W241" s="10">
        <v>0.5724357072117048</v>
      </c>
      <c r="X241" s="10">
        <v>0.033880588725545065</v>
      </c>
      <c r="Y241" s="10">
        <v>0.013071178926059102</v>
      </c>
      <c r="Z241" s="12" t="e">
        <v>#REF!</v>
      </c>
    </row>
    <row r="242" spans="1:26" ht="12.75">
      <c r="A242" s="7">
        <v>7601</v>
      </c>
      <c r="B242" s="7" t="s">
        <v>246</v>
      </c>
      <c r="C242" s="7">
        <v>2</v>
      </c>
      <c r="D242" s="31">
        <v>0.5007969638914596</v>
      </c>
      <c r="E242" s="31">
        <v>0.47143008539283165</v>
      </c>
      <c r="F242" s="9">
        <v>1.1126273689569048</v>
      </c>
      <c r="G242" s="31">
        <v>1.0495539103152314</v>
      </c>
      <c r="H242" s="9">
        <v>0.11122463207551532</v>
      </c>
      <c r="I242" s="31">
        <v>0.10415511151422165</v>
      </c>
      <c r="J242" s="9">
        <v>0.2441799189061879</v>
      </c>
      <c r="K242" s="31">
        <v>0.15652306338750743</v>
      </c>
      <c r="L242" s="10">
        <v>0.019268864248853462</v>
      </c>
      <c r="M242" s="10">
        <v>0.1252929652935193</v>
      </c>
      <c r="N242" s="11">
        <v>-12.52929652935193</v>
      </c>
      <c r="O242" s="10">
        <v>0.17077893584751186</v>
      </c>
      <c r="P242" s="11">
        <v>-17.077893584751187</v>
      </c>
      <c r="Q242" s="10" t="e">
        <v>#REF!</v>
      </c>
      <c r="R242" s="11" t="e">
        <v>#REF!</v>
      </c>
      <c r="S242" s="10">
        <v>0</v>
      </c>
      <c r="T242" s="11">
        <v>0</v>
      </c>
      <c r="U242" s="10">
        <v>0.029201443508143667</v>
      </c>
      <c r="V242" s="10">
        <v>0.42207395770632733</v>
      </c>
      <c r="W242" s="10">
        <v>0.4256544202344049</v>
      </c>
      <c r="X242" s="10">
        <v>0.10168702918360562</v>
      </c>
      <c r="Y242" s="10">
        <v>0.016528919030978556</v>
      </c>
      <c r="Z242" s="12" t="e">
        <v>#REF!</v>
      </c>
    </row>
    <row r="243" spans="1:26" ht="12.75">
      <c r="A243" s="7">
        <v>7602</v>
      </c>
      <c r="B243" s="7" t="s">
        <v>247</v>
      </c>
      <c r="C243" s="7">
        <v>4</v>
      </c>
      <c r="D243" s="31">
        <v>0.18820263150422192</v>
      </c>
      <c r="E243" s="31">
        <v>0.19468385076340344</v>
      </c>
      <c r="F243" s="9">
        <v>0.4410173041515597</v>
      </c>
      <c r="G243" s="31">
        <v>0.46198204996840875</v>
      </c>
      <c r="H243" s="9">
        <v>-0.4702910298077097</v>
      </c>
      <c r="I243" s="31">
        <v>0.04422135086249225</v>
      </c>
      <c r="J243" s="9">
        <v>0</v>
      </c>
      <c r="K243" s="31">
        <v>0.12388470104736435</v>
      </c>
      <c r="L243" s="10">
        <v>0</v>
      </c>
      <c r="M243" s="10">
        <v>0.10084540769909278</v>
      </c>
      <c r="N243" s="11">
        <v>-10.084540769909278</v>
      </c>
      <c r="O243" s="10">
        <v>0.06753124939129428</v>
      </c>
      <c r="P243" s="11">
        <v>-6.753124939129427</v>
      </c>
      <c r="Q243" s="10" t="e">
        <v>#REF!</v>
      </c>
      <c r="R243" s="11" t="e">
        <v>#REF!</v>
      </c>
      <c r="S243" s="10">
        <v>0</v>
      </c>
      <c r="T243" s="11">
        <v>0</v>
      </c>
      <c r="U243" s="10">
        <v>0.005120208557201068</v>
      </c>
      <c r="V243" s="10">
        <v>0.3480989683807357</v>
      </c>
      <c r="W243" s="10">
        <v>0.4706867013588382</v>
      </c>
      <c r="X243" s="10">
        <v>0.3795259809776132</v>
      </c>
      <c r="Y243" s="10">
        <v>0.23516516779073138</v>
      </c>
      <c r="Z243" s="12" t="e">
        <v>#REF!</v>
      </c>
    </row>
    <row r="244" spans="1:26" ht="12.75">
      <c r="A244" s="7">
        <v>7603</v>
      </c>
      <c r="B244" s="7" t="s">
        <v>248</v>
      </c>
      <c r="C244" s="7">
        <v>4</v>
      </c>
      <c r="D244" s="31">
        <v>0.2511430094113651</v>
      </c>
      <c r="E244" s="31">
        <v>0.24631582408198913</v>
      </c>
      <c r="F244" s="9">
        <v>0.5531498500611932</v>
      </c>
      <c r="G244" s="31">
        <v>0.6793356585751487</v>
      </c>
      <c r="H244" s="9">
        <v>-0.06358896873224754</v>
      </c>
      <c r="I244" s="31">
        <v>0.07997685581795096</v>
      </c>
      <c r="J244" s="9">
        <v>0.47393177242815093</v>
      </c>
      <c r="K244" s="31">
        <v>0.0880282195727817</v>
      </c>
      <c r="L244" s="10">
        <v>0.8325781651668536</v>
      </c>
      <c r="M244" s="10">
        <v>0.08033608363212234</v>
      </c>
      <c r="N244" s="11">
        <v>-8.033608363212235</v>
      </c>
      <c r="O244" s="10">
        <v>0.08193907476744033</v>
      </c>
      <c r="P244" s="11">
        <v>-8.193907476744034</v>
      </c>
      <c r="Q244" s="10" t="e">
        <v>#REF!</v>
      </c>
      <c r="R244" s="11" t="e">
        <v>#REF!</v>
      </c>
      <c r="S244" s="10">
        <v>0</v>
      </c>
      <c r="T244" s="11">
        <v>0</v>
      </c>
      <c r="U244" s="10">
        <v>0.06396439397927914</v>
      </c>
      <c r="V244" s="10">
        <v>0.39440075837701327</v>
      </c>
      <c r="W244" s="10">
        <v>0.494917360200334</v>
      </c>
      <c r="X244" s="10">
        <v>0.16447631855887224</v>
      </c>
      <c r="Y244" s="10">
        <v>0.08643081485421188</v>
      </c>
      <c r="Z244" s="12" t="e">
        <v>#REF!</v>
      </c>
    </row>
    <row r="245" spans="1:26" ht="12.75">
      <c r="A245" s="7">
        <v>7604</v>
      </c>
      <c r="B245" s="7" t="s">
        <v>249</v>
      </c>
      <c r="C245" s="7">
        <v>5</v>
      </c>
      <c r="D245" s="31">
        <v>0.19172971159597013</v>
      </c>
      <c r="E245" s="31">
        <v>0.2248117046900067</v>
      </c>
      <c r="F245" s="9">
        <v>0.4934116585312583</v>
      </c>
      <c r="G245" s="31">
        <v>0.5588850249945664</v>
      </c>
      <c r="H245" s="9">
        <v>0.1599052664700791</v>
      </c>
      <c r="I245" s="31">
        <v>0.08067913080349531</v>
      </c>
      <c r="J245" s="9">
        <v>0.22501436283954893</v>
      </c>
      <c r="K245" s="31">
        <v>0.2544785348330487</v>
      </c>
      <c r="L245" s="10">
        <v>0</v>
      </c>
      <c r="M245" s="10">
        <v>0</v>
      </c>
      <c r="N245" s="11">
        <v>100</v>
      </c>
      <c r="O245" s="10">
        <v>0</v>
      </c>
      <c r="P245" s="11">
        <v>100</v>
      </c>
      <c r="Q245" s="10" t="e">
        <v>#REF!</v>
      </c>
      <c r="R245" s="11" t="e">
        <v>#REF!</v>
      </c>
      <c r="S245" s="10">
        <v>0</v>
      </c>
      <c r="T245" s="11">
        <v>0</v>
      </c>
      <c r="U245" s="10">
        <v>0</v>
      </c>
      <c r="V245" s="10">
        <v>0.5361602807314495</v>
      </c>
      <c r="W245" s="10">
        <v>0.5154542842028771</v>
      </c>
      <c r="X245" s="10">
        <v>0.13642484839300878</v>
      </c>
      <c r="Y245" s="10">
        <v>0.8108126907074779</v>
      </c>
      <c r="Z245" s="12" t="e">
        <v>#REF!</v>
      </c>
    </row>
    <row r="246" spans="1:26" ht="12.75">
      <c r="A246" s="7">
        <v>7605</v>
      </c>
      <c r="B246" s="7" t="s">
        <v>250</v>
      </c>
      <c r="C246" s="7">
        <v>5</v>
      </c>
      <c r="D246" s="31">
        <v>0.467146868349789</v>
      </c>
      <c r="E246" s="31">
        <v>0.4746384498457402</v>
      </c>
      <c r="F246" s="9">
        <v>0.8269107381397321</v>
      </c>
      <c r="G246" s="31">
        <v>0.7700984186663717</v>
      </c>
      <c r="H246" s="9">
        <v>-0.03868749098780045</v>
      </c>
      <c r="I246" s="31">
        <v>0.01250260827805415</v>
      </c>
      <c r="J246" s="9">
        <v>0.13213888752453562</v>
      </c>
      <c r="K246" s="31">
        <v>0.06511169034164105</v>
      </c>
      <c r="L246" s="10">
        <v>0.050984972103523485</v>
      </c>
      <c r="M246" s="10">
        <v>0.004454425073513746</v>
      </c>
      <c r="N246" s="11">
        <v>-0.4454425073513746</v>
      </c>
      <c r="O246" s="10">
        <v>0.012030604119528316</v>
      </c>
      <c r="P246" s="11">
        <v>-1.2030604119528316</v>
      </c>
      <c r="Q246" s="10" t="e">
        <v>#REF!</v>
      </c>
      <c r="R246" s="11" t="e">
        <v>#REF!</v>
      </c>
      <c r="S246" s="10">
        <v>0</v>
      </c>
      <c r="T246" s="11">
        <v>0</v>
      </c>
      <c r="U246" s="10">
        <v>0.026307562823133342</v>
      </c>
      <c r="V246" s="10">
        <v>0.4344515393303191</v>
      </c>
      <c r="W246" s="10">
        <v>0.4131395899093757</v>
      </c>
      <c r="X246" s="10">
        <v>0.16632991341152734</v>
      </c>
      <c r="Y246" s="10">
        <v>0.04411637496035293</v>
      </c>
      <c r="Z246" s="12" t="e">
        <v>#REF!</v>
      </c>
    </row>
    <row r="247" spans="1:26" ht="12.75">
      <c r="A247" s="7">
        <v>7606</v>
      </c>
      <c r="B247" s="7" t="s">
        <v>251</v>
      </c>
      <c r="C247" s="7">
        <v>3</v>
      </c>
      <c r="D247" s="31">
        <v>0.32198266450786855</v>
      </c>
      <c r="E247" s="31">
        <v>0.3772670001888964</v>
      </c>
      <c r="F247" s="9">
        <v>0.595032534446507</v>
      </c>
      <c r="G247" s="31">
        <v>1.0369097701703116</v>
      </c>
      <c r="H247" s="9">
        <v>-0.0603857449190485</v>
      </c>
      <c r="I247" s="31">
        <v>0.18108367183066945</v>
      </c>
      <c r="J247" s="9">
        <v>0.7724015227060627</v>
      </c>
      <c r="K247" s="31">
        <v>0.5629046644706835</v>
      </c>
      <c r="L247" s="10">
        <v>0.004177782891849313</v>
      </c>
      <c r="M247" s="10">
        <v>0.11049387065921029</v>
      </c>
      <c r="N247" s="11">
        <v>-11.04938706592103</v>
      </c>
      <c r="O247" s="10">
        <v>0.13984271463043943</v>
      </c>
      <c r="P247" s="11">
        <v>-13.984271463043942</v>
      </c>
      <c r="Q247" s="10" t="e">
        <v>#REF!</v>
      </c>
      <c r="R247" s="11" t="e">
        <v>#REF!</v>
      </c>
      <c r="S247" s="10">
        <v>0</v>
      </c>
      <c r="T247" s="11">
        <v>0</v>
      </c>
      <c r="U247" s="10">
        <v>0</v>
      </c>
      <c r="V247" s="10">
        <v>0.39554725157286313</v>
      </c>
      <c r="W247" s="10">
        <v>0.4886217596080968</v>
      </c>
      <c r="X247" s="10">
        <v>0.2060952158816671</v>
      </c>
      <c r="Y247" s="10">
        <v>0.31540151631337143</v>
      </c>
      <c r="Z247" s="12" t="e">
        <v>#REF!</v>
      </c>
    </row>
    <row r="248" spans="1:26" ht="12.75">
      <c r="A248" s="7">
        <v>7607</v>
      </c>
      <c r="B248" s="7" t="s">
        <v>252</v>
      </c>
      <c r="C248" s="7">
        <v>4</v>
      </c>
      <c r="D248" s="31">
        <v>0.2616491586423147</v>
      </c>
      <c r="E248" s="31">
        <v>0.24639559701638478</v>
      </c>
      <c r="F248" s="9">
        <v>0.6624921961860181</v>
      </c>
      <c r="G248" s="31">
        <v>0.7083831221022541</v>
      </c>
      <c r="H248" s="9">
        <v>0.01306937644015111</v>
      </c>
      <c r="I248" s="31">
        <v>0.07926725644509533</v>
      </c>
      <c r="J248" s="9">
        <v>0.14889746157218872</v>
      </c>
      <c r="K248" s="31">
        <v>0.1420426651607021</v>
      </c>
      <c r="L248" s="10">
        <v>0.10540560373635027</v>
      </c>
      <c r="M248" s="10">
        <v>0.029793959098117835</v>
      </c>
      <c r="N248" s="11">
        <v>-2.9793959098117835</v>
      </c>
      <c r="O248" s="10">
        <v>0.03111524504892196</v>
      </c>
      <c r="P248" s="11">
        <v>-3.111524504892196</v>
      </c>
      <c r="Q248" s="10" t="e">
        <v>#REF!</v>
      </c>
      <c r="R248" s="11" t="e">
        <v>#REF!</v>
      </c>
      <c r="S248" s="10">
        <v>0</v>
      </c>
      <c r="T248" s="11">
        <v>0</v>
      </c>
      <c r="U248" s="10">
        <v>0.14093669183992175</v>
      </c>
      <c r="V248" s="10">
        <v>0.5148515935527966</v>
      </c>
      <c r="W248" s="10">
        <v>0.5353483144073106</v>
      </c>
      <c r="X248" s="10">
        <v>0.13394635735662005</v>
      </c>
      <c r="Y248" s="10">
        <v>0.6997882011418961</v>
      </c>
      <c r="Z248" s="12" t="e">
        <v>#REF!</v>
      </c>
    </row>
    <row r="249" spans="1:26" ht="12.75">
      <c r="A249" s="7">
        <v>7608</v>
      </c>
      <c r="B249" s="7" t="s">
        <v>253</v>
      </c>
      <c r="C249" s="7">
        <v>5</v>
      </c>
      <c r="D249" s="31">
        <v>0.3338937681807056</v>
      </c>
      <c r="E249" s="31">
        <v>0.3292331748803455</v>
      </c>
      <c r="F249" s="9">
        <v>0.7420254714540517</v>
      </c>
      <c r="G249" s="31">
        <v>0.6558786751864293</v>
      </c>
      <c r="H249" s="9">
        <v>0.009456271231803932</v>
      </c>
      <c r="I249" s="31">
        <v>0.041727365697893835</v>
      </c>
      <c r="J249" s="9">
        <v>0.11274883779748704</v>
      </c>
      <c r="K249" s="31">
        <v>0.08756295987920752</v>
      </c>
      <c r="L249" s="10">
        <v>0.41466064441604866</v>
      </c>
      <c r="M249" s="10">
        <v>0.140906563147221</v>
      </c>
      <c r="N249" s="11">
        <v>-14.0906563147221</v>
      </c>
      <c r="O249" s="10">
        <v>0.21827195017810677</v>
      </c>
      <c r="P249" s="11">
        <v>-21.827195017810677</v>
      </c>
      <c r="Q249" s="10" t="e">
        <v>#REF!</v>
      </c>
      <c r="R249" s="11" t="e">
        <v>#REF!</v>
      </c>
      <c r="S249" s="10">
        <v>0</v>
      </c>
      <c r="T249" s="11">
        <v>0</v>
      </c>
      <c r="U249" s="10">
        <v>0.514820832122898</v>
      </c>
      <c r="V249" s="10">
        <v>0.47079663013637557</v>
      </c>
      <c r="W249" s="10">
        <v>0.501070049814012</v>
      </c>
      <c r="X249" s="10">
        <v>0.09174493157215147</v>
      </c>
      <c r="Y249" s="10">
        <v>0.02497420092375609</v>
      </c>
      <c r="Z249" s="12" t="e">
        <v>#REF!</v>
      </c>
    </row>
    <row r="250" spans="1:26" ht="12.75">
      <c r="A250" s="7">
        <v>7609</v>
      </c>
      <c r="B250" s="7" t="s">
        <v>254</v>
      </c>
      <c r="C250" s="7">
        <v>4</v>
      </c>
      <c r="D250" s="31">
        <v>0.20761167720812285</v>
      </c>
      <c r="E250" s="31">
        <v>0.21170017898534912</v>
      </c>
      <c r="F250" s="9">
        <v>0.5202426509196422</v>
      </c>
      <c r="G250" s="31">
        <v>0.5250213831792192</v>
      </c>
      <c r="H250" s="9">
        <v>0.06773697606863069</v>
      </c>
      <c r="I250" s="31">
        <v>0.07663976352430374</v>
      </c>
      <c r="J250" s="9">
        <v>0</v>
      </c>
      <c r="K250" s="31">
        <v>0</v>
      </c>
      <c r="L250" s="10">
        <v>0</v>
      </c>
      <c r="M250" s="10">
        <v>0.3417977369702293</v>
      </c>
      <c r="N250" s="11">
        <v>-34.17977369702293</v>
      </c>
      <c r="O250" s="10">
        <v>0.04385624523906152</v>
      </c>
      <c r="P250" s="11">
        <v>-4.385624523906152</v>
      </c>
      <c r="Q250" s="10" t="e">
        <v>#REF!</v>
      </c>
      <c r="R250" s="11" t="e">
        <v>#REF!</v>
      </c>
      <c r="S250" s="10">
        <v>0</v>
      </c>
      <c r="T250" s="11">
        <v>0</v>
      </c>
      <c r="U250" s="10">
        <v>0</v>
      </c>
      <c r="V250" s="10">
        <v>0.4848337466118319</v>
      </c>
      <c r="W250" s="10">
        <v>0.5166473413229712</v>
      </c>
      <c r="X250" s="10">
        <v>0.08521420214022658</v>
      </c>
      <c r="Y250" s="10">
        <v>0.37919075294759325</v>
      </c>
      <c r="Z250" s="12" t="e">
        <v>#REF!</v>
      </c>
    </row>
    <row r="251" spans="1:26" ht="12.75">
      <c r="A251" s="7">
        <v>7610</v>
      </c>
      <c r="B251" s="7" t="s">
        <v>255</v>
      </c>
      <c r="C251" s="7">
        <v>3</v>
      </c>
      <c r="D251" s="31">
        <v>0.39788564090746603</v>
      </c>
      <c r="E251" s="31">
        <v>0.3488706439163595</v>
      </c>
      <c r="F251" s="9">
        <v>0.8184876859801938</v>
      </c>
      <c r="G251" s="31">
        <v>0.5272122337535047</v>
      </c>
      <c r="H251" s="9">
        <v>0.06020581737819798</v>
      </c>
      <c r="I251" s="31">
        <v>-0.16759721397875493</v>
      </c>
      <c r="J251" s="9">
        <v>0.06299831289156664</v>
      </c>
      <c r="K251" s="31">
        <v>0.17496168448172372</v>
      </c>
      <c r="L251" s="10">
        <v>0.1540736028340927</v>
      </c>
      <c r="M251" s="10">
        <v>0.15443839927032266</v>
      </c>
      <c r="N251" s="11">
        <v>-15.443839927032265</v>
      </c>
      <c r="O251" s="10">
        <v>0.18592601018538926</v>
      </c>
      <c r="P251" s="11">
        <v>-18.592601018538925</v>
      </c>
      <c r="Q251" s="10" t="e">
        <v>#REF!</v>
      </c>
      <c r="R251" s="11" t="e">
        <v>#REF!</v>
      </c>
      <c r="S251" s="10">
        <v>0</v>
      </c>
      <c r="T251" s="11">
        <v>0</v>
      </c>
      <c r="U251" s="10">
        <v>0.22142073084992664</v>
      </c>
      <c r="V251" s="10">
        <v>0.4438128463901447</v>
      </c>
      <c r="W251" s="10">
        <v>0.4090949975607984</v>
      </c>
      <c r="X251" s="10">
        <v>0.07950217266306707</v>
      </c>
      <c r="Y251" s="10">
        <v>0.007139043308787108</v>
      </c>
      <c r="Z251" s="12" t="e">
        <v>#REF!</v>
      </c>
    </row>
    <row r="252" spans="1:26" ht="12.75">
      <c r="A252" s="7">
        <v>7611</v>
      </c>
      <c r="B252" s="7" t="s">
        <v>256</v>
      </c>
      <c r="C252" s="7">
        <v>2</v>
      </c>
      <c r="D252" s="31">
        <v>0.4142554467941888</v>
      </c>
      <c r="E252" s="31">
        <v>0.4354325209930725</v>
      </c>
      <c r="F252" s="9">
        <v>0.8251481568789412</v>
      </c>
      <c r="G252" s="31">
        <v>1.063904185817708</v>
      </c>
      <c r="H252" s="9">
        <v>0.047260009956686555</v>
      </c>
      <c r="I252" s="31">
        <v>0.053789829118186215</v>
      </c>
      <c r="J252" s="9">
        <v>0.5159374957147569</v>
      </c>
      <c r="K252" s="31">
        <v>0.579326378824685</v>
      </c>
      <c r="L252" s="10">
        <v>0.025189146119752967</v>
      </c>
      <c r="M252" s="10">
        <v>0.1735101307029497</v>
      </c>
      <c r="N252" s="11">
        <v>-17.35101307029497</v>
      </c>
      <c r="O252" s="10">
        <v>0.2298295620564966</v>
      </c>
      <c r="P252" s="11">
        <v>-22.98295620564966</v>
      </c>
      <c r="Q252" s="10" t="e">
        <v>#REF!</v>
      </c>
      <c r="R252" s="11" t="e">
        <v>#REF!</v>
      </c>
      <c r="S252" s="10">
        <v>0</v>
      </c>
      <c r="T252" s="11">
        <v>0</v>
      </c>
      <c r="U252" s="10">
        <v>0.002713647144696497</v>
      </c>
      <c r="V252" s="10">
        <v>0.42854339038194955</v>
      </c>
      <c r="W252" s="10">
        <v>0.4972419281158147</v>
      </c>
      <c r="X252" s="10">
        <v>0.0936911921535357</v>
      </c>
      <c r="Y252" s="10">
        <v>0.05503902887536354</v>
      </c>
      <c r="Z252" s="12" t="e">
        <v>#REF!</v>
      </c>
    </row>
    <row r="253" spans="1:26" ht="12.75">
      <c r="A253" s="7">
        <v>7701</v>
      </c>
      <c r="B253" s="7" t="s">
        <v>257</v>
      </c>
      <c r="C253" s="7">
        <v>4</v>
      </c>
      <c r="D253" s="31">
        <v>0.20978459939460875</v>
      </c>
      <c r="E253" s="31">
        <v>0.26199351224566764</v>
      </c>
      <c r="F253" s="9">
        <v>0.6127103440761584</v>
      </c>
      <c r="G253" s="31">
        <v>0.7416415386225083</v>
      </c>
      <c r="H253" s="9">
        <v>0.08335104624762393</v>
      </c>
      <c r="I253" s="31">
        <v>0.07699582810750444</v>
      </c>
      <c r="J253" s="9">
        <v>0.07937165867364666</v>
      </c>
      <c r="K253" s="31">
        <v>0.1897062840838957</v>
      </c>
      <c r="L253" s="10">
        <v>0</v>
      </c>
      <c r="M253" s="10">
        <v>0.04202703970067772</v>
      </c>
      <c r="N253" s="11">
        <v>-4.2027039700677715</v>
      </c>
      <c r="O253" s="10">
        <v>0.03327614314517241</v>
      </c>
      <c r="P253" s="11">
        <v>-3.327614314517241</v>
      </c>
      <c r="Q253" s="10" t="e">
        <v>#REF!</v>
      </c>
      <c r="R253" s="11" t="e">
        <v>#REF!</v>
      </c>
      <c r="S253" s="10">
        <v>0</v>
      </c>
      <c r="T253" s="11">
        <v>0</v>
      </c>
      <c r="U253" s="10">
        <v>0.07045775704779923</v>
      </c>
      <c r="V253" s="10">
        <v>0.5132587553409361</v>
      </c>
      <c r="W253" s="10">
        <v>0.5240827003571501</v>
      </c>
      <c r="X253" s="10">
        <v>0.04657152851877113</v>
      </c>
      <c r="Y253" s="10">
        <v>0.010182740994527697</v>
      </c>
      <c r="Z253" s="12" t="e">
        <v>#REF!</v>
      </c>
    </row>
    <row r="254" spans="1:26" ht="12.75">
      <c r="A254" s="7">
        <v>7702</v>
      </c>
      <c r="B254" s="7" t="s">
        <v>258</v>
      </c>
      <c r="C254" s="7">
        <v>4</v>
      </c>
      <c r="D254" s="31">
        <v>0.13656316133970547</v>
      </c>
      <c r="E254" s="31">
        <v>0.19413025429128614</v>
      </c>
      <c r="F254" s="9">
        <v>0.38633159912488335</v>
      </c>
      <c r="G254" s="31">
        <v>0.6222357424006124</v>
      </c>
      <c r="H254" s="9">
        <v>-0.030842777657365997</v>
      </c>
      <c r="I254" s="31">
        <v>0.10786489485105075</v>
      </c>
      <c r="J254" s="9">
        <v>0</v>
      </c>
      <c r="K254" s="31">
        <v>0</v>
      </c>
      <c r="L254" s="10">
        <v>0.02202221174927771</v>
      </c>
      <c r="M254" s="10">
        <v>0.01862009336144313</v>
      </c>
      <c r="N254" s="11">
        <v>-1.8620093361443129</v>
      </c>
      <c r="O254" s="10">
        <v>0.015832331021893575</v>
      </c>
      <c r="P254" s="11">
        <v>-1.5832331021893575</v>
      </c>
      <c r="Q254" s="10" t="e">
        <v>#REF!</v>
      </c>
      <c r="R254" s="11" t="e">
        <v>#REF!</v>
      </c>
      <c r="S254" s="10">
        <v>0</v>
      </c>
      <c r="T254" s="11">
        <v>0</v>
      </c>
      <c r="U254" s="10">
        <v>0.010566495856310287</v>
      </c>
      <c r="V254" s="10">
        <v>0.5632138062261017</v>
      </c>
      <c r="W254" s="10">
        <v>0.5648716644609998</v>
      </c>
      <c r="X254" s="10">
        <v>0.11649771651860244</v>
      </c>
      <c r="Y254" s="10">
        <v>0.34134928613022997</v>
      </c>
      <c r="Z254" s="12" t="e">
        <v>#REF!</v>
      </c>
    </row>
    <row r="255" spans="1:26" ht="12.75">
      <c r="A255" s="7">
        <v>7703</v>
      </c>
      <c r="B255" s="7" t="s">
        <v>259</v>
      </c>
      <c r="C255" s="7">
        <v>4</v>
      </c>
      <c r="D255" s="31">
        <v>0.14088536370415566</v>
      </c>
      <c r="E255" s="31">
        <v>0.12661288714151295</v>
      </c>
      <c r="F255" s="9">
        <v>0.7695452343887703</v>
      </c>
      <c r="G255" s="31">
        <v>0.4305297062681565</v>
      </c>
      <c r="H255" s="9">
        <v>0.16284943393668225</v>
      </c>
      <c r="I255" s="31">
        <v>-0.02461129006482475</v>
      </c>
      <c r="J255" s="9">
        <v>0</v>
      </c>
      <c r="K255" s="31">
        <v>0</v>
      </c>
      <c r="L255" s="10">
        <v>0</v>
      </c>
      <c r="M255" s="10">
        <v>0.014013781415991968</v>
      </c>
      <c r="N255" s="11">
        <v>-1.4013781415991968</v>
      </c>
      <c r="O255" s="10">
        <v>0.010446270039704109</v>
      </c>
      <c r="P255" s="11">
        <v>-1.0446270039704109</v>
      </c>
      <c r="Q255" s="10" t="e">
        <v>#REF!</v>
      </c>
      <c r="R255" s="11" t="e">
        <v>#REF!</v>
      </c>
      <c r="S255" s="10">
        <v>0</v>
      </c>
      <c r="T255" s="11">
        <v>0</v>
      </c>
      <c r="U255" s="10">
        <v>0.0008101717253944257</v>
      </c>
      <c r="V255" s="10">
        <v>0.6969038631097025</v>
      </c>
      <c r="W255" s="10">
        <v>0.6219382208793613</v>
      </c>
      <c r="X255" s="10">
        <v>0.01908977773401287</v>
      </c>
      <c r="Y255" s="10">
        <v>0.3185498343287219</v>
      </c>
      <c r="Z255" s="12" t="e">
        <v>#REF!</v>
      </c>
    </row>
    <row r="256" spans="1:26" ht="12.75">
      <c r="A256" s="7">
        <v>7704</v>
      </c>
      <c r="B256" s="7" t="s">
        <v>260</v>
      </c>
      <c r="C256" s="7">
        <v>4</v>
      </c>
      <c r="D256" s="31">
        <v>0.21847731882309843</v>
      </c>
      <c r="E256" s="31">
        <v>0.2131614393523315</v>
      </c>
      <c r="F256" s="9">
        <v>0.7795495491027751</v>
      </c>
      <c r="G256" s="31">
        <v>0.7977558795397746</v>
      </c>
      <c r="H256" s="9">
        <v>0.12660775606603467</v>
      </c>
      <c r="I256" s="31">
        <v>-0.018286538038001295</v>
      </c>
      <c r="J256" s="9">
        <v>0.009337062857629669</v>
      </c>
      <c r="K256" s="31">
        <v>0.23085483327946846</v>
      </c>
      <c r="L256" s="10">
        <v>0</v>
      </c>
      <c r="M256" s="10">
        <v>0.01921891261793873</v>
      </c>
      <c r="N256" s="11">
        <v>-1.9218912617938728</v>
      </c>
      <c r="O256" s="10">
        <v>0.018916775276930354</v>
      </c>
      <c r="P256" s="11">
        <v>-1.8916775276930353</v>
      </c>
      <c r="Q256" s="10" t="e">
        <v>#REF!</v>
      </c>
      <c r="R256" s="11" t="e">
        <v>#REF!</v>
      </c>
      <c r="S256" s="10">
        <v>0</v>
      </c>
      <c r="T256" s="11">
        <v>0</v>
      </c>
      <c r="U256" s="10">
        <v>0</v>
      </c>
      <c r="V256" s="10">
        <v>0.5404565617105788</v>
      </c>
      <c r="W256" s="10">
        <v>0.5761025291452749</v>
      </c>
      <c r="X256" s="10">
        <v>0.09638782647599614</v>
      </c>
      <c r="Y256" s="10">
        <v>0.08839772600564347</v>
      </c>
      <c r="Z256" s="12" t="e">
        <v>#REF!</v>
      </c>
    </row>
    <row r="257" spans="1:26" ht="12.75">
      <c r="A257" s="7">
        <v>7705</v>
      </c>
      <c r="B257" s="7" t="s">
        <v>261</v>
      </c>
      <c r="C257" s="7">
        <v>4</v>
      </c>
      <c r="D257" s="31">
        <v>0.2200700028704565</v>
      </c>
      <c r="E257" s="31">
        <v>0.2572734518263981</v>
      </c>
      <c r="F257" s="9">
        <v>0.8466790841651191</v>
      </c>
      <c r="G257" s="31">
        <v>0.8759431672064324</v>
      </c>
      <c r="H257" s="9">
        <v>0.21358606394556298</v>
      </c>
      <c r="I257" s="31">
        <v>-0.04514054845379306</v>
      </c>
      <c r="J257" s="9">
        <v>0.1807296659710189</v>
      </c>
      <c r="K257" s="31">
        <v>0.4617132478202702</v>
      </c>
      <c r="L257" s="10">
        <v>0</v>
      </c>
      <c r="M257" s="10">
        <v>0.007343381453759337</v>
      </c>
      <c r="N257" s="11">
        <v>-0.7343381453759337</v>
      </c>
      <c r="O257" s="10">
        <v>0.005267429642818943</v>
      </c>
      <c r="P257" s="11">
        <v>-0.5267429642818943</v>
      </c>
      <c r="Q257" s="10" t="e">
        <v>#REF!</v>
      </c>
      <c r="R257" s="11" t="e">
        <v>#REF!</v>
      </c>
      <c r="S257" s="10">
        <v>0</v>
      </c>
      <c r="T257" s="11">
        <v>0</v>
      </c>
      <c r="U257" s="10">
        <v>0</v>
      </c>
      <c r="V257" s="10">
        <v>0.5002603283292444</v>
      </c>
      <c r="W257" s="10">
        <v>0.5864580800109613</v>
      </c>
      <c r="X257" s="10">
        <v>0.03581547394016332</v>
      </c>
      <c r="Y257" s="10">
        <v>0.11174767517028945</v>
      </c>
      <c r="Z257" s="12" t="e">
        <v>#REF!</v>
      </c>
    </row>
    <row r="258" spans="1:26" ht="12.75">
      <c r="A258" s="7">
        <v>7706</v>
      </c>
      <c r="B258" s="7" t="s">
        <v>262</v>
      </c>
      <c r="C258" s="7">
        <v>4</v>
      </c>
      <c r="D258" s="31">
        <v>0.22270115716830585</v>
      </c>
      <c r="E258" s="31">
        <v>0.21919698038737195</v>
      </c>
      <c r="F258" s="9">
        <v>0.8562973860949368</v>
      </c>
      <c r="G258" s="31">
        <v>0.758584572508622</v>
      </c>
      <c r="H258" s="9">
        <v>0.1449071121689795</v>
      </c>
      <c r="I258" s="31">
        <v>0.05952382215478963</v>
      </c>
      <c r="J258" s="9">
        <v>0.7795399839958177</v>
      </c>
      <c r="K258" s="31">
        <v>0.6084950892027471</v>
      </c>
      <c r="L258" s="10">
        <v>0</v>
      </c>
      <c r="M258" s="10">
        <v>0.01635685308176747</v>
      </c>
      <c r="N258" s="11">
        <v>-1.6356853081767468</v>
      </c>
      <c r="O258" s="10">
        <v>0.005231863988055088</v>
      </c>
      <c r="P258" s="11">
        <v>-0.5231863988055088</v>
      </c>
      <c r="Q258" s="10" t="e">
        <v>#REF!</v>
      </c>
      <c r="R258" s="11" t="e">
        <v>#REF!</v>
      </c>
      <c r="S258" s="10">
        <v>0</v>
      </c>
      <c r="T258" s="11">
        <v>0</v>
      </c>
      <c r="U258" s="10">
        <v>0</v>
      </c>
      <c r="V258" s="10">
        <v>0.4861537933644789</v>
      </c>
      <c r="W258" s="10">
        <v>0.5146788043191978</v>
      </c>
      <c r="X258" s="10">
        <v>0.1637879269047178</v>
      </c>
      <c r="Y258" s="10">
        <v>0.22142171682021677</v>
      </c>
      <c r="Z258" s="12" t="e">
        <v>#REF!</v>
      </c>
    </row>
    <row r="259" spans="1:26" ht="12.75">
      <c r="A259" s="7">
        <v>7707</v>
      </c>
      <c r="B259" s="7" t="s">
        <v>263</v>
      </c>
      <c r="C259" s="7">
        <v>4</v>
      </c>
      <c r="D259" s="31">
        <v>0.2390765394591651</v>
      </c>
      <c r="E259" s="31">
        <v>0.21893996790905706</v>
      </c>
      <c r="F259" s="9">
        <v>0.7647215397108745</v>
      </c>
      <c r="G259" s="31">
        <v>0.5460443735075955</v>
      </c>
      <c r="H259" s="9">
        <v>-0.05616874741887281</v>
      </c>
      <c r="I259" s="31">
        <v>0.3026611946269673</v>
      </c>
      <c r="J259" s="9">
        <v>0.5894441715089194</v>
      </c>
      <c r="K259" s="31">
        <v>0.39000065409923995</v>
      </c>
      <c r="L259" s="10">
        <v>0.17476223551135883</v>
      </c>
      <c r="M259" s="10">
        <v>0.3665403380379857</v>
      </c>
      <c r="N259" s="11">
        <v>-36.65403380379857</v>
      </c>
      <c r="O259" s="10">
        <v>0.25171762975861045</v>
      </c>
      <c r="P259" s="11">
        <v>-25.171762975861046</v>
      </c>
      <c r="Q259" s="10" t="e">
        <v>#REF!</v>
      </c>
      <c r="R259" s="11" t="e">
        <v>#REF!</v>
      </c>
      <c r="S259" s="10">
        <v>0</v>
      </c>
      <c r="T259" s="11">
        <v>0</v>
      </c>
      <c r="U259" s="10">
        <v>0</v>
      </c>
      <c r="V259" s="10">
        <v>0.5743394835825889</v>
      </c>
      <c r="W259" s="10">
        <v>0.4979452791658488</v>
      </c>
      <c r="X259" s="10">
        <v>0.035054185050214744</v>
      </c>
      <c r="Y259" s="10">
        <v>0.018954796631772314</v>
      </c>
      <c r="Z259" s="12" t="e">
        <v>#REF!</v>
      </c>
    </row>
    <row r="260" spans="1:26" ht="12.75">
      <c r="A260" s="7">
        <v>7708</v>
      </c>
      <c r="B260" s="7" t="s">
        <v>264</v>
      </c>
      <c r="C260" s="7">
        <v>4</v>
      </c>
      <c r="D260" s="31">
        <v>0.14264845368233725</v>
      </c>
      <c r="E260" s="31">
        <v>0.18177620005498327</v>
      </c>
      <c r="F260" s="9">
        <v>0.5250656417173576</v>
      </c>
      <c r="G260" s="31">
        <v>0.5344639176805971</v>
      </c>
      <c r="H260" s="9">
        <v>-0.055074425187370456</v>
      </c>
      <c r="I260" s="31">
        <v>-0.09924630853427516</v>
      </c>
      <c r="J260" s="9">
        <v>0</v>
      </c>
      <c r="K260" s="31">
        <v>0.03500894362205652</v>
      </c>
      <c r="L260" s="10">
        <v>0</v>
      </c>
      <c r="M260" s="10">
        <v>0.02187326128946166</v>
      </c>
      <c r="N260" s="11">
        <v>-2.1873261289461663</v>
      </c>
      <c r="O260" s="10">
        <v>0.017717775068188606</v>
      </c>
      <c r="P260" s="11">
        <v>-1.7717775068188606</v>
      </c>
      <c r="Q260" s="10" t="e">
        <v>#REF!</v>
      </c>
      <c r="R260" s="11" t="e">
        <v>#REF!</v>
      </c>
      <c r="S260" s="10">
        <v>0</v>
      </c>
      <c r="T260" s="11">
        <v>0</v>
      </c>
      <c r="U260" s="10">
        <v>0</v>
      </c>
      <c r="V260" s="10">
        <v>0.5300086796949764</v>
      </c>
      <c r="W260" s="10">
        <v>0.52214716983998</v>
      </c>
      <c r="X260" s="10">
        <v>0.1370703905053444</v>
      </c>
      <c r="Y260" s="10">
        <v>0.13764519142407972</v>
      </c>
      <c r="Z260" s="12" t="e">
        <v>#REF!</v>
      </c>
    </row>
    <row r="261" spans="1:26" ht="12.75">
      <c r="A261" s="7">
        <v>7709</v>
      </c>
      <c r="B261" s="7" t="s">
        <v>265</v>
      </c>
      <c r="C261" s="7">
        <v>4</v>
      </c>
      <c r="D261" s="31">
        <v>0.3261190370339111</v>
      </c>
      <c r="E261" s="31">
        <v>0.45589960346300473</v>
      </c>
      <c r="F261" s="9">
        <v>0.2938397454262919</v>
      </c>
      <c r="G261" s="31">
        <v>0.626875193003078</v>
      </c>
      <c r="H261" s="9">
        <v>-0.5438345458572182</v>
      </c>
      <c r="I261" s="31">
        <v>-0.20642063058771165</v>
      </c>
      <c r="J261" s="9">
        <v>0</v>
      </c>
      <c r="K261" s="31">
        <v>0.7694503394268836</v>
      </c>
      <c r="L261" s="10">
        <v>0</v>
      </c>
      <c r="M261" s="10">
        <v>0.029311252705075</v>
      </c>
      <c r="N261" s="11">
        <v>-2.9311252705075</v>
      </c>
      <c r="O261" s="10">
        <v>0.037399312826559866</v>
      </c>
      <c r="P261" s="11">
        <v>-3.7399312826559865</v>
      </c>
      <c r="Q261" s="10" t="e">
        <v>#REF!</v>
      </c>
      <c r="R261" s="11" t="e">
        <v>#REF!</v>
      </c>
      <c r="S261" s="10">
        <v>0</v>
      </c>
      <c r="T261" s="11">
        <v>0</v>
      </c>
      <c r="U261" s="10">
        <v>0</v>
      </c>
      <c r="V261" s="10">
        <v>0.24377350206578735</v>
      </c>
      <c r="W261" s="10">
        <v>0.3014281560665392</v>
      </c>
      <c r="X261" s="10">
        <v>0.552380179460111</v>
      </c>
      <c r="Y261" s="10">
        <v>0.07875260595487754</v>
      </c>
      <c r="Z261" s="12" t="e">
        <v>#REF!</v>
      </c>
    </row>
    <row r="262" spans="1:26" ht="12.75">
      <c r="A262" s="7">
        <v>7710</v>
      </c>
      <c r="B262" s="7" t="s">
        <v>266</v>
      </c>
      <c r="C262" s="7">
        <v>2</v>
      </c>
      <c r="D262" s="31">
        <v>0.3732870661329527</v>
      </c>
      <c r="E262" s="31">
        <v>0.3684807069134284</v>
      </c>
      <c r="F262" s="9">
        <v>0.8369454161636966</v>
      </c>
      <c r="G262" s="31">
        <v>0.8940884885598376</v>
      </c>
      <c r="H262" s="9">
        <v>-0.033410155800892745</v>
      </c>
      <c r="I262" s="31">
        <v>0.006030132796962111</v>
      </c>
      <c r="J262" s="9">
        <v>0.5872461463395217</v>
      </c>
      <c r="K262" s="31">
        <v>0.5245914494249072</v>
      </c>
      <c r="L262" s="10">
        <v>0.06069927064994968</v>
      </c>
      <c r="M262" s="10">
        <v>0.01871336221966263</v>
      </c>
      <c r="N262" s="11">
        <v>-1.8713362219662628</v>
      </c>
      <c r="O262" s="10">
        <v>0.023095953576641848</v>
      </c>
      <c r="P262" s="11">
        <v>-2.309595357664185</v>
      </c>
      <c r="Q262" s="10" t="e">
        <v>#REF!</v>
      </c>
      <c r="R262" s="11" t="e">
        <v>#REF!</v>
      </c>
      <c r="S262" s="10">
        <v>0</v>
      </c>
      <c r="T262" s="11">
        <v>0</v>
      </c>
      <c r="U262" s="10">
        <v>0.02053355963127544</v>
      </c>
      <c r="V262" s="10">
        <v>0.4618902154087562</v>
      </c>
      <c r="W262" s="10">
        <v>0.471311838040277</v>
      </c>
      <c r="X262" s="10">
        <v>0.10686270821071552</v>
      </c>
      <c r="Y262" s="10">
        <v>0.0116664956287351</v>
      </c>
      <c r="Z262" s="12" t="e">
        <v>#REF!</v>
      </c>
    </row>
    <row r="263" spans="1:26" ht="12.75">
      <c r="A263" s="7">
        <v>7801</v>
      </c>
      <c r="B263" s="7" t="s">
        <v>267</v>
      </c>
      <c r="C263" s="7">
        <v>5</v>
      </c>
      <c r="D263" s="31">
        <v>0.3607605599431658</v>
      </c>
      <c r="E263" s="31">
        <v>0.5032574034251855</v>
      </c>
      <c r="F263" s="9">
        <v>0.6641468965721701</v>
      </c>
      <c r="G263" s="31">
        <v>2.1510545209217553</v>
      </c>
      <c r="H263" s="9">
        <v>-0.09780331132267713</v>
      </c>
      <c r="I263" s="31">
        <v>0.19685840908105745</v>
      </c>
      <c r="J263" s="9">
        <v>0.034696330043213965</v>
      </c>
      <c r="K263" s="31">
        <v>0.02328268883477653</v>
      </c>
      <c r="L263" s="10">
        <v>0.015042743247010004</v>
      </c>
      <c r="M263" s="10">
        <v>0.05613082352941177</v>
      </c>
      <c r="N263" s="11">
        <v>-5.613082352941177</v>
      </c>
      <c r="O263" s="10">
        <v>0.06192741212259755</v>
      </c>
      <c r="P263" s="11">
        <v>-6.192741212259755</v>
      </c>
      <c r="Q263" s="10" t="e">
        <v>#REF!</v>
      </c>
      <c r="R263" s="11" t="e">
        <v>#REF!</v>
      </c>
      <c r="S263" s="10">
        <v>0</v>
      </c>
      <c r="T263" s="11">
        <v>0</v>
      </c>
      <c r="U263" s="10">
        <v>0</v>
      </c>
      <c r="V263" s="10">
        <v>0.3840351066743811</v>
      </c>
      <c r="W263" s="10">
        <v>0.5019553081946099</v>
      </c>
      <c r="X263" s="10">
        <v>0.2729058158406004</v>
      </c>
      <c r="Y263" s="10">
        <v>1.7345458913502638</v>
      </c>
      <c r="Z263" s="12" t="e">
        <v>#REF!</v>
      </c>
    </row>
    <row r="264" spans="1:26" ht="12.75">
      <c r="A264" s="7">
        <v>7802</v>
      </c>
      <c r="B264" s="7" t="s">
        <v>268</v>
      </c>
      <c r="C264" s="7">
        <v>4</v>
      </c>
      <c r="D264" s="31">
        <v>0.22167546989007214</v>
      </c>
      <c r="E264" s="31">
        <v>0.23949685684833646</v>
      </c>
      <c r="F264" s="9">
        <v>0.7636509898152914</v>
      </c>
      <c r="G264" s="31">
        <v>0.8241016292324107</v>
      </c>
      <c r="H264" s="9">
        <v>0.24562021738749046</v>
      </c>
      <c r="I264" s="31">
        <v>0.1288810838989445</v>
      </c>
      <c r="J264" s="9">
        <v>0</v>
      </c>
      <c r="K264" s="31">
        <v>0</v>
      </c>
      <c r="L264" s="10">
        <v>0</v>
      </c>
      <c r="M264" s="10">
        <v>0.20315344207578714</v>
      </c>
      <c r="N264" s="11">
        <v>-20.315344207578715</v>
      </c>
      <c r="O264" s="10">
        <v>0.22711686004055945</v>
      </c>
      <c r="P264" s="11">
        <v>-22.711686004055945</v>
      </c>
      <c r="Q264" s="10" t="e">
        <v>#REF!</v>
      </c>
      <c r="R264" s="11" t="e">
        <v>#REF!</v>
      </c>
      <c r="S264" s="10">
        <v>0</v>
      </c>
      <c r="T264" s="11">
        <v>0</v>
      </c>
      <c r="U264" s="10">
        <v>0</v>
      </c>
      <c r="V264" s="10">
        <v>0.5159530852227915</v>
      </c>
      <c r="W264" s="10">
        <v>0.5521222548302623</v>
      </c>
      <c r="X264" s="10">
        <v>0.09681736220458234</v>
      </c>
      <c r="Y264" s="10">
        <v>0.024428677012403685</v>
      </c>
      <c r="Z264" s="12" t="e">
        <v>#REF!</v>
      </c>
    </row>
    <row r="265" spans="1:26" ht="12.75">
      <c r="A265" s="7">
        <v>7803</v>
      </c>
      <c r="B265" s="7" t="s">
        <v>269</v>
      </c>
      <c r="C265" s="7">
        <v>4</v>
      </c>
      <c r="D265" s="31">
        <v>0.2603638307609811</v>
      </c>
      <c r="E265" s="31">
        <v>0.2255260264578221</v>
      </c>
      <c r="F265" s="9">
        <v>0.6731022640043535</v>
      </c>
      <c r="G265" s="31">
        <v>0.7397740054197071</v>
      </c>
      <c r="H265" s="9">
        <v>0.09456365385106437</v>
      </c>
      <c r="I265" s="31">
        <v>0.11724810340051715</v>
      </c>
      <c r="J265" s="9">
        <v>0.05539350913804549</v>
      </c>
      <c r="K265" s="31">
        <v>0.1320494050548181</v>
      </c>
      <c r="L265" s="10">
        <v>0</v>
      </c>
      <c r="M265" s="10">
        <v>0.025321007102020624</v>
      </c>
      <c r="N265" s="11">
        <v>-2.5321007102020623</v>
      </c>
      <c r="O265" s="10">
        <v>0.022919200495674325</v>
      </c>
      <c r="P265" s="11">
        <v>-2.2919200495674326</v>
      </c>
      <c r="Q265" s="10" t="e">
        <v>#REF!</v>
      </c>
      <c r="R265" s="11" t="e">
        <v>#REF!</v>
      </c>
      <c r="S265" s="10">
        <v>0</v>
      </c>
      <c r="T265" s="11">
        <v>0</v>
      </c>
      <c r="U265" s="10">
        <v>0</v>
      </c>
      <c r="V265" s="10">
        <v>0.49792085622904314</v>
      </c>
      <c r="W265" s="10">
        <v>0.544351475034242</v>
      </c>
      <c r="X265" s="10">
        <v>0.12779421665036036</v>
      </c>
      <c r="Y265" s="10">
        <v>0.01511184886180884</v>
      </c>
      <c r="Z265" s="12" t="e">
        <v>#REF!</v>
      </c>
    </row>
    <row r="266" spans="1:26" ht="12.75">
      <c r="A266" s="7">
        <v>7804</v>
      </c>
      <c r="B266" s="7" t="s">
        <v>270</v>
      </c>
      <c r="C266" s="7">
        <v>3</v>
      </c>
      <c r="D266" s="31">
        <v>0.2678125969517602</v>
      </c>
      <c r="E266" s="31">
        <v>0.2959532792190606</v>
      </c>
      <c r="F266" s="9">
        <v>0.720724109231622</v>
      </c>
      <c r="G266" s="31">
        <v>0.816844091485732</v>
      </c>
      <c r="H266" s="9">
        <v>0.14371813786532647</v>
      </c>
      <c r="I266" s="31">
        <v>0.1630474833165903</v>
      </c>
      <c r="J266" s="9">
        <v>0.045799643520146045</v>
      </c>
      <c r="K266" s="31">
        <v>0.05586018781238915</v>
      </c>
      <c r="L266" s="10">
        <v>0</v>
      </c>
      <c r="M266" s="10">
        <v>0.06394540692052382</v>
      </c>
      <c r="N266" s="11">
        <v>-6.394540692052382</v>
      </c>
      <c r="O266" s="10">
        <v>0.08283063198851488</v>
      </c>
      <c r="P266" s="11">
        <v>-8.283063198851488</v>
      </c>
      <c r="Q266" s="10" t="e">
        <v>#REF!</v>
      </c>
      <c r="R266" s="11" t="e">
        <v>#REF!</v>
      </c>
      <c r="S266" s="10">
        <v>0</v>
      </c>
      <c r="T266" s="11">
        <v>0</v>
      </c>
      <c r="U266" s="10">
        <v>0</v>
      </c>
      <c r="V266" s="10">
        <v>0.46415649395459224</v>
      </c>
      <c r="W266" s="10">
        <v>0.48494481350771573</v>
      </c>
      <c r="X266" s="10">
        <v>0.10040562422980483</v>
      </c>
      <c r="Y266" s="10">
        <v>0.12305863348557193</v>
      </c>
      <c r="Z266" s="12" t="e">
        <v>#REF!</v>
      </c>
    </row>
    <row r="267" spans="1:26" ht="12.75">
      <c r="A267" s="7">
        <v>7805</v>
      </c>
      <c r="B267" s="7" t="s">
        <v>271</v>
      </c>
      <c r="C267" s="7">
        <v>2</v>
      </c>
      <c r="D267" s="31">
        <v>0.33331000313978587</v>
      </c>
      <c r="E267" s="31">
        <v>0.3384641029103144</v>
      </c>
      <c r="F267" s="9">
        <v>1.0458159834028535</v>
      </c>
      <c r="G267" s="31">
        <v>1.2219739294639564</v>
      </c>
      <c r="H267" s="9">
        <v>0.121735887722055</v>
      </c>
      <c r="I267" s="31">
        <v>0.16869363562342782</v>
      </c>
      <c r="J267" s="9">
        <v>0.3071668550413252</v>
      </c>
      <c r="K267" s="31">
        <v>0.21067633569615038</v>
      </c>
      <c r="L267" s="10">
        <v>0</v>
      </c>
      <c r="M267" s="10">
        <v>0.041057561340677985</v>
      </c>
      <c r="N267" s="11">
        <v>-4.105756134067798</v>
      </c>
      <c r="O267" s="10">
        <v>0.043713182738738594</v>
      </c>
      <c r="P267" s="11">
        <v>-4.371318273873859</v>
      </c>
      <c r="Q267" s="10" t="e">
        <v>#REF!</v>
      </c>
      <c r="R267" s="11" t="e">
        <v>#REF!</v>
      </c>
      <c r="S267" s="10">
        <v>0</v>
      </c>
      <c r="T267" s="11">
        <v>0</v>
      </c>
      <c r="U267" s="10">
        <v>0</v>
      </c>
      <c r="V267" s="10">
        <v>0.5300888017247559</v>
      </c>
      <c r="W267" s="10">
        <v>0.5593008491274475</v>
      </c>
      <c r="X267" s="10">
        <v>0.0659412645131798</v>
      </c>
      <c r="Y267" s="10">
        <v>0.04465732278669478</v>
      </c>
      <c r="Z267" s="12" t="e">
        <v>#REF!</v>
      </c>
    </row>
    <row r="268" spans="6:21" ht="12.75">
      <c r="F268" s="16"/>
      <c r="O268" s="18"/>
      <c r="P268" s="18"/>
      <c r="Q268" s="18"/>
      <c r="R268" s="18"/>
      <c r="S268" s="18"/>
      <c r="T268" s="18"/>
      <c r="U268" s="18"/>
    </row>
    <row r="269" spans="5:25" ht="12.75">
      <c r="E269" s="30"/>
      <c r="F269" s="16"/>
      <c r="G269" s="20"/>
      <c r="H269" s="18"/>
      <c r="I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5:25" ht="12.75">
      <c r="E270" s="30"/>
      <c r="F270" s="16"/>
      <c r="G270" s="21"/>
      <c r="H270" s="19"/>
      <c r="I270" s="19"/>
      <c r="K270" s="18"/>
      <c r="L270" s="18"/>
      <c r="M270" s="19"/>
      <c r="N270" s="19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6:25" ht="12.75">
      <c r="F271" s="16"/>
      <c r="K271" s="18"/>
      <c r="L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ht="12.75">
      <c r="F272" s="16"/>
    </row>
    <row r="273" ht="12.75">
      <c r="F273" s="16"/>
    </row>
  </sheetData>
  <sheetProtection/>
  <autoFilter ref="A3:Z3"/>
  <mergeCells count="7">
    <mergeCell ref="V1:W1"/>
    <mergeCell ref="X1:Y1"/>
    <mergeCell ref="D1:E1"/>
    <mergeCell ref="F1:G1"/>
    <mergeCell ref="H1:I1"/>
    <mergeCell ref="J1:K1"/>
    <mergeCell ref="L1:U1"/>
  </mergeCells>
  <printOptions/>
  <pageMargins left="0.2755905511811024" right="0.3937007874015748" top="0.6692913385826772" bottom="0.4330708661417323" header="0.5118110236220472" footer="0.1968503937007874"/>
  <pageSetup orientation="landscape" paperSize="9" scale="60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3"/>
  <sheetViews>
    <sheetView view="pageBreakPreview" zoomScaleNormal="82" zoomScaleSheetLayoutView="100" zoomScalePageLayoutView="90" workbookViewId="0" topLeftCell="A1">
      <pane xSplit="3" ySplit="2" topLeftCell="K3" activePane="bottomRight" state="frozen"/>
      <selection pane="topLeft" activeCell="AA264" sqref="AA264"/>
      <selection pane="topRight" activeCell="AA264" sqref="AA264"/>
      <selection pane="bottomLeft" activeCell="AA264" sqref="AA264"/>
      <selection pane="bottomRight" activeCell="L2" sqref="L2"/>
    </sheetView>
  </sheetViews>
  <sheetFormatPr defaultColWidth="11.421875" defaultRowHeight="12.75"/>
  <cols>
    <col min="1" max="1" width="5.7109375" style="13" customWidth="1"/>
    <col min="2" max="2" width="22.8515625" style="13" bestFit="1" customWidth="1"/>
    <col min="3" max="3" width="11.421875" style="13" customWidth="1"/>
    <col min="4" max="4" width="15.7109375" style="13" customWidth="1"/>
    <col min="5" max="5" width="11.7109375" style="13" customWidth="1"/>
    <col min="6" max="6" width="12.57421875" style="22" customWidth="1"/>
    <col min="7" max="7" width="13.57421875" style="6" customWidth="1"/>
    <col min="8" max="8" width="11.57421875" style="13" customWidth="1"/>
    <col min="9" max="9" width="12.421875" style="13" customWidth="1"/>
    <col min="10" max="10" width="11.8515625" style="17" customWidth="1"/>
    <col min="11" max="11" width="11.8515625" style="13" customWidth="1"/>
    <col min="12" max="12" width="11.421875" style="13" customWidth="1"/>
    <col min="13" max="13" width="12.7109375" style="13" hidden="1" customWidth="1"/>
    <col min="14" max="14" width="16.00390625" style="13" hidden="1" customWidth="1"/>
    <col min="15" max="15" width="10.28125" style="13" hidden="1" customWidth="1"/>
    <col min="16" max="16" width="13.140625" style="13" hidden="1" customWidth="1"/>
    <col min="17" max="17" width="9.28125" style="13" hidden="1" customWidth="1"/>
    <col min="18" max="18" width="13.8515625" style="13" hidden="1" customWidth="1"/>
    <col min="19" max="19" width="8.140625" style="13" hidden="1" customWidth="1"/>
    <col min="20" max="20" width="10.140625" style="13" hidden="1" customWidth="1"/>
    <col min="21" max="21" width="13.28125" style="13" customWidth="1"/>
    <col min="22" max="22" width="11.421875" style="13" customWidth="1"/>
    <col min="23" max="23" width="13.28125" style="13" customWidth="1"/>
    <col min="24" max="24" width="11.421875" style="29" customWidth="1"/>
    <col min="25" max="25" width="13.28125" style="13" customWidth="1"/>
    <col min="26" max="16384" width="11.421875" style="13" customWidth="1"/>
  </cols>
  <sheetData>
    <row r="1" spans="1:25" s="3" customFormat="1" ht="74.25" customHeight="1">
      <c r="A1" s="1"/>
      <c r="B1" s="2" t="s">
        <v>0</v>
      </c>
      <c r="C1" s="2"/>
      <c r="D1" s="33" t="s">
        <v>1</v>
      </c>
      <c r="E1" s="35"/>
      <c r="F1" s="33" t="s">
        <v>2</v>
      </c>
      <c r="G1" s="34"/>
      <c r="H1" s="33" t="s">
        <v>3</v>
      </c>
      <c r="I1" s="34"/>
      <c r="J1" s="33" t="s">
        <v>4</v>
      </c>
      <c r="K1" s="34"/>
      <c r="L1" s="33" t="s">
        <v>5</v>
      </c>
      <c r="M1" s="34"/>
      <c r="N1" s="34"/>
      <c r="O1" s="34"/>
      <c r="P1" s="34"/>
      <c r="Q1" s="34"/>
      <c r="R1" s="34"/>
      <c r="S1" s="34"/>
      <c r="T1" s="34"/>
      <c r="U1" s="34"/>
      <c r="V1" s="33" t="s">
        <v>6</v>
      </c>
      <c r="W1" s="34"/>
      <c r="X1" s="33" t="s">
        <v>7</v>
      </c>
      <c r="Y1" s="34"/>
    </row>
    <row r="2" spans="1:25" s="26" customFormat="1" ht="38.25">
      <c r="A2" s="24"/>
      <c r="B2" s="5" t="s">
        <v>273</v>
      </c>
      <c r="C2" s="5" t="s">
        <v>272</v>
      </c>
      <c r="D2" s="23" t="s">
        <v>275</v>
      </c>
      <c r="E2" s="23" t="str">
        <f>'06.2012-06.2013'!E2</f>
        <v>30.09.2013г.</v>
      </c>
      <c r="F2" s="23" t="s">
        <v>275</v>
      </c>
      <c r="G2" s="23" t="str">
        <f>'06.2012-06.2013'!G2</f>
        <v>30.09.2013г.</v>
      </c>
      <c r="H2" s="23" t="s">
        <v>275</v>
      </c>
      <c r="I2" s="23" t="str">
        <f>'06.2012-06.2013'!I2</f>
        <v>30.09.2013г.</v>
      </c>
      <c r="J2" s="23" t="s">
        <v>275</v>
      </c>
      <c r="K2" s="23" t="str">
        <f>'06.2012-06.2013'!K2</f>
        <v>30.09.2013г.</v>
      </c>
      <c r="L2" s="23" t="s">
        <v>275</v>
      </c>
      <c r="M2" s="5">
        <v>2010</v>
      </c>
      <c r="N2" s="4" t="s">
        <v>8</v>
      </c>
      <c r="O2" s="5">
        <v>2011</v>
      </c>
      <c r="P2" s="4" t="s">
        <v>8</v>
      </c>
      <c r="Q2" s="5">
        <v>2010</v>
      </c>
      <c r="R2" s="5"/>
      <c r="S2" s="5">
        <v>2011</v>
      </c>
      <c r="T2" s="5"/>
      <c r="U2" s="23" t="str">
        <f>'06.2012-06.2013'!U2</f>
        <v>30.09.2013г.</v>
      </c>
      <c r="V2" s="23" t="s">
        <v>275</v>
      </c>
      <c r="W2" s="23" t="str">
        <f>'06.2012-06.2013'!Y2</f>
        <v>30.09.2013г.</v>
      </c>
      <c r="X2" s="23" t="s">
        <v>275</v>
      </c>
      <c r="Y2" s="23" t="s">
        <v>276</v>
      </c>
    </row>
    <row r="3" spans="1:24" s="26" customFormat="1" ht="12.75">
      <c r="A3" s="24"/>
      <c r="B3" s="5"/>
      <c r="C3" s="5"/>
      <c r="D3" s="23"/>
      <c r="F3" s="23"/>
      <c r="H3" s="23"/>
      <c r="J3" s="23"/>
      <c r="L3" s="23"/>
      <c r="M3" s="5"/>
      <c r="N3" s="4"/>
      <c r="O3" s="5"/>
      <c r="P3" s="4"/>
      <c r="Q3" s="5"/>
      <c r="R3" s="5"/>
      <c r="S3" s="5"/>
      <c r="T3" s="5"/>
      <c r="V3" s="23"/>
      <c r="X3" s="23"/>
    </row>
    <row r="4" spans="1:26" ht="12.75">
      <c r="A4" s="7">
        <v>5101</v>
      </c>
      <c r="B4" s="7" t="s">
        <v>9</v>
      </c>
      <c r="C4" s="7">
        <v>4</v>
      </c>
      <c r="D4" s="9">
        <v>0.6416849648792059</v>
      </c>
      <c r="E4" s="8">
        <v>0.6348489477365321</v>
      </c>
      <c r="F4" s="9">
        <v>1.0352051648146998</v>
      </c>
      <c r="G4" s="32">
        <v>1.0430700578698258</v>
      </c>
      <c r="H4" s="9">
        <v>0.004977683102776503</v>
      </c>
      <c r="I4" s="32">
        <v>-0.3278454499744351</v>
      </c>
      <c r="J4" s="9">
        <v>0</v>
      </c>
      <c r="K4" s="8">
        <v>0</v>
      </c>
      <c r="L4" s="10">
        <v>0</v>
      </c>
      <c r="M4" s="10">
        <v>0.003892225874333932</v>
      </c>
      <c r="N4" s="11">
        <v>-0.3892225874333932</v>
      </c>
      <c r="O4" s="10">
        <v>0.004249849909654246</v>
      </c>
      <c r="P4" s="11">
        <v>-0.4249849909654246</v>
      </c>
      <c r="Q4" s="10" t="e">
        <v>#REF!</v>
      </c>
      <c r="R4" s="11" t="e">
        <v>#REF!</v>
      </c>
      <c r="S4" s="10">
        <v>0</v>
      </c>
      <c r="T4" s="11">
        <v>0</v>
      </c>
      <c r="U4" s="32">
        <v>0</v>
      </c>
      <c r="V4" s="10">
        <v>0.30440070674122144</v>
      </c>
      <c r="W4" s="8">
        <v>0.3442026744495859</v>
      </c>
      <c r="X4" s="10">
        <v>0.16432718693359757</v>
      </c>
      <c r="Y4" s="8">
        <v>0.28641565437965927</v>
      </c>
      <c r="Z4" s="27"/>
    </row>
    <row r="5" spans="1:26" ht="12.75">
      <c r="A5" s="7">
        <v>5102</v>
      </c>
      <c r="B5" s="7" t="s">
        <v>10</v>
      </c>
      <c r="C5" s="7">
        <v>4</v>
      </c>
      <c r="D5" s="9">
        <v>0.11843722879199661</v>
      </c>
      <c r="E5" s="8">
        <v>0.12734264945697157</v>
      </c>
      <c r="F5" s="9">
        <v>0.2250078750215928</v>
      </c>
      <c r="G5" s="32">
        <v>0.17956939990838297</v>
      </c>
      <c r="H5" s="9">
        <v>-0.08027475011425311</v>
      </c>
      <c r="I5" s="32">
        <v>-0.28556382528795604</v>
      </c>
      <c r="J5" s="9">
        <v>0.1862616932334681</v>
      </c>
      <c r="K5" s="8">
        <v>0.46329371640876843</v>
      </c>
      <c r="L5" s="10">
        <v>0</v>
      </c>
      <c r="M5" s="10">
        <v>0.19069903023397394</v>
      </c>
      <c r="N5" s="11">
        <v>-19.069903023397394</v>
      </c>
      <c r="O5" s="10">
        <v>0.15274184646278074</v>
      </c>
      <c r="P5" s="11">
        <v>-15.274184646278075</v>
      </c>
      <c r="Q5" s="10" t="e">
        <v>#REF!</v>
      </c>
      <c r="R5" s="11" t="e">
        <v>#REF!</v>
      </c>
      <c r="S5" s="10">
        <v>0</v>
      </c>
      <c r="T5" s="11">
        <v>0</v>
      </c>
      <c r="U5" s="32">
        <v>0</v>
      </c>
      <c r="V5" s="10">
        <v>0.5600565686890858</v>
      </c>
      <c r="W5" s="8">
        <v>0.4120759051187864</v>
      </c>
      <c r="X5" s="10">
        <v>0.2524502942464768</v>
      </c>
      <c r="Y5" s="8">
        <v>0.11320204219699809</v>
      </c>
      <c r="Z5" s="27"/>
    </row>
    <row r="6" spans="1:26" ht="12.75">
      <c r="A6" s="7">
        <v>5103</v>
      </c>
      <c r="B6" s="7" t="s">
        <v>11</v>
      </c>
      <c r="C6" s="7">
        <v>2</v>
      </c>
      <c r="D6" s="9">
        <v>0.36520479301057157</v>
      </c>
      <c r="E6" s="8">
        <v>0.3553291092652631</v>
      </c>
      <c r="F6" s="9">
        <v>1.1033916599164277</v>
      </c>
      <c r="G6" s="32">
        <v>0.9756217016514028</v>
      </c>
      <c r="H6" s="9">
        <v>0.0903204532532104</v>
      </c>
      <c r="I6" s="32">
        <v>0.0568834751373392</v>
      </c>
      <c r="J6" s="9">
        <v>0</v>
      </c>
      <c r="K6" s="8">
        <v>0.008172258643882064</v>
      </c>
      <c r="L6" s="10">
        <v>0</v>
      </c>
      <c r="M6" s="10">
        <v>0.20652454847405047</v>
      </c>
      <c r="N6" s="11">
        <v>-20.652454847405046</v>
      </c>
      <c r="O6" s="10">
        <v>0.5032767903363974</v>
      </c>
      <c r="P6" s="11">
        <v>-50.32767903363974</v>
      </c>
      <c r="Q6" s="10" t="e">
        <v>#REF!</v>
      </c>
      <c r="R6" s="11" t="e">
        <v>#REF!</v>
      </c>
      <c r="S6" s="10">
        <v>0</v>
      </c>
      <c r="T6" s="11">
        <v>0</v>
      </c>
      <c r="U6" s="32">
        <v>0</v>
      </c>
      <c r="V6" s="10">
        <v>0.6145491243023955</v>
      </c>
      <c r="W6" s="8">
        <v>0.5503725038064097</v>
      </c>
      <c r="X6" s="10">
        <v>0.04430997915464382</v>
      </c>
      <c r="Y6" s="8">
        <v>0.017999665875583055</v>
      </c>
      <c r="Z6" s="27"/>
    </row>
    <row r="7" spans="1:26" ht="12.75">
      <c r="A7" s="7">
        <v>5104</v>
      </c>
      <c r="B7" s="7" t="s">
        <v>12</v>
      </c>
      <c r="C7" s="7">
        <v>3</v>
      </c>
      <c r="D7" s="9">
        <v>0.32458374238113247</v>
      </c>
      <c r="E7" s="8">
        <v>0.23081239313476515</v>
      </c>
      <c r="F7" s="9">
        <v>0.6810427876175661</v>
      </c>
      <c r="G7" s="32">
        <v>0.39340718151708537</v>
      </c>
      <c r="H7" s="9">
        <v>-0.4741368202674752</v>
      </c>
      <c r="I7" s="32">
        <v>0.24841506762691623</v>
      </c>
      <c r="J7" s="9">
        <v>0.999604584765197</v>
      </c>
      <c r="K7" s="8">
        <v>0.27511012347923647</v>
      </c>
      <c r="L7" s="10">
        <v>0.15053160186682316</v>
      </c>
      <c r="M7" s="10">
        <v>0</v>
      </c>
      <c r="N7" s="11">
        <v>100</v>
      </c>
      <c r="O7" s="10">
        <v>0.0030212247078173584</v>
      </c>
      <c r="P7" s="11">
        <v>-0.3021224707817358</v>
      </c>
      <c r="Q7" s="10" t="e">
        <v>#REF!</v>
      </c>
      <c r="R7" s="11" t="e">
        <v>#REF!</v>
      </c>
      <c r="S7" s="10">
        <v>0</v>
      </c>
      <c r="T7" s="11">
        <v>0</v>
      </c>
      <c r="U7" s="32">
        <v>0.17438611504835852</v>
      </c>
      <c r="V7" s="10">
        <v>0.5543013212905765</v>
      </c>
      <c r="W7" s="8">
        <v>0.4185027538203252</v>
      </c>
      <c r="X7" s="10">
        <v>0.1419370241168451</v>
      </c>
      <c r="Y7" s="8">
        <v>0.001768386961500128</v>
      </c>
      <c r="Z7" s="27"/>
    </row>
    <row r="8" spans="1:26" ht="12.75">
      <c r="A8" s="7">
        <v>5105</v>
      </c>
      <c r="B8" s="7" t="s">
        <v>13</v>
      </c>
      <c r="C8" s="7">
        <v>4</v>
      </c>
      <c r="D8" s="9">
        <v>0.17781866430428456</v>
      </c>
      <c r="E8" s="8">
        <v>0.1885563496555551</v>
      </c>
      <c r="F8" s="9">
        <v>0.5909390734469351</v>
      </c>
      <c r="G8" s="32">
        <v>0.3025852471389489</v>
      </c>
      <c r="H8" s="9">
        <v>0.11160728035017073</v>
      </c>
      <c r="I8" s="32">
        <v>-0.15255119455504854</v>
      </c>
      <c r="J8" s="9">
        <v>0.12794078021906305</v>
      </c>
      <c r="K8" s="8">
        <v>0.6587624932507673</v>
      </c>
      <c r="L8" s="10">
        <v>0.41613158773862086</v>
      </c>
      <c r="M8" s="10">
        <v>0</v>
      </c>
      <c r="N8" s="11">
        <v>100</v>
      </c>
      <c r="O8" s="10">
        <v>0</v>
      </c>
      <c r="P8" s="11">
        <v>100</v>
      </c>
      <c r="Q8" s="10" t="e">
        <v>#REF!</v>
      </c>
      <c r="R8" s="11" t="e">
        <v>#REF!</v>
      </c>
      <c r="S8" s="10">
        <v>0</v>
      </c>
      <c r="T8" s="11">
        <v>0</v>
      </c>
      <c r="U8" s="32">
        <v>0.566106953735883</v>
      </c>
      <c r="V8" s="10">
        <v>0.6031211304055003</v>
      </c>
      <c r="W8" s="8">
        <v>0.39056083918923773</v>
      </c>
      <c r="X8" s="10">
        <v>0.15278425196015263</v>
      </c>
      <c r="Y8" s="8">
        <v>0.00422486777032047</v>
      </c>
      <c r="Z8" s="27"/>
    </row>
    <row r="9" spans="1:26" ht="12.75">
      <c r="A9" s="7">
        <v>5106</v>
      </c>
      <c r="B9" s="7" t="s">
        <v>14</v>
      </c>
      <c r="C9" s="7">
        <v>5</v>
      </c>
      <c r="D9" s="9">
        <v>0.2018205497010533</v>
      </c>
      <c r="E9" s="8">
        <v>0.18691818662554427</v>
      </c>
      <c r="F9" s="9">
        <v>0.458703755906075</v>
      </c>
      <c r="G9" s="32">
        <v>0.4188229314603757</v>
      </c>
      <c r="H9" s="9">
        <v>-0.007914524856497613</v>
      </c>
      <c r="I9" s="32">
        <v>-0.1506333349980187</v>
      </c>
      <c r="J9" s="9">
        <v>1.2404891349693457</v>
      </c>
      <c r="K9" s="8">
        <v>0.3089176132654394</v>
      </c>
      <c r="L9" s="10">
        <v>0.48356728776394964</v>
      </c>
      <c r="M9" s="10">
        <v>0.16288101946721312</v>
      </c>
      <c r="N9" s="11">
        <v>-16.288101946721312</v>
      </c>
      <c r="O9" s="10">
        <v>0.1387814431082031</v>
      </c>
      <c r="P9" s="11">
        <v>-13.878144310820309</v>
      </c>
      <c r="Q9" s="10" t="e">
        <v>#REF!</v>
      </c>
      <c r="R9" s="11" t="e">
        <v>#REF!</v>
      </c>
      <c r="S9" s="10">
        <v>0</v>
      </c>
      <c r="T9" s="11">
        <v>0</v>
      </c>
      <c r="U9" s="32">
        <v>0.6288262175218697</v>
      </c>
      <c r="V9" s="10">
        <v>0.629797560403779</v>
      </c>
      <c r="W9" s="8">
        <v>0.4910905374868352</v>
      </c>
      <c r="X9" s="10">
        <v>0.08481054687244184</v>
      </c>
      <c r="Y9" s="8">
        <v>0.24304806156580613</v>
      </c>
      <c r="Z9" s="27"/>
    </row>
    <row r="10" spans="1:26" ht="12.75">
      <c r="A10" s="7">
        <v>5107</v>
      </c>
      <c r="B10" s="7" t="s">
        <v>15</v>
      </c>
      <c r="C10" s="7">
        <v>2</v>
      </c>
      <c r="D10" s="9">
        <v>0.23354886976876854</v>
      </c>
      <c r="E10" s="8">
        <v>0.23126111666087548</v>
      </c>
      <c r="F10" s="9">
        <v>0.7116126012782781</v>
      </c>
      <c r="G10" s="32">
        <v>0.5687386520908054</v>
      </c>
      <c r="H10" s="9">
        <v>0.06784577040655414</v>
      </c>
      <c r="I10" s="32">
        <v>0.03330659564062336</v>
      </c>
      <c r="J10" s="9">
        <v>0.03359481903652887</v>
      </c>
      <c r="K10" s="8">
        <v>0.08624476143360299</v>
      </c>
      <c r="L10" s="10">
        <v>0</v>
      </c>
      <c r="M10" s="10">
        <v>0.7198764653388827</v>
      </c>
      <c r="N10" s="11">
        <v>-71.98764653388827</v>
      </c>
      <c r="O10" s="10">
        <v>0.7510311689260789</v>
      </c>
      <c r="P10" s="11">
        <v>-75.10311689260789</v>
      </c>
      <c r="Q10" s="10" t="e">
        <v>#REF!</v>
      </c>
      <c r="R10" s="11" t="e">
        <v>#REF!</v>
      </c>
      <c r="S10" s="10">
        <v>0</v>
      </c>
      <c r="T10" s="11">
        <v>0</v>
      </c>
      <c r="U10" s="32">
        <v>0</v>
      </c>
      <c r="V10" s="10">
        <v>0.610161715523574</v>
      </c>
      <c r="W10" s="8">
        <v>0.5166508052194804</v>
      </c>
      <c r="X10" s="10">
        <v>0.041545314308013066</v>
      </c>
      <c r="Y10" s="8">
        <v>0.010358873276641428</v>
      </c>
      <c r="Z10" s="27"/>
    </row>
    <row r="11" spans="1:26" ht="12.75">
      <c r="A11" s="7">
        <v>5108</v>
      </c>
      <c r="B11" s="7" t="s">
        <v>16</v>
      </c>
      <c r="C11" s="7">
        <v>3</v>
      </c>
      <c r="D11" s="9">
        <v>0.35998442605037567</v>
      </c>
      <c r="E11" s="8">
        <v>0.32089979721395484</v>
      </c>
      <c r="F11" s="9">
        <v>0.6124704076781875</v>
      </c>
      <c r="G11" s="32">
        <v>0.7213409066521976</v>
      </c>
      <c r="H11" s="9">
        <v>-0.1693617792630874</v>
      </c>
      <c r="I11" s="32">
        <v>-0.11843900679421067</v>
      </c>
      <c r="J11" s="9">
        <v>0</v>
      </c>
      <c r="K11" s="8">
        <v>0.3271789978073543</v>
      </c>
      <c r="L11" s="10">
        <v>0</v>
      </c>
      <c r="M11" s="10">
        <v>0.2971507143407744</v>
      </c>
      <c r="N11" s="11">
        <v>-29.71507143407744</v>
      </c>
      <c r="O11" s="10">
        <v>0.34028320950503305</v>
      </c>
      <c r="P11" s="11">
        <v>-34.02832095050331</v>
      </c>
      <c r="Q11" s="10" t="e">
        <v>#REF!</v>
      </c>
      <c r="R11" s="11" t="e">
        <v>#REF!</v>
      </c>
      <c r="S11" s="10">
        <v>0</v>
      </c>
      <c r="T11" s="11">
        <v>0</v>
      </c>
      <c r="U11" s="32">
        <v>0</v>
      </c>
      <c r="V11" s="10">
        <v>0.493678791259207</v>
      </c>
      <c r="W11" s="8">
        <v>0.5042427598154785</v>
      </c>
      <c r="X11" s="10">
        <v>0.16156430625380852</v>
      </c>
      <c r="Y11" s="8">
        <v>0.06294662449517904</v>
      </c>
      <c r="Z11" s="27"/>
    </row>
    <row r="12" spans="1:26" ht="12.75">
      <c r="A12" s="7">
        <v>5109</v>
      </c>
      <c r="B12" s="7" t="s">
        <v>17</v>
      </c>
      <c r="C12" s="7">
        <v>3</v>
      </c>
      <c r="D12" s="9">
        <v>0.3052737094984064</v>
      </c>
      <c r="E12" s="8">
        <v>0.28764594457270426</v>
      </c>
      <c r="F12" s="9">
        <v>0.6266739221107986</v>
      </c>
      <c r="G12" s="32">
        <v>0.6162085806954347</v>
      </c>
      <c r="H12" s="9">
        <v>-0.09958766896639512</v>
      </c>
      <c r="I12" s="32">
        <v>-0.05279712290992325</v>
      </c>
      <c r="J12" s="9">
        <v>0.26029446090998004</v>
      </c>
      <c r="K12" s="8">
        <v>0.3990039828368775</v>
      </c>
      <c r="L12" s="10">
        <v>0.0582919765955017</v>
      </c>
      <c r="M12" s="10">
        <v>0.2589358316664584</v>
      </c>
      <c r="N12" s="11">
        <v>-25.89358316664584</v>
      </c>
      <c r="O12" s="10">
        <v>0.3430418322833858</v>
      </c>
      <c r="P12" s="11">
        <v>-34.30418322833858</v>
      </c>
      <c r="Q12" s="10" t="e">
        <v>#REF!</v>
      </c>
      <c r="R12" s="11" t="e">
        <v>#REF!</v>
      </c>
      <c r="S12" s="10">
        <v>0</v>
      </c>
      <c r="T12" s="11">
        <v>0</v>
      </c>
      <c r="U12" s="32">
        <v>0.07288911160770978</v>
      </c>
      <c r="V12" s="10">
        <v>0.5742956192091867</v>
      </c>
      <c r="W12" s="8">
        <v>0.4797862016547001</v>
      </c>
      <c r="X12" s="10">
        <v>0.146237768959245</v>
      </c>
      <c r="Y12" s="8">
        <v>0.0895538693690462</v>
      </c>
      <c r="Z12" s="27"/>
    </row>
    <row r="13" spans="1:26" ht="12.75">
      <c r="A13" s="7">
        <v>5110</v>
      </c>
      <c r="B13" s="7" t="s">
        <v>18</v>
      </c>
      <c r="C13" s="7">
        <v>4</v>
      </c>
      <c r="D13" s="9">
        <v>0.13189762293415644</v>
      </c>
      <c r="E13" s="8">
        <v>0.16454287204326604</v>
      </c>
      <c r="F13" s="9">
        <v>0.446809613434707</v>
      </c>
      <c r="G13" s="32">
        <v>0.6182671489949101</v>
      </c>
      <c r="H13" s="9">
        <v>-0.060435551481708254</v>
      </c>
      <c r="I13" s="32">
        <v>-0.04142511210043621</v>
      </c>
      <c r="J13" s="9">
        <v>0.018316936589785872</v>
      </c>
      <c r="K13" s="8">
        <v>0.4121420316792702</v>
      </c>
      <c r="L13" s="10">
        <v>0</v>
      </c>
      <c r="M13" s="10">
        <v>0</v>
      </c>
      <c r="N13" s="11">
        <v>100</v>
      </c>
      <c r="O13" s="10">
        <v>0.08860720304394086</v>
      </c>
      <c r="P13" s="11">
        <v>-8.860720304394086</v>
      </c>
      <c r="Q13" s="10" t="e">
        <v>#REF!</v>
      </c>
      <c r="R13" s="11" t="e">
        <v>#REF!</v>
      </c>
      <c r="S13" s="10">
        <v>0</v>
      </c>
      <c r="T13" s="11">
        <v>0</v>
      </c>
      <c r="U13" s="32">
        <v>0.017201227326720112</v>
      </c>
      <c r="V13" s="10">
        <v>0.6843244938238794</v>
      </c>
      <c r="W13" s="8">
        <v>0.5426700017205882</v>
      </c>
      <c r="X13" s="10">
        <v>0.10391207686008999</v>
      </c>
      <c r="Y13" s="8">
        <v>0.17774861036168638</v>
      </c>
      <c r="Z13" s="27"/>
    </row>
    <row r="14" spans="1:26" ht="12.75">
      <c r="A14" s="7">
        <v>5111</v>
      </c>
      <c r="B14" s="7" t="s">
        <v>19</v>
      </c>
      <c r="C14" s="7">
        <v>4</v>
      </c>
      <c r="D14" s="9">
        <v>0.19353864101813206</v>
      </c>
      <c r="E14" s="8">
        <v>0.15801685958158024</v>
      </c>
      <c r="F14" s="9">
        <v>0.502019938703665</v>
      </c>
      <c r="G14" s="32">
        <v>0.4891454722040519</v>
      </c>
      <c r="H14" s="9">
        <v>-0.007184302143059292</v>
      </c>
      <c r="I14" s="32">
        <v>-0.09241031348274174</v>
      </c>
      <c r="J14" s="9">
        <v>1.2215440612971524</v>
      </c>
      <c r="K14" s="8">
        <v>1.698412338622253</v>
      </c>
      <c r="L14" s="10">
        <v>0.9205430803772237</v>
      </c>
      <c r="M14" s="10">
        <v>0.004207837385954835</v>
      </c>
      <c r="N14" s="11">
        <v>-0.42078373859548346</v>
      </c>
      <c r="O14" s="10">
        <v>0.006983185335591507</v>
      </c>
      <c r="P14" s="11">
        <v>-0.6983185335591507</v>
      </c>
      <c r="Q14" s="10" t="e">
        <v>#REF!</v>
      </c>
      <c r="R14" s="11" t="e">
        <v>#REF!</v>
      </c>
      <c r="S14" s="10">
        <v>0</v>
      </c>
      <c r="T14" s="11">
        <v>0</v>
      </c>
      <c r="U14" s="32">
        <v>0.9100744062284419</v>
      </c>
      <c r="V14" s="10">
        <v>0.6212887546988611</v>
      </c>
      <c r="W14" s="8">
        <v>0.5290129732967622</v>
      </c>
      <c r="X14" s="10">
        <v>0.08789916764028884</v>
      </c>
      <c r="Y14" s="8">
        <v>0.1265373277846086</v>
      </c>
      <c r="Z14" s="27"/>
    </row>
    <row r="15" spans="1:26" ht="12.75">
      <c r="A15" s="7">
        <v>5112</v>
      </c>
      <c r="B15" s="7" t="s">
        <v>20</v>
      </c>
      <c r="C15" s="7">
        <v>5</v>
      </c>
      <c r="D15" s="9">
        <v>0.11566554619625069</v>
      </c>
      <c r="E15" s="8">
        <v>0.13175747549988953</v>
      </c>
      <c r="F15" s="9">
        <v>0.32177023341575467</v>
      </c>
      <c r="G15" s="32">
        <v>0.3634093909746437</v>
      </c>
      <c r="H15" s="9">
        <v>-0.05914210724710096</v>
      </c>
      <c r="I15" s="32">
        <v>-0.24943642245200215</v>
      </c>
      <c r="J15" s="9">
        <v>0.27338892397911585</v>
      </c>
      <c r="K15" s="8">
        <v>0.05597707909627348</v>
      </c>
      <c r="L15" s="10">
        <v>1.869584113205579</v>
      </c>
      <c r="M15" s="10">
        <v>0.20042498173349163</v>
      </c>
      <c r="N15" s="11">
        <v>-20.042498173349163</v>
      </c>
      <c r="O15" s="10">
        <v>0.13951505555023883</v>
      </c>
      <c r="P15" s="11">
        <v>-13.951505555023882</v>
      </c>
      <c r="Q15" s="10" t="e">
        <v>#REF!</v>
      </c>
      <c r="R15" s="11" t="e">
        <v>#REF!</v>
      </c>
      <c r="S15" s="10">
        <v>0</v>
      </c>
      <c r="T15" s="11">
        <v>0</v>
      </c>
      <c r="U15" s="32">
        <v>0.7744814138049209</v>
      </c>
      <c r="V15" s="10">
        <v>0.4655369576902008</v>
      </c>
      <c r="W15" s="8">
        <v>0.34363281135630414</v>
      </c>
      <c r="X15" s="10">
        <v>0.24923827947216703</v>
      </c>
      <c r="Y15" s="8">
        <v>0.3977979844179741</v>
      </c>
      <c r="Z15" s="27"/>
    </row>
    <row r="16" spans="1:26" ht="12.75">
      <c r="A16" s="7">
        <v>5113</v>
      </c>
      <c r="B16" s="7" t="s">
        <v>21</v>
      </c>
      <c r="C16" s="7">
        <v>4</v>
      </c>
      <c r="D16" s="9">
        <v>0.19289095014137358</v>
      </c>
      <c r="E16" s="8">
        <v>0.2011987777538248</v>
      </c>
      <c r="F16" s="9">
        <v>0.5549532500913775</v>
      </c>
      <c r="G16" s="32">
        <v>0.4729942614291837</v>
      </c>
      <c r="H16" s="9">
        <v>0.010496413469886263</v>
      </c>
      <c r="I16" s="32">
        <v>-0.015200523498656074</v>
      </c>
      <c r="J16" s="9">
        <v>0</v>
      </c>
      <c r="K16" s="8">
        <v>0</v>
      </c>
      <c r="L16" s="10">
        <v>0.14481873204132786</v>
      </c>
      <c r="M16" s="10">
        <v>0.0788937286392226</v>
      </c>
      <c r="N16" s="11">
        <v>-7.88937286392226</v>
      </c>
      <c r="O16" s="10">
        <v>0.11853908998184275</v>
      </c>
      <c r="P16" s="11">
        <v>-11.853908998184275</v>
      </c>
      <c r="Q16" s="10" t="e">
        <v>#REF!</v>
      </c>
      <c r="R16" s="11" t="e">
        <v>#REF!</v>
      </c>
      <c r="S16" s="10">
        <v>0</v>
      </c>
      <c r="T16" s="11">
        <v>0</v>
      </c>
      <c r="U16" s="32">
        <v>0.06647872465127183</v>
      </c>
      <c r="V16" s="10">
        <v>0.6422696674732755</v>
      </c>
      <c r="W16" s="8">
        <v>0.47109629416731197</v>
      </c>
      <c r="X16" s="10">
        <v>0.06849556652074258</v>
      </c>
      <c r="Y16" s="8">
        <v>0.009794845212217218</v>
      </c>
      <c r="Z16" s="27"/>
    </row>
    <row r="17" spans="1:26" ht="12.75">
      <c r="A17" s="7">
        <v>5114</v>
      </c>
      <c r="B17" s="7" t="s">
        <v>22</v>
      </c>
      <c r="C17" s="7">
        <v>4</v>
      </c>
      <c r="D17" s="9">
        <v>0.14312777236987678</v>
      </c>
      <c r="E17" s="8">
        <v>0.19668308360626235</v>
      </c>
      <c r="F17" s="9">
        <v>0.3533901911134194</v>
      </c>
      <c r="G17" s="32">
        <v>0.45001860598859117</v>
      </c>
      <c r="H17" s="9">
        <v>-0.004837383842964403</v>
      </c>
      <c r="I17" s="32">
        <v>0.046758822998069376</v>
      </c>
      <c r="J17" s="9">
        <v>0.25405197014127195</v>
      </c>
      <c r="K17" s="8">
        <v>0.5444074382459062</v>
      </c>
      <c r="L17" s="10">
        <v>0.03810779552119079</v>
      </c>
      <c r="M17" s="10">
        <v>0.008119018812137236</v>
      </c>
      <c r="N17" s="11">
        <v>-0.8119018812137236</v>
      </c>
      <c r="O17" s="10">
        <v>0.0051481283142984936</v>
      </c>
      <c r="P17" s="11">
        <v>-0.5148128314298493</v>
      </c>
      <c r="Q17" s="10" t="e">
        <v>#REF!</v>
      </c>
      <c r="R17" s="11" t="e">
        <v>#REF!</v>
      </c>
      <c r="S17" s="10">
        <v>0</v>
      </c>
      <c r="T17" s="11">
        <v>0</v>
      </c>
      <c r="U17" s="32">
        <v>0</v>
      </c>
      <c r="V17" s="10">
        <v>0.5742532499123747</v>
      </c>
      <c r="W17" s="8">
        <v>0.4789716043847349</v>
      </c>
      <c r="X17" s="10">
        <v>0.1542805448719224</v>
      </c>
      <c r="Y17" s="8">
        <v>0.1382014570403419</v>
      </c>
      <c r="Z17" s="27"/>
    </row>
    <row r="18" spans="1:26" ht="12.75">
      <c r="A18" s="7">
        <v>5201</v>
      </c>
      <c r="B18" s="7" t="s">
        <v>23</v>
      </c>
      <c r="C18" s="7">
        <v>3</v>
      </c>
      <c r="D18" s="9">
        <v>0.26903466640104806</v>
      </c>
      <c r="E18" s="8">
        <v>0.28154709683901114</v>
      </c>
      <c r="F18" s="9">
        <v>0.6229949181422207</v>
      </c>
      <c r="G18" s="32">
        <v>1.0340440093673426</v>
      </c>
      <c r="H18" s="9">
        <v>-0.03733189025785336</v>
      </c>
      <c r="I18" s="32">
        <v>0.21880121082154202</v>
      </c>
      <c r="J18" s="9">
        <v>0</v>
      </c>
      <c r="K18" s="8">
        <v>0.04701600956574614</v>
      </c>
      <c r="L18" s="10">
        <v>0</v>
      </c>
      <c r="M18" s="10">
        <v>0.04267615185592917</v>
      </c>
      <c r="N18" s="11">
        <v>-4.267615185592917</v>
      </c>
      <c r="O18" s="10">
        <v>0.031101441973791187</v>
      </c>
      <c r="P18" s="11">
        <v>-3.110144197379119</v>
      </c>
      <c r="Q18" s="10" t="e">
        <v>#REF!</v>
      </c>
      <c r="R18" s="11" t="e">
        <v>#REF!</v>
      </c>
      <c r="S18" s="10">
        <v>0</v>
      </c>
      <c r="T18" s="11">
        <v>0</v>
      </c>
      <c r="U18" s="32">
        <v>0</v>
      </c>
      <c r="V18" s="10">
        <v>0.5754323459418424</v>
      </c>
      <c r="W18" s="8">
        <v>0.5143341631708823</v>
      </c>
      <c r="X18" s="10">
        <v>0.11566503563054817</v>
      </c>
      <c r="Y18" s="8">
        <v>0.21787845420638965</v>
      </c>
      <c r="Z18" s="27"/>
    </row>
    <row r="19" spans="1:26" ht="12.75">
      <c r="A19" s="7">
        <v>5202</v>
      </c>
      <c r="B19" s="7" t="s">
        <v>24</v>
      </c>
      <c r="C19" s="7">
        <v>2</v>
      </c>
      <c r="D19" s="9">
        <v>0.5049836462185227</v>
      </c>
      <c r="E19" s="8">
        <v>0.49852857677079215</v>
      </c>
      <c r="F19" s="9">
        <v>1.3735460416405907</v>
      </c>
      <c r="G19" s="32">
        <v>1.311488433454953</v>
      </c>
      <c r="H19" s="9">
        <v>0.04742531645387245</v>
      </c>
      <c r="I19" s="32">
        <v>0.19565786059095822</v>
      </c>
      <c r="J19" s="9">
        <v>0.24544762738447543</v>
      </c>
      <c r="K19" s="8">
        <v>0.27334895598824827</v>
      </c>
      <c r="L19" s="10">
        <v>0</v>
      </c>
      <c r="M19" s="10">
        <v>0.19331040227944646</v>
      </c>
      <c r="N19" s="11">
        <v>-19.331040227944644</v>
      </c>
      <c r="O19" s="10">
        <v>0.21477465342840563</v>
      </c>
      <c r="P19" s="11">
        <v>-21.477465342840564</v>
      </c>
      <c r="Q19" s="10" t="e">
        <v>#REF!</v>
      </c>
      <c r="R19" s="11" t="e">
        <v>#REF!</v>
      </c>
      <c r="S19" s="10">
        <v>0</v>
      </c>
      <c r="T19" s="11">
        <v>0</v>
      </c>
      <c r="U19" s="32">
        <v>0.0629722549959907</v>
      </c>
      <c r="V19" s="10">
        <v>0.4670101687993939</v>
      </c>
      <c r="W19" s="8">
        <v>0.43876149204817716</v>
      </c>
      <c r="X19" s="10">
        <v>0.06256994794795546</v>
      </c>
      <c r="Y19" s="8">
        <v>0.0055292023917718515</v>
      </c>
      <c r="Z19" s="27"/>
    </row>
    <row r="20" spans="1:26" ht="12.75">
      <c r="A20" s="7">
        <v>5203</v>
      </c>
      <c r="B20" s="7" t="s">
        <v>25</v>
      </c>
      <c r="C20" s="7">
        <v>4</v>
      </c>
      <c r="D20" s="9">
        <v>0.4120016195128935</v>
      </c>
      <c r="E20" s="8">
        <v>0.503147163371557</v>
      </c>
      <c r="F20" s="9">
        <v>0.9588220674860803</v>
      </c>
      <c r="G20" s="32">
        <v>1.3579402363852022</v>
      </c>
      <c r="H20" s="9">
        <v>0.04007902954492582</v>
      </c>
      <c r="I20" s="32">
        <v>-0.01217864313578936</v>
      </c>
      <c r="J20" s="9">
        <v>0.008267320300881863</v>
      </c>
      <c r="K20" s="8">
        <v>0.40620123443834033</v>
      </c>
      <c r="L20" s="10">
        <v>0.0009323827491798168</v>
      </c>
      <c r="M20" s="10">
        <v>0.02499474515341457</v>
      </c>
      <c r="N20" s="11">
        <v>-2.4994745153414573</v>
      </c>
      <c r="O20" s="10">
        <v>0.024687716012080838</v>
      </c>
      <c r="P20" s="11">
        <v>-2.468771601208084</v>
      </c>
      <c r="Q20" s="10" t="e">
        <v>#REF!</v>
      </c>
      <c r="R20" s="11" t="e">
        <v>#REF!</v>
      </c>
      <c r="S20" s="10">
        <v>0</v>
      </c>
      <c r="T20" s="11">
        <v>0</v>
      </c>
      <c r="U20" s="32">
        <v>0</v>
      </c>
      <c r="V20" s="10">
        <v>0.5487936951616728</v>
      </c>
      <c r="W20" s="8">
        <v>0.44176816831244464</v>
      </c>
      <c r="X20" s="10">
        <v>0.07815115206728951</v>
      </c>
      <c r="Y20" s="8">
        <v>0.03458221065714183</v>
      </c>
      <c r="Z20" s="27"/>
    </row>
    <row r="21" spans="1:26" ht="12.75">
      <c r="A21" s="7">
        <v>5204</v>
      </c>
      <c r="B21" s="7" t="s">
        <v>26</v>
      </c>
      <c r="C21" s="7">
        <v>3</v>
      </c>
      <c r="D21" s="9">
        <v>0.29132116021393434</v>
      </c>
      <c r="E21" s="8">
        <v>0.3170278343418589</v>
      </c>
      <c r="F21" s="9">
        <v>0.8848228001106677</v>
      </c>
      <c r="G21" s="32">
        <v>1.092313524896668</v>
      </c>
      <c r="H21" s="9">
        <v>0.0019830534969450075</v>
      </c>
      <c r="I21" s="32">
        <v>0.31939621883731756</v>
      </c>
      <c r="J21" s="9">
        <v>0.3771610513784698</v>
      </c>
      <c r="K21" s="8">
        <v>0.07769563418944835</v>
      </c>
      <c r="L21" s="10">
        <v>0</v>
      </c>
      <c r="M21" s="10">
        <v>0.12526655177675886</v>
      </c>
      <c r="N21" s="11">
        <v>-12.526655177675886</v>
      </c>
      <c r="O21" s="10">
        <v>0.1043540824690885</v>
      </c>
      <c r="P21" s="11">
        <v>-10.43540824690885</v>
      </c>
      <c r="Q21" s="10" t="e">
        <v>#REF!</v>
      </c>
      <c r="R21" s="11" t="e">
        <v>#REF!</v>
      </c>
      <c r="S21" s="10">
        <v>0</v>
      </c>
      <c r="T21" s="11">
        <v>0</v>
      </c>
      <c r="U21" s="32">
        <v>0.0056405821080735535</v>
      </c>
      <c r="V21" s="10">
        <v>0.6056151133805789</v>
      </c>
      <c r="W21" s="8">
        <v>0.5630694673424417</v>
      </c>
      <c r="X21" s="10">
        <v>0.11380379846480106</v>
      </c>
      <c r="Y21" s="8">
        <v>0.005720318169463903</v>
      </c>
      <c r="Z21" s="27"/>
    </row>
    <row r="22" spans="1:26" ht="12.75">
      <c r="A22" s="7">
        <v>5205</v>
      </c>
      <c r="B22" s="7" t="s">
        <v>27</v>
      </c>
      <c r="C22" s="7">
        <v>5</v>
      </c>
      <c r="D22" s="9">
        <v>0.31400624306408637</v>
      </c>
      <c r="E22" s="8">
        <v>0.37561104122261707</v>
      </c>
      <c r="F22" s="9">
        <v>0.35295501042581673</v>
      </c>
      <c r="G22" s="32">
        <v>0.6033587299714993</v>
      </c>
      <c r="H22" s="9">
        <v>0.1557442717513219</v>
      </c>
      <c r="I22" s="32">
        <v>-0.16126753895236826</v>
      </c>
      <c r="J22" s="9">
        <v>0.10692167692922323</v>
      </c>
      <c r="K22" s="8">
        <v>0.3431696788304363</v>
      </c>
      <c r="L22" s="10">
        <v>0.13445661295470734</v>
      </c>
      <c r="M22" s="10">
        <v>0.17575753123036092</v>
      </c>
      <c r="N22" s="11">
        <v>-17.57575312303609</v>
      </c>
      <c r="O22" s="10">
        <v>0.09841607874493208</v>
      </c>
      <c r="P22" s="11">
        <v>-9.841607874493208</v>
      </c>
      <c r="Q22" s="10" t="e">
        <v>#REF!</v>
      </c>
      <c r="R22" s="11" t="e">
        <v>#REF!</v>
      </c>
      <c r="S22" s="10">
        <v>0</v>
      </c>
      <c r="T22" s="11">
        <v>0</v>
      </c>
      <c r="U22" s="32">
        <v>0.14596465983653736</v>
      </c>
      <c r="V22" s="10">
        <v>0.5854958271450964</v>
      </c>
      <c r="W22" s="8">
        <v>0.43433062432029557</v>
      </c>
      <c r="X22" s="10">
        <v>0.04638491486090651</v>
      </c>
      <c r="Y22" s="8">
        <v>0.16130827295355715</v>
      </c>
      <c r="Z22" s="27"/>
    </row>
    <row r="23" spans="1:26" ht="12.75">
      <c r="A23" s="7">
        <v>5206</v>
      </c>
      <c r="B23" s="7" t="s">
        <v>28</v>
      </c>
      <c r="C23" s="7">
        <v>3</v>
      </c>
      <c r="D23" s="9">
        <v>0.8522580678591035</v>
      </c>
      <c r="E23" s="8">
        <v>0.8502622397003692</v>
      </c>
      <c r="F23" s="9">
        <v>1.7589053417177938</v>
      </c>
      <c r="G23" s="32">
        <v>1.1180112976224272</v>
      </c>
      <c r="H23" s="9">
        <v>0.18892167429355433</v>
      </c>
      <c r="I23" s="32">
        <v>0.035100174411370484</v>
      </c>
      <c r="J23" s="9">
        <v>0.22618605726595972</v>
      </c>
      <c r="K23" s="8">
        <v>0.2018019440999343</v>
      </c>
      <c r="L23" s="10">
        <v>0</v>
      </c>
      <c r="M23" s="10">
        <v>0.04535264829537873</v>
      </c>
      <c r="N23" s="11">
        <v>-4.535264829537873</v>
      </c>
      <c r="O23" s="10">
        <v>0.038631023062624316</v>
      </c>
      <c r="P23" s="11">
        <v>-3.8631023062624315</v>
      </c>
      <c r="Q23" s="10" t="e">
        <v>#REF!</v>
      </c>
      <c r="R23" s="11" t="e">
        <v>#REF!</v>
      </c>
      <c r="S23" s="10">
        <v>0</v>
      </c>
      <c r="T23" s="11">
        <v>0</v>
      </c>
      <c r="U23" s="32">
        <v>0</v>
      </c>
      <c r="V23" s="10">
        <v>0.3282710722897612</v>
      </c>
      <c r="W23" s="8">
        <v>0.28391969800418093</v>
      </c>
      <c r="X23" s="10">
        <v>0.17649125566095758</v>
      </c>
      <c r="Y23" s="8">
        <v>0.05985630418908481</v>
      </c>
      <c r="Z23" s="27"/>
    </row>
    <row r="24" spans="1:26" ht="12.75">
      <c r="A24" s="7">
        <v>5207</v>
      </c>
      <c r="B24" s="7" t="s">
        <v>29</v>
      </c>
      <c r="C24" s="7">
        <v>3</v>
      </c>
      <c r="D24" s="9">
        <v>0.6817879207514536</v>
      </c>
      <c r="E24" s="8">
        <v>0.5847110096388566</v>
      </c>
      <c r="F24" s="9">
        <v>0.9889446446417522</v>
      </c>
      <c r="G24" s="32">
        <v>0.907770199459768</v>
      </c>
      <c r="H24" s="9">
        <v>-0.3392289279948409</v>
      </c>
      <c r="I24" s="32">
        <v>0.12653642839210535</v>
      </c>
      <c r="J24" s="9">
        <v>0.4871349368722404</v>
      </c>
      <c r="K24" s="8">
        <v>0.3189526718423864</v>
      </c>
      <c r="L24" s="10">
        <v>0.14035952675183963</v>
      </c>
      <c r="M24" s="10">
        <v>0.033871570142414785</v>
      </c>
      <c r="N24" s="11">
        <v>-3.3871570142414784</v>
      </c>
      <c r="O24" s="10">
        <v>0.03693285763842619</v>
      </c>
      <c r="P24" s="11">
        <v>-3.6932857638426193</v>
      </c>
      <c r="Q24" s="10" t="e">
        <v>#REF!</v>
      </c>
      <c r="R24" s="11" t="e">
        <v>#REF!</v>
      </c>
      <c r="S24" s="10">
        <v>0</v>
      </c>
      <c r="T24" s="11">
        <v>0</v>
      </c>
      <c r="U24" s="32">
        <v>0.12699586225068474</v>
      </c>
      <c r="V24" s="10">
        <v>0.35981054020067144</v>
      </c>
      <c r="W24" s="8">
        <v>0.3454912111370883</v>
      </c>
      <c r="X24" s="10">
        <v>0.09917068359078787</v>
      </c>
      <c r="Y24" s="8">
        <v>0.016405680538802956</v>
      </c>
      <c r="Z24" s="27"/>
    </row>
    <row r="25" spans="1:26" ht="12.75">
      <c r="A25" s="7">
        <v>5208</v>
      </c>
      <c r="B25" s="7" t="s">
        <v>30</v>
      </c>
      <c r="C25" s="7">
        <v>4</v>
      </c>
      <c r="D25" s="9">
        <v>0.7451751983200432</v>
      </c>
      <c r="E25" s="8">
        <v>0.8761103809962342</v>
      </c>
      <c r="F25" s="9">
        <v>1.2211349538307483</v>
      </c>
      <c r="G25" s="32">
        <v>1.2445353184587031</v>
      </c>
      <c r="H25" s="9">
        <v>0.07527626269410394</v>
      </c>
      <c r="I25" s="32">
        <v>0.04079078658855076</v>
      </c>
      <c r="J25" s="9">
        <v>0</v>
      </c>
      <c r="K25" s="8">
        <v>0</v>
      </c>
      <c r="L25" s="10">
        <v>0.047184824132705534</v>
      </c>
      <c r="M25" s="10">
        <v>0.020274150088873906</v>
      </c>
      <c r="N25" s="11">
        <v>-2.027415008887391</v>
      </c>
      <c r="O25" s="10">
        <v>0.03957681996950778</v>
      </c>
      <c r="P25" s="11">
        <v>-3.957681996950778</v>
      </c>
      <c r="Q25" s="10" t="e">
        <v>#REF!</v>
      </c>
      <c r="R25" s="11" t="e">
        <v>#REF!</v>
      </c>
      <c r="S25" s="10">
        <v>0</v>
      </c>
      <c r="T25" s="11">
        <v>0</v>
      </c>
      <c r="U25" s="32">
        <v>0.04485127340506943</v>
      </c>
      <c r="V25" s="10">
        <v>0.4090970026618639</v>
      </c>
      <c r="W25" s="8">
        <v>0.39528402496514337</v>
      </c>
      <c r="X25" s="10">
        <v>0.1711803965583379</v>
      </c>
      <c r="Y25" s="8">
        <v>0.03459522834805193</v>
      </c>
      <c r="Z25" s="27"/>
    </row>
    <row r="26" spans="1:26" ht="12.75">
      <c r="A26" s="7">
        <v>5209</v>
      </c>
      <c r="B26" s="7" t="s">
        <v>31</v>
      </c>
      <c r="C26" s="7">
        <v>3</v>
      </c>
      <c r="D26" s="9">
        <v>0.08338500381506551</v>
      </c>
      <c r="E26" s="8">
        <v>0.14174964960028402</v>
      </c>
      <c r="F26" s="9">
        <v>0.6050936965258801</v>
      </c>
      <c r="G26" s="32">
        <v>0.6827424773597628</v>
      </c>
      <c r="H26" s="9">
        <v>0.3194342393116773</v>
      </c>
      <c r="I26" s="32">
        <v>-0.022309772616308315</v>
      </c>
      <c r="J26" s="9">
        <v>0.10828008076595771</v>
      </c>
      <c r="K26" s="8">
        <v>0.9941181670688077</v>
      </c>
      <c r="L26" s="10">
        <v>0.0010224492936118902</v>
      </c>
      <c r="M26" s="10">
        <v>0.0669153636670425</v>
      </c>
      <c r="N26" s="11">
        <v>-6.691536366704249</v>
      </c>
      <c r="O26" s="10">
        <v>0.08801682668250145</v>
      </c>
      <c r="P26" s="11">
        <v>-8.801682668250145</v>
      </c>
      <c r="Q26" s="10" t="e">
        <v>#REF!</v>
      </c>
      <c r="R26" s="11" t="e">
        <v>#REF!</v>
      </c>
      <c r="S26" s="10">
        <v>0</v>
      </c>
      <c r="T26" s="11">
        <v>0</v>
      </c>
      <c r="U26" s="32">
        <v>0.0008465762542640818</v>
      </c>
      <c r="V26" s="10">
        <v>0.6652755565075685</v>
      </c>
      <c r="W26" s="8">
        <v>0.5786226852182903</v>
      </c>
      <c r="X26" s="10">
        <v>0.09002160483993954</v>
      </c>
      <c r="Y26" s="8">
        <v>0.04331222877689349</v>
      </c>
      <c r="Z26" s="27"/>
    </row>
    <row r="27" spans="1:26" ht="12.75">
      <c r="A27" s="7">
        <v>5210</v>
      </c>
      <c r="B27" s="7" t="s">
        <v>32</v>
      </c>
      <c r="C27" s="7">
        <v>4</v>
      </c>
      <c r="D27" s="9">
        <v>0.7774071541040315</v>
      </c>
      <c r="E27" s="8">
        <v>0.8230328381413374</v>
      </c>
      <c r="F27" s="9">
        <v>0.9921801561772179</v>
      </c>
      <c r="G27" s="32">
        <v>1.1532266575070482</v>
      </c>
      <c r="H27" s="9">
        <v>-0.030220660509835982</v>
      </c>
      <c r="I27" s="32">
        <v>0.22618168053123175</v>
      </c>
      <c r="J27" s="9">
        <v>0.0676371244484071</v>
      </c>
      <c r="K27" s="8">
        <v>0.3765460026329781</v>
      </c>
      <c r="L27" s="10">
        <v>0.05385018528118836</v>
      </c>
      <c r="M27" s="10">
        <v>0.0008091943413989342</v>
      </c>
      <c r="N27" s="11">
        <v>-0.08091943413989343</v>
      </c>
      <c r="O27" s="10">
        <v>0.0006723959551584717</v>
      </c>
      <c r="P27" s="11">
        <v>-0.06723959551584717</v>
      </c>
      <c r="Q27" s="10" t="e">
        <v>#REF!</v>
      </c>
      <c r="R27" s="11" t="e">
        <v>#REF!</v>
      </c>
      <c r="S27" s="10">
        <v>0</v>
      </c>
      <c r="T27" s="11">
        <v>0</v>
      </c>
      <c r="U27" s="32">
        <v>0</v>
      </c>
      <c r="V27" s="10">
        <v>0.22196524342336132</v>
      </c>
      <c r="W27" s="8">
        <v>0.22217085499912115</v>
      </c>
      <c r="X27" s="10">
        <v>0.20142157112167453</v>
      </c>
      <c r="Y27" s="8">
        <v>0.0003488402118683346</v>
      </c>
      <c r="Z27" s="27"/>
    </row>
    <row r="28" spans="1:26" ht="12.75">
      <c r="A28" s="7">
        <v>5211</v>
      </c>
      <c r="B28" s="7" t="s">
        <v>33</v>
      </c>
      <c r="C28" s="7">
        <v>4</v>
      </c>
      <c r="D28" s="9">
        <v>0.3990365423856695</v>
      </c>
      <c r="E28" s="8">
        <v>0.37764754407925105</v>
      </c>
      <c r="F28" s="9">
        <v>0.9179176139719972</v>
      </c>
      <c r="G28" s="32">
        <v>0.8647380447392166</v>
      </c>
      <c r="H28" s="9">
        <v>0.03477562076129478</v>
      </c>
      <c r="I28" s="32">
        <v>0.08993579633323678</v>
      </c>
      <c r="J28" s="9">
        <v>0.10378080110570101</v>
      </c>
      <c r="K28" s="8">
        <v>0.0427743656724147</v>
      </c>
      <c r="L28" s="10">
        <v>0.04210833241815026</v>
      </c>
      <c r="M28" s="10">
        <v>0.19352386175659209</v>
      </c>
      <c r="N28" s="11">
        <v>-19.35238617565921</v>
      </c>
      <c r="O28" s="10">
        <v>0.1965764344128734</v>
      </c>
      <c r="P28" s="11">
        <v>-19.65764344128734</v>
      </c>
      <c r="Q28" s="10" t="e">
        <v>#REF!</v>
      </c>
      <c r="R28" s="11" t="e">
        <v>#REF!</v>
      </c>
      <c r="S28" s="10">
        <v>0</v>
      </c>
      <c r="T28" s="11">
        <v>0</v>
      </c>
      <c r="U28" s="32">
        <v>0.020095029652345327</v>
      </c>
      <c r="V28" s="10">
        <v>0.5573439848684336</v>
      </c>
      <c r="W28" s="8">
        <v>0.48977757144223644</v>
      </c>
      <c r="X28" s="10">
        <v>0.12449930137833283</v>
      </c>
      <c r="Y28" s="8">
        <v>0.0335021128915215</v>
      </c>
      <c r="Z28" s="27"/>
    </row>
    <row r="29" spans="1:26" ht="12.75">
      <c r="A29" s="7">
        <v>5212</v>
      </c>
      <c r="B29" s="7" t="s">
        <v>34</v>
      </c>
      <c r="C29" s="7">
        <v>4</v>
      </c>
      <c r="D29" s="9">
        <v>0.38996524408857236</v>
      </c>
      <c r="E29" s="8">
        <v>0.311254345667854</v>
      </c>
      <c r="F29" s="9">
        <v>0.7338514694833396</v>
      </c>
      <c r="G29" s="32">
        <v>0.7104296010726321</v>
      </c>
      <c r="H29" s="9">
        <v>0.0009097002074795292</v>
      </c>
      <c r="I29" s="32">
        <v>-0.01294715454386945</v>
      </c>
      <c r="J29" s="9">
        <v>0.010573018305404969</v>
      </c>
      <c r="K29" s="8">
        <v>0.03317344257297021</v>
      </c>
      <c r="L29" s="10">
        <v>0.07669372495192367</v>
      </c>
      <c r="M29" s="10">
        <v>0.01581686166954426</v>
      </c>
      <c r="N29" s="11">
        <v>-1.5816861669544258</v>
      </c>
      <c r="O29" s="10">
        <v>0.01175472126549039</v>
      </c>
      <c r="P29" s="11">
        <v>-1.1754721265490389</v>
      </c>
      <c r="Q29" s="10" t="e">
        <v>#REF!</v>
      </c>
      <c r="R29" s="11" t="e">
        <v>#REF!</v>
      </c>
      <c r="S29" s="10">
        <v>0</v>
      </c>
      <c r="T29" s="11">
        <v>0</v>
      </c>
      <c r="U29" s="32">
        <v>0.133562352645675</v>
      </c>
      <c r="V29" s="10">
        <v>0.4635120691162862</v>
      </c>
      <c r="W29" s="8">
        <v>0.4976427410974775</v>
      </c>
      <c r="X29" s="10">
        <v>0.09643025429161532</v>
      </c>
      <c r="Y29" s="8">
        <v>0.060394945473879566</v>
      </c>
      <c r="Z29" s="27"/>
    </row>
    <row r="30" spans="1:26" ht="12.75">
      <c r="A30" s="7">
        <v>5213</v>
      </c>
      <c r="B30" s="7" t="s">
        <v>35</v>
      </c>
      <c r="C30" s="7">
        <v>4</v>
      </c>
      <c r="D30" s="9">
        <v>0.6668505199417171</v>
      </c>
      <c r="E30" s="8">
        <v>0.7595587240367978</v>
      </c>
      <c r="F30" s="9">
        <v>1.1625100806451614</v>
      </c>
      <c r="G30" s="32">
        <v>1.189144559727771</v>
      </c>
      <c r="H30" s="9">
        <v>0.08943059201812584</v>
      </c>
      <c r="I30" s="32">
        <v>0.13346634334143365</v>
      </c>
      <c r="J30" s="9">
        <v>0.22909533713191305</v>
      </c>
      <c r="K30" s="8">
        <v>0.18450947718224908</v>
      </c>
      <c r="L30" s="10">
        <v>0.05853316219553237</v>
      </c>
      <c r="M30" s="10">
        <v>0.018341260964213988</v>
      </c>
      <c r="N30" s="11">
        <v>-1.8341260964213988</v>
      </c>
      <c r="O30" s="10">
        <v>0.020698961438358324</v>
      </c>
      <c r="P30" s="11">
        <v>-2.0698961438358325</v>
      </c>
      <c r="Q30" s="10" t="e">
        <v>#REF!</v>
      </c>
      <c r="R30" s="11" t="e">
        <v>#REF!</v>
      </c>
      <c r="S30" s="10">
        <v>0</v>
      </c>
      <c r="T30" s="11">
        <v>0</v>
      </c>
      <c r="U30" s="32">
        <v>0.02843865403362515</v>
      </c>
      <c r="V30" s="10">
        <v>0.4106438692028078</v>
      </c>
      <c r="W30" s="8">
        <v>0.3817308708011271</v>
      </c>
      <c r="X30" s="10">
        <v>0.17284209192804612</v>
      </c>
      <c r="Y30" s="8">
        <v>0.07375096084152721</v>
      </c>
      <c r="Z30" s="27"/>
    </row>
    <row r="31" spans="1:26" ht="12.75">
      <c r="A31" s="7">
        <v>5301</v>
      </c>
      <c r="B31" s="7" t="s">
        <v>36</v>
      </c>
      <c r="C31" s="7">
        <v>4</v>
      </c>
      <c r="D31" s="9">
        <v>0.4076446188436319</v>
      </c>
      <c r="E31" s="8">
        <v>0.44944127681515667</v>
      </c>
      <c r="F31" s="9">
        <v>1.2305277703236677</v>
      </c>
      <c r="G31" s="32">
        <v>0.6085984755956487</v>
      </c>
      <c r="H31" s="9">
        <v>0.21803877316071257</v>
      </c>
      <c r="I31" s="32">
        <v>-0.13660251748273977</v>
      </c>
      <c r="J31" s="9">
        <v>0.46229520322497136</v>
      </c>
      <c r="K31" s="8">
        <v>0</v>
      </c>
      <c r="L31" s="10">
        <v>0.025268439414672633</v>
      </c>
      <c r="M31" s="10">
        <v>0.004108124944268406</v>
      </c>
      <c r="N31" s="11">
        <v>-0.4108124944268406</v>
      </c>
      <c r="O31" s="10">
        <v>0.0019933027367699807</v>
      </c>
      <c r="P31" s="11">
        <v>-0.19933027367699807</v>
      </c>
      <c r="Q31" s="10" t="e">
        <v>#REF!</v>
      </c>
      <c r="R31" s="11" t="e">
        <v>#REF!</v>
      </c>
      <c r="S31" s="10">
        <v>0</v>
      </c>
      <c r="T31" s="11">
        <v>0</v>
      </c>
      <c r="U31" s="32">
        <v>0.0013237910178165795</v>
      </c>
      <c r="V31" s="10">
        <v>0.4744338350758659</v>
      </c>
      <c r="W31" s="8">
        <v>0.27705225566927216</v>
      </c>
      <c r="X31" s="10">
        <v>0.06045934254717631</v>
      </c>
      <c r="Y31" s="8">
        <v>0.011296966144292356</v>
      </c>
      <c r="Z31" s="27"/>
    </row>
    <row r="32" spans="1:26" ht="12.75">
      <c r="A32" s="7">
        <v>5302</v>
      </c>
      <c r="B32" s="7" t="s">
        <v>37</v>
      </c>
      <c r="C32" s="7">
        <v>3</v>
      </c>
      <c r="D32" s="9">
        <v>0.31312708348689106</v>
      </c>
      <c r="E32" s="8">
        <v>0.44227154778254313</v>
      </c>
      <c r="F32" s="9">
        <v>0.7223260511967227</v>
      </c>
      <c r="G32" s="32">
        <v>1.4179732903115003</v>
      </c>
      <c r="H32" s="9">
        <v>0.0751339035415617</v>
      </c>
      <c r="I32" s="32">
        <v>0.22121591480430433</v>
      </c>
      <c r="J32" s="9">
        <v>0</v>
      </c>
      <c r="K32" s="8">
        <v>0</v>
      </c>
      <c r="L32" s="10">
        <v>0</v>
      </c>
      <c r="M32" s="10">
        <v>0.26228551201392286</v>
      </c>
      <c r="N32" s="11">
        <v>-26.228551201392285</v>
      </c>
      <c r="O32" s="10">
        <v>0.006871426087829642</v>
      </c>
      <c r="P32" s="11">
        <v>-0.6871426087829642</v>
      </c>
      <c r="Q32" s="10" t="e">
        <v>#REF!</v>
      </c>
      <c r="R32" s="11" t="e">
        <v>#REF!</v>
      </c>
      <c r="S32" s="10">
        <v>0</v>
      </c>
      <c r="T32" s="11">
        <v>0</v>
      </c>
      <c r="U32" s="32">
        <v>0</v>
      </c>
      <c r="V32" s="10">
        <v>0.38730297088936877</v>
      </c>
      <c r="W32" s="8">
        <v>0.49722996378539125</v>
      </c>
      <c r="X32" s="10">
        <v>0.31382328627475015</v>
      </c>
      <c r="Y32" s="8">
        <v>0.024726731770573104</v>
      </c>
      <c r="Z32" s="27"/>
    </row>
    <row r="33" spans="1:26" ht="12.75">
      <c r="A33" s="7">
        <v>5303</v>
      </c>
      <c r="B33" s="7" t="s">
        <v>38</v>
      </c>
      <c r="C33" s="7">
        <v>4</v>
      </c>
      <c r="D33" s="9">
        <v>0.2426565372581144</v>
      </c>
      <c r="E33" s="8">
        <v>0.2715736282737899</v>
      </c>
      <c r="F33" s="9">
        <v>0.7519772541020042</v>
      </c>
      <c r="G33" s="32">
        <v>0.9880400326119061</v>
      </c>
      <c r="H33" s="9">
        <v>0.08658936288842595</v>
      </c>
      <c r="I33" s="32">
        <v>0.10146160210386004</v>
      </c>
      <c r="J33" s="9">
        <v>0.4535976533967326</v>
      </c>
      <c r="K33" s="8">
        <v>0.39294955099230916</v>
      </c>
      <c r="L33" s="10">
        <v>0</v>
      </c>
      <c r="M33" s="10">
        <v>0.03913188308425409</v>
      </c>
      <c r="N33" s="11">
        <v>-3.913188308425409</v>
      </c>
      <c r="O33" s="10">
        <v>0.016463603910563666</v>
      </c>
      <c r="P33" s="11">
        <v>-1.6463603910563667</v>
      </c>
      <c r="Q33" s="10" t="e">
        <v>#REF!</v>
      </c>
      <c r="R33" s="11" t="e">
        <v>#REF!</v>
      </c>
      <c r="S33" s="10">
        <v>0</v>
      </c>
      <c r="T33" s="11">
        <v>0</v>
      </c>
      <c r="U33" s="32">
        <v>0.011618994695335482</v>
      </c>
      <c r="V33" s="10">
        <v>0.4634272452777811</v>
      </c>
      <c r="W33" s="8">
        <v>0.4510072512789718</v>
      </c>
      <c r="X33" s="10">
        <v>0.07484484177386005</v>
      </c>
      <c r="Y33" s="8">
        <v>1.0402674181651161</v>
      </c>
      <c r="Z33" s="27"/>
    </row>
    <row r="34" spans="1:26" ht="12.75">
      <c r="A34" s="7">
        <v>5304</v>
      </c>
      <c r="B34" s="7" t="s">
        <v>39</v>
      </c>
      <c r="C34" s="7">
        <v>5</v>
      </c>
      <c r="D34" s="9">
        <v>0.6534150613910773</v>
      </c>
      <c r="E34" s="8">
        <v>0.6515938397589514</v>
      </c>
      <c r="F34" s="9">
        <v>1.181585719099632</v>
      </c>
      <c r="G34" s="32">
        <v>1.3029923976257145</v>
      </c>
      <c r="H34" s="9">
        <v>-0.033096098228620016</v>
      </c>
      <c r="I34" s="32">
        <v>0.156049492587744</v>
      </c>
      <c r="J34" s="9">
        <v>0.4148507099934828</v>
      </c>
      <c r="K34" s="8">
        <v>0.3581228495083785</v>
      </c>
      <c r="L34" s="10">
        <v>0.11450920295419438</v>
      </c>
      <c r="M34" s="10">
        <v>0</v>
      </c>
      <c r="N34" s="11">
        <v>100</v>
      </c>
      <c r="O34" s="10">
        <v>0.00025470500031282164</v>
      </c>
      <c r="P34" s="11">
        <v>-0.025470500031282164</v>
      </c>
      <c r="Q34" s="10" t="e">
        <v>#REF!</v>
      </c>
      <c r="R34" s="11" t="e">
        <v>#REF!</v>
      </c>
      <c r="S34" s="10">
        <v>0</v>
      </c>
      <c r="T34" s="11">
        <v>0</v>
      </c>
      <c r="U34" s="32">
        <v>0.10402860044954691</v>
      </c>
      <c r="V34" s="10">
        <v>0.3622157107260322</v>
      </c>
      <c r="W34" s="8">
        <v>0.41588489741135615</v>
      </c>
      <c r="X34" s="10">
        <v>0.28464715705907534</v>
      </c>
      <c r="Y34" s="8">
        <v>0.08219919015195401</v>
      </c>
      <c r="Z34" s="27"/>
    </row>
    <row r="35" spans="1:26" ht="12.75">
      <c r="A35" s="7">
        <v>5305</v>
      </c>
      <c r="B35" s="7" t="s">
        <v>40</v>
      </c>
      <c r="C35" s="7">
        <v>1</v>
      </c>
      <c r="D35" s="9">
        <v>0.5667544527113146</v>
      </c>
      <c r="E35" s="8">
        <v>0.5359011907928066</v>
      </c>
      <c r="F35" s="9">
        <v>1.2219260723461376</v>
      </c>
      <c r="G35" s="32">
        <v>1.055683597438432</v>
      </c>
      <c r="H35" s="9">
        <v>0.04385518171430825</v>
      </c>
      <c r="I35" s="32">
        <v>0.12494682937165265</v>
      </c>
      <c r="J35" s="9">
        <v>0.6098097317880369</v>
      </c>
      <c r="K35" s="8">
        <v>0.47940025390397734</v>
      </c>
      <c r="L35" s="10">
        <v>0</v>
      </c>
      <c r="M35" s="10">
        <v>0.05098377431625613</v>
      </c>
      <c r="N35" s="11">
        <v>-5.098377431625613</v>
      </c>
      <c r="O35" s="10">
        <v>0.05752386092604104</v>
      </c>
      <c r="P35" s="11">
        <v>-5.7523860926041035</v>
      </c>
      <c r="Q35" s="10" t="e">
        <v>#REF!</v>
      </c>
      <c r="R35" s="11" t="e">
        <v>#REF!</v>
      </c>
      <c r="S35" s="10">
        <v>0</v>
      </c>
      <c r="T35" s="11">
        <v>0</v>
      </c>
      <c r="U35" s="32">
        <v>0</v>
      </c>
      <c r="V35" s="10">
        <v>0.4475366497617058</v>
      </c>
      <c r="W35" s="8">
        <v>0.3729515282284013</v>
      </c>
      <c r="X35" s="10">
        <v>0.07364623768647932</v>
      </c>
      <c r="Y35" s="8">
        <v>0.0017751316595375592</v>
      </c>
      <c r="Z35" s="27"/>
    </row>
    <row r="36" spans="1:26" ht="12.75">
      <c r="A36" s="7">
        <v>5306</v>
      </c>
      <c r="B36" s="7" t="s">
        <v>41</v>
      </c>
      <c r="C36" s="7">
        <v>5</v>
      </c>
      <c r="D36" s="9">
        <v>0.3358534776918567</v>
      </c>
      <c r="E36" s="8">
        <v>0.31823765714967744</v>
      </c>
      <c r="F36" s="9">
        <v>1.04902404608915</v>
      </c>
      <c r="G36" s="32">
        <v>0.9208511731247335</v>
      </c>
      <c r="H36" s="9">
        <v>0.07414218296379643</v>
      </c>
      <c r="I36" s="32">
        <v>0.07496002450882175</v>
      </c>
      <c r="J36" s="9">
        <v>0.10280505449662089</v>
      </c>
      <c r="K36" s="8">
        <v>0.05677191561977139</v>
      </c>
      <c r="L36" s="10">
        <v>0</v>
      </c>
      <c r="M36" s="10">
        <v>0.021771302941906122</v>
      </c>
      <c r="N36" s="11">
        <v>-2.1771302941906123</v>
      </c>
      <c r="O36" s="10">
        <v>0.016055348831293108</v>
      </c>
      <c r="P36" s="11">
        <v>-1.6055348831293108</v>
      </c>
      <c r="Q36" s="10" t="e">
        <v>#REF!</v>
      </c>
      <c r="R36" s="11" t="e">
        <v>#REF!</v>
      </c>
      <c r="S36" s="10">
        <v>0</v>
      </c>
      <c r="T36" s="11">
        <v>0</v>
      </c>
      <c r="U36" s="32">
        <v>0.004658182181556366</v>
      </c>
      <c r="V36" s="10">
        <v>0.5589009686004388</v>
      </c>
      <c r="W36" s="8">
        <v>0.5239208084373372</v>
      </c>
      <c r="X36" s="10">
        <v>0.07226481188129923</v>
      </c>
      <c r="Y36" s="8">
        <v>0.06162551102307876</v>
      </c>
      <c r="Z36" s="27"/>
    </row>
    <row r="37" spans="1:26" ht="12.75">
      <c r="A37" s="7">
        <v>5307</v>
      </c>
      <c r="B37" s="7" t="s">
        <v>42</v>
      </c>
      <c r="C37" s="7">
        <v>4</v>
      </c>
      <c r="D37" s="9">
        <v>0.1864382105982775</v>
      </c>
      <c r="E37" s="8">
        <v>0.21310705027905102</v>
      </c>
      <c r="F37" s="9">
        <v>0.6110264696424147</v>
      </c>
      <c r="G37" s="32">
        <v>0.6519858307666526</v>
      </c>
      <c r="H37" s="9">
        <v>0.060774457412654394</v>
      </c>
      <c r="I37" s="32">
        <v>0.011011504291727139</v>
      </c>
      <c r="J37" s="9">
        <v>0.22979538016957934</v>
      </c>
      <c r="K37" s="8">
        <v>0.11825537205641098</v>
      </c>
      <c r="L37" s="10">
        <v>0.30650839536545577</v>
      </c>
      <c r="M37" s="10">
        <v>0.09401956938187811</v>
      </c>
      <c r="N37" s="11">
        <v>-9.40195693818781</v>
      </c>
      <c r="O37" s="10">
        <v>0.062040720796248894</v>
      </c>
      <c r="P37" s="11">
        <v>-6.20407207962489</v>
      </c>
      <c r="Q37" s="10" t="e">
        <v>#REF!</v>
      </c>
      <c r="R37" s="11" t="e">
        <v>#REF!</v>
      </c>
      <c r="S37" s="10">
        <v>0</v>
      </c>
      <c r="T37" s="11">
        <v>0</v>
      </c>
      <c r="U37" s="32">
        <v>0.11246242611935513</v>
      </c>
      <c r="V37" s="10">
        <v>0.5662102515769595</v>
      </c>
      <c r="W37" s="8">
        <v>0.46122344995486836</v>
      </c>
      <c r="X37" s="10">
        <v>0.05789658900411587</v>
      </c>
      <c r="Y37" s="8">
        <v>0.05614546322734628</v>
      </c>
      <c r="Z37" s="27"/>
    </row>
    <row r="38" spans="1:26" ht="12.75">
      <c r="A38" s="7">
        <v>5308</v>
      </c>
      <c r="B38" s="7" t="s">
        <v>43</v>
      </c>
      <c r="C38" s="7">
        <v>4</v>
      </c>
      <c r="D38" s="9">
        <v>0.4851947790860289</v>
      </c>
      <c r="E38" s="8">
        <v>0.5331792452355327</v>
      </c>
      <c r="F38" s="9">
        <v>1.0495834054279982</v>
      </c>
      <c r="G38" s="32">
        <v>1.031573472454367</v>
      </c>
      <c r="H38" s="9">
        <v>0.01164039483141962</v>
      </c>
      <c r="I38" s="32">
        <v>0.055966305936710654</v>
      </c>
      <c r="J38" s="9">
        <v>0.05262515897040588</v>
      </c>
      <c r="K38" s="8">
        <v>0.026123335263462652</v>
      </c>
      <c r="L38" s="10">
        <v>0.7215419515863839</v>
      </c>
      <c r="M38" s="10">
        <v>0.02141349430669692</v>
      </c>
      <c r="N38" s="11">
        <v>-2.141349430669692</v>
      </c>
      <c r="O38" s="10">
        <v>0.025686248240447948</v>
      </c>
      <c r="P38" s="11">
        <v>-2.568624824044795</v>
      </c>
      <c r="Q38" s="10" t="e">
        <v>#REF!</v>
      </c>
      <c r="R38" s="11" t="e">
        <v>#REF!</v>
      </c>
      <c r="S38" s="10">
        <v>0</v>
      </c>
      <c r="T38" s="11">
        <v>0</v>
      </c>
      <c r="U38" s="32">
        <v>0.501442128289262</v>
      </c>
      <c r="V38" s="10">
        <v>0.617532503278296</v>
      </c>
      <c r="W38" s="8">
        <v>0.42694361264270086</v>
      </c>
      <c r="X38" s="10">
        <v>0.025104087816846123</v>
      </c>
      <c r="Y38" s="8">
        <v>0.06002618914687104</v>
      </c>
      <c r="Z38" s="27"/>
    </row>
    <row r="39" spans="1:26" ht="12.75">
      <c r="A39" s="7">
        <v>5309</v>
      </c>
      <c r="B39" s="7" t="s">
        <v>44</v>
      </c>
      <c r="C39" s="7">
        <v>4</v>
      </c>
      <c r="D39" s="9">
        <v>0.20909783736876286</v>
      </c>
      <c r="E39" s="8">
        <v>0.18597423000772761</v>
      </c>
      <c r="F39" s="9">
        <v>0.6224498780171368</v>
      </c>
      <c r="G39" s="32">
        <v>0.7544693555521021</v>
      </c>
      <c r="H39" s="9">
        <v>-0.0030387952864908666</v>
      </c>
      <c r="I39" s="32">
        <v>0.07385956378174993</v>
      </c>
      <c r="J39" s="9">
        <v>0.07142157321255031</v>
      </c>
      <c r="K39" s="8">
        <v>0.051930050797893194</v>
      </c>
      <c r="L39" s="10">
        <v>0.1171876411958026</v>
      </c>
      <c r="M39" s="10">
        <v>0.011279174544640114</v>
      </c>
      <c r="N39" s="11">
        <v>-1.1279174544640114</v>
      </c>
      <c r="O39" s="10">
        <v>0.0074438858990588065</v>
      </c>
      <c r="P39" s="11">
        <v>-0.7443885899058806</v>
      </c>
      <c r="Q39" s="10" t="e">
        <v>#REF!</v>
      </c>
      <c r="R39" s="11" t="e">
        <v>#REF!</v>
      </c>
      <c r="S39" s="10">
        <v>0</v>
      </c>
      <c r="T39" s="11">
        <v>0</v>
      </c>
      <c r="U39" s="32">
        <v>0.05805511120888688</v>
      </c>
      <c r="V39" s="10">
        <v>0.6220156104512649</v>
      </c>
      <c r="W39" s="8">
        <v>0.5487835802170898</v>
      </c>
      <c r="X39" s="10">
        <v>0.04142769401592082</v>
      </c>
      <c r="Y39" s="8">
        <v>0.008578693088557613</v>
      </c>
      <c r="Z39" s="27"/>
    </row>
    <row r="40" spans="1:26" ht="12.75">
      <c r="A40" s="7">
        <v>5310</v>
      </c>
      <c r="B40" s="7" t="s">
        <v>45</v>
      </c>
      <c r="C40" s="7">
        <v>4</v>
      </c>
      <c r="D40" s="9">
        <v>0.14716432233746873</v>
      </c>
      <c r="E40" s="8">
        <v>0.15808996101313236</v>
      </c>
      <c r="F40" s="9">
        <v>0.5577541001230335</v>
      </c>
      <c r="G40" s="32">
        <v>0.49770338115076</v>
      </c>
      <c r="H40" s="9">
        <v>0.01280770263786074</v>
      </c>
      <c r="I40" s="32">
        <v>-0.08103904982868967</v>
      </c>
      <c r="J40" s="9">
        <v>0</v>
      </c>
      <c r="K40" s="8">
        <v>0.34950729533635916</v>
      </c>
      <c r="L40" s="10">
        <v>0.13343780326366111</v>
      </c>
      <c r="M40" s="10">
        <v>0</v>
      </c>
      <c r="N40" s="11">
        <v>100</v>
      </c>
      <c r="O40" s="10">
        <v>0.00021848342830169595</v>
      </c>
      <c r="P40" s="11">
        <v>-0.021848342830169596</v>
      </c>
      <c r="Q40" s="10" t="e">
        <v>#REF!</v>
      </c>
      <c r="R40" s="11" t="e">
        <v>#REF!</v>
      </c>
      <c r="S40" s="10">
        <v>0</v>
      </c>
      <c r="T40" s="11">
        <v>0</v>
      </c>
      <c r="U40" s="32">
        <v>0.1886619359931806</v>
      </c>
      <c r="V40" s="10">
        <v>0.6475317613759597</v>
      </c>
      <c r="W40" s="8">
        <v>0.5547640497031485</v>
      </c>
      <c r="X40" s="10">
        <v>0.06983719729844697</v>
      </c>
      <c r="Y40" s="8">
        <v>1.3658714434033137</v>
      </c>
      <c r="Z40" s="27"/>
    </row>
    <row r="41" spans="1:26" ht="12.75">
      <c r="A41" s="7">
        <v>5311</v>
      </c>
      <c r="B41" s="7" t="s">
        <v>46</v>
      </c>
      <c r="C41" s="7">
        <v>3</v>
      </c>
      <c r="D41" s="9">
        <v>0.20912068168586814</v>
      </c>
      <c r="E41" s="8">
        <v>0.23269120694286335</v>
      </c>
      <c r="F41" s="9">
        <v>0.8832728063323858</v>
      </c>
      <c r="G41" s="32">
        <v>1.1762358513058624</v>
      </c>
      <c r="H41" s="9">
        <v>0.08279446778536001</v>
      </c>
      <c r="I41" s="32">
        <v>0.22470902856832223</v>
      </c>
      <c r="J41" s="9">
        <v>0.07177002009476256</v>
      </c>
      <c r="K41" s="8">
        <v>0.017816282211196237</v>
      </c>
      <c r="L41" s="10">
        <v>0</v>
      </c>
      <c r="M41" s="10">
        <v>0.03102900851493722</v>
      </c>
      <c r="N41" s="11">
        <v>-3.102900851493722</v>
      </c>
      <c r="O41" s="10">
        <v>0.06134795470669451</v>
      </c>
      <c r="P41" s="11">
        <v>-6.134795470669451</v>
      </c>
      <c r="Q41" s="10" t="e">
        <v>#REF!</v>
      </c>
      <c r="R41" s="11" t="e">
        <v>#REF!</v>
      </c>
      <c r="S41" s="10">
        <v>0</v>
      </c>
      <c r="T41" s="11">
        <v>0</v>
      </c>
      <c r="U41" s="32">
        <v>0</v>
      </c>
      <c r="V41" s="10">
        <v>0.6150756624524204</v>
      </c>
      <c r="W41" s="8">
        <v>0.5879643430226107</v>
      </c>
      <c r="X41" s="10">
        <v>0.04538733617984662</v>
      </c>
      <c r="Y41" s="8">
        <v>0.08208983974275698</v>
      </c>
      <c r="Z41" s="27"/>
    </row>
    <row r="42" spans="1:26" ht="12.75">
      <c r="A42" s="7">
        <v>5312</v>
      </c>
      <c r="B42" s="7" t="s">
        <v>47</v>
      </c>
      <c r="C42" s="7">
        <v>4</v>
      </c>
      <c r="D42" s="9">
        <v>0.35342744568652873</v>
      </c>
      <c r="E42" s="8">
        <v>0.3403965625010988</v>
      </c>
      <c r="F42" s="9">
        <v>0.9283030634722781</v>
      </c>
      <c r="G42" s="32">
        <v>1.0067886044881906</v>
      </c>
      <c r="H42" s="9">
        <v>0.07041750819939337</v>
      </c>
      <c r="I42" s="32">
        <v>0.23437482672806048</v>
      </c>
      <c r="J42" s="9">
        <v>0.3010534345698864</v>
      </c>
      <c r="K42" s="8">
        <v>0.06107472192246454</v>
      </c>
      <c r="L42" s="10">
        <v>0</v>
      </c>
      <c r="M42" s="10">
        <v>0.010374001748308924</v>
      </c>
      <c r="N42" s="11">
        <v>-1.0374001748308925</v>
      </c>
      <c r="O42" s="10">
        <v>0.01676175608441245</v>
      </c>
      <c r="P42" s="11">
        <v>-1.676175608441245</v>
      </c>
      <c r="Q42" s="10" t="e">
        <v>#REF!</v>
      </c>
      <c r="R42" s="11" t="e">
        <v>#REF!</v>
      </c>
      <c r="S42" s="10">
        <v>0</v>
      </c>
      <c r="T42" s="11">
        <v>0</v>
      </c>
      <c r="U42" s="32">
        <v>0</v>
      </c>
      <c r="V42" s="10">
        <v>0.5814537597241998</v>
      </c>
      <c r="W42" s="8">
        <v>0.5561211075723853</v>
      </c>
      <c r="X42" s="10">
        <v>0.05601426837914791</v>
      </c>
      <c r="Y42" s="8">
        <v>0.14555815738761227</v>
      </c>
      <c r="Z42" s="27"/>
    </row>
    <row r="43" spans="1:26" ht="12.75">
      <c r="A43" s="7">
        <v>5401</v>
      </c>
      <c r="B43" s="7" t="s">
        <v>48</v>
      </c>
      <c r="C43" s="7">
        <v>2</v>
      </c>
      <c r="D43" s="9">
        <v>0.4296415718158149</v>
      </c>
      <c r="E43" s="8">
        <v>0.44268382701963815</v>
      </c>
      <c r="F43" s="9">
        <v>0.9869383918305533</v>
      </c>
      <c r="G43" s="32">
        <v>0.8805974402686418</v>
      </c>
      <c r="H43" s="9">
        <v>0.05857263152153688</v>
      </c>
      <c r="I43" s="32">
        <v>0.0048179150949679206</v>
      </c>
      <c r="J43" s="9">
        <v>0.33286336010312184</v>
      </c>
      <c r="K43" s="8">
        <v>0.20102348256658245</v>
      </c>
      <c r="L43" s="10">
        <v>0.0015882086596955747</v>
      </c>
      <c r="M43" s="10">
        <v>0.01662220495326384</v>
      </c>
      <c r="N43" s="11">
        <v>-1.6622204953263842</v>
      </c>
      <c r="O43" s="10">
        <v>0.010510652609927382</v>
      </c>
      <c r="P43" s="11">
        <v>-1.0510652609927382</v>
      </c>
      <c r="Q43" s="10" t="e">
        <v>#REF!</v>
      </c>
      <c r="R43" s="11" t="e">
        <v>#REF!</v>
      </c>
      <c r="S43" s="10">
        <v>0</v>
      </c>
      <c r="T43" s="11">
        <v>0</v>
      </c>
      <c r="U43" s="32">
        <v>0.06097703848201176</v>
      </c>
      <c r="V43" s="10">
        <v>0.4812719597484634</v>
      </c>
      <c r="W43" s="8">
        <v>0.42326650980656816</v>
      </c>
      <c r="X43" s="10">
        <v>0.059592301129276715</v>
      </c>
      <c r="Y43" s="8">
        <v>0.015843194928884446</v>
      </c>
      <c r="Z43" s="27"/>
    </row>
    <row r="44" spans="1:26" ht="12.75">
      <c r="A44" s="7">
        <v>5402</v>
      </c>
      <c r="B44" s="7" t="s">
        <v>49</v>
      </c>
      <c r="C44" s="7">
        <v>3</v>
      </c>
      <c r="D44" s="9">
        <v>0.2712882358929216</v>
      </c>
      <c r="E44" s="8">
        <v>0.31505108027371753</v>
      </c>
      <c r="F44" s="9">
        <v>0.8105345484749921</v>
      </c>
      <c r="G44" s="32">
        <v>0.8108151402624679</v>
      </c>
      <c r="H44" s="9">
        <v>0.13099777114076674</v>
      </c>
      <c r="I44" s="32">
        <v>-0.09673150633651675</v>
      </c>
      <c r="J44" s="9">
        <v>0.03447718266478795</v>
      </c>
      <c r="K44" s="8">
        <v>0.20299231311340063</v>
      </c>
      <c r="L44" s="10">
        <v>0.008012606737767268</v>
      </c>
      <c r="M44" s="10">
        <v>0.04189355436597992</v>
      </c>
      <c r="N44" s="11">
        <v>-4.189355436597992</v>
      </c>
      <c r="O44" s="10">
        <v>0.038485212192145256</v>
      </c>
      <c r="P44" s="11">
        <v>-3.8485212192145255</v>
      </c>
      <c r="Q44" s="10" t="e">
        <v>#REF!</v>
      </c>
      <c r="R44" s="11" t="e">
        <v>#REF!</v>
      </c>
      <c r="S44" s="10">
        <v>0</v>
      </c>
      <c r="T44" s="11">
        <v>0</v>
      </c>
      <c r="U44" s="32">
        <v>0.0064732312847460205</v>
      </c>
      <c r="V44" s="10">
        <v>0.5923513619905697</v>
      </c>
      <c r="W44" s="8">
        <v>0.5224618229113205</v>
      </c>
      <c r="X44" s="10">
        <v>0.04168008395905334</v>
      </c>
      <c r="Y44" s="8">
        <v>1.4869884114199292</v>
      </c>
      <c r="Z44" s="27"/>
    </row>
    <row r="45" spans="1:26" ht="12.75">
      <c r="A45" s="7">
        <v>5403</v>
      </c>
      <c r="B45" s="7" t="s">
        <v>50</v>
      </c>
      <c r="C45" s="7">
        <v>4</v>
      </c>
      <c r="D45" s="9">
        <v>0.1383117492648864</v>
      </c>
      <c r="E45" s="8">
        <v>0.17410205694028705</v>
      </c>
      <c r="F45" s="9">
        <v>0.5634778777341967</v>
      </c>
      <c r="G45" s="32">
        <v>0.5210184918704716</v>
      </c>
      <c r="H45" s="9">
        <v>0.02392923913659283</v>
      </c>
      <c r="I45" s="32">
        <v>-0.030826838507423696</v>
      </c>
      <c r="J45" s="9">
        <v>0.05053860201042889</v>
      </c>
      <c r="K45" s="8">
        <v>0.03332420466073039</v>
      </c>
      <c r="L45" s="10">
        <v>0.09913732491535225</v>
      </c>
      <c r="M45" s="10">
        <v>0.1112747059840099</v>
      </c>
      <c r="N45" s="11">
        <v>-11.12747059840099</v>
      </c>
      <c r="O45" s="10">
        <v>0.0936172557952777</v>
      </c>
      <c r="P45" s="11">
        <v>-9.36172557952777</v>
      </c>
      <c r="Q45" s="10" t="e">
        <v>#REF!</v>
      </c>
      <c r="R45" s="11" t="e">
        <v>#REF!</v>
      </c>
      <c r="S45" s="10">
        <v>0</v>
      </c>
      <c r="T45" s="11">
        <v>0</v>
      </c>
      <c r="U45" s="32">
        <v>0.05743931047114518</v>
      </c>
      <c r="V45" s="10">
        <v>0.48259245364994047</v>
      </c>
      <c r="W45" s="8">
        <v>0.5145254207830088</v>
      </c>
      <c r="X45" s="10">
        <v>0.22109138078030477</v>
      </c>
      <c r="Y45" s="8">
        <v>0.04595308010389197</v>
      </c>
      <c r="Z45" s="27"/>
    </row>
    <row r="46" spans="1:26" ht="12.75">
      <c r="A46" s="7">
        <v>5404</v>
      </c>
      <c r="B46" s="7" t="s">
        <v>51</v>
      </c>
      <c r="C46" s="7">
        <v>5</v>
      </c>
      <c r="D46" s="9">
        <v>0.2957902739146107</v>
      </c>
      <c r="E46" s="8">
        <v>0.28020720513419284</v>
      </c>
      <c r="F46" s="9">
        <v>0.9497625986165559</v>
      </c>
      <c r="G46" s="32">
        <v>0.8945111854612853</v>
      </c>
      <c r="H46" s="9">
        <v>0.0014856271468884365</v>
      </c>
      <c r="I46" s="32">
        <v>0.07740479582379367</v>
      </c>
      <c r="J46" s="9">
        <v>0</v>
      </c>
      <c r="K46" s="8">
        <v>0</v>
      </c>
      <c r="L46" s="10">
        <v>0.015351883719053848</v>
      </c>
      <c r="M46" s="10">
        <v>0.22701482447245158</v>
      </c>
      <c r="N46" s="11">
        <v>-22.70148244724516</v>
      </c>
      <c r="O46" s="10">
        <v>0.1689106760295168</v>
      </c>
      <c r="P46" s="11">
        <v>-16.89106760295168</v>
      </c>
      <c r="Q46" s="10" t="e">
        <v>#REF!</v>
      </c>
      <c r="R46" s="11" t="e">
        <v>#REF!</v>
      </c>
      <c r="S46" s="10">
        <v>0</v>
      </c>
      <c r="T46" s="11">
        <v>0</v>
      </c>
      <c r="U46" s="32">
        <v>0.0013955931612036796</v>
      </c>
      <c r="V46" s="10">
        <v>0.4892525387703692</v>
      </c>
      <c r="W46" s="8">
        <v>0.5437082798502865</v>
      </c>
      <c r="X46" s="10">
        <v>0.2756477659945345</v>
      </c>
      <c r="Y46" s="8">
        <v>1.5534571111688793</v>
      </c>
      <c r="Z46" s="27"/>
    </row>
    <row r="47" spans="1:26" ht="12.75">
      <c r="A47" s="7">
        <v>5405</v>
      </c>
      <c r="B47" s="7" t="s">
        <v>52</v>
      </c>
      <c r="C47" s="7">
        <v>4</v>
      </c>
      <c r="D47" s="9">
        <v>0.2921171283700284</v>
      </c>
      <c r="E47" s="8">
        <v>0.3161761726122246</v>
      </c>
      <c r="F47" s="9">
        <v>0.7248440983938855</v>
      </c>
      <c r="G47" s="32">
        <v>0.7640800837095698</v>
      </c>
      <c r="H47" s="9">
        <v>0.06279974643399988</v>
      </c>
      <c r="I47" s="32">
        <v>-0.05711358697959483</v>
      </c>
      <c r="J47" s="9">
        <v>0.22787223494072528</v>
      </c>
      <c r="K47" s="8">
        <v>0.22627323595165993</v>
      </c>
      <c r="L47" s="10">
        <v>0.2887192143367503</v>
      </c>
      <c r="M47" s="10">
        <v>0.0046359950269092625</v>
      </c>
      <c r="N47" s="11">
        <v>-0.46359950269092626</v>
      </c>
      <c r="O47" s="10">
        <v>0.0049369671816030984</v>
      </c>
      <c r="P47" s="11">
        <v>-0.49369671816030986</v>
      </c>
      <c r="Q47" s="10" t="e">
        <v>#REF!</v>
      </c>
      <c r="R47" s="11" t="e">
        <v>#REF!</v>
      </c>
      <c r="S47" s="10">
        <v>0</v>
      </c>
      <c r="T47" s="11">
        <v>0</v>
      </c>
      <c r="U47" s="32">
        <v>0.14558598621939595</v>
      </c>
      <c r="V47" s="10">
        <v>0.5690267248445484</v>
      </c>
      <c r="W47" s="8">
        <v>0.5448496528845448</v>
      </c>
      <c r="X47" s="10">
        <v>0.07339626491197868</v>
      </c>
      <c r="Y47" s="8">
        <v>0.38529076709712784</v>
      </c>
      <c r="Z47" s="27"/>
    </row>
    <row r="48" spans="1:26" ht="12.75">
      <c r="A48" s="7">
        <v>5406</v>
      </c>
      <c r="B48" s="7" t="s">
        <v>53</v>
      </c>
      <c r="C48" s="7">
        <v>3</v>
      </c>
      <c r="D48" s="9">
        <v>0.2658058782870845</v>
      </c>
      <c r="E48" s="8">
        <v>0.284161890250342</v>
      </c>
      <c r="F48" s="9">
        <v>0.8159186004711567</v>
      </c>
      <c r="G48" s="32">
        <v>0.9619781437276527</v>
      </c>
      <c r="H48" s="9">
        <v>-0.002499923649035503</v>
      </c>
      <c r="I48" s="32">
        <v>0.12985909562379047</v>
      </c>
      <c r="J48" s="9">
        <v>0.001617796442039888</v>
      </c>
      <c r="K48" s="8">
        <v>0</v>
      </c>
      <c r="L48" s="10">
        <v>0</v>
      </c>
      <c r="M48" s="10">
        <v>0.00486413395717884</v>
      </c>
      <c r="N48" s="11">
        <v>-0.486413395717884</v>
      </c>
      <c r="O48" s="10">
        <v>0.00485976861638793</v>
      </c>
      <c r="P48" s="11">
        <v>-0.485976861638793</v>
      </c>
      <c r="Q48" s="10" t="e">
        <v>#REF!</v>
      </c>
      <c r="R48" s="11" t="e">
        <v>#REF!</v>
      </c>
      <c r="S48" s="10">
        <v>0</v>
      </c>
      <c r="T48" s="11">
        <v>0</v>
      </c>
      <c r="U48" s="32">
        <v>0</v>
      </c>
      <c r="V48" s="10">
        <v>0.5619177813110886</v>
      </c>
      <c r="W48" s="8">
        <v>0.6044405726174334</v>
      </c>
      <c r="X48" s="10">
        <v>0.11282266798272965</v>
      </c>
      <c r="Y48" s="8">
        <v>0.05002213914491511</v>
      </c>
      <c r="Z48" s="27"/>
    </row>
    <row r="49" spans="1:26" ht="12.75">
      <c r="A49" s="7">
        <v>5407</v>
      </c>
      <c r="B49" s="7" t="s">
        <v>54</v>
      </c>
      <c r="C49" s="7">
        <v>4</v>
      </c>
      <c r="D49" s="9">
        <v>0.3025812082475277</v>
      </c>
      <c r="E49" s="8">
        <v>0.24686894917481597</v>
      </c>
      <c r="F49" s="9">
        <v>0.9635512835040895</v>
      </c>
      <c r="G49" s="32">
        <v>0.8161352567694823</v>
      </c>
      <c r="H49" s="9">
        <v>0.11165645187000785</v>
      </c>
      <c r="I49" s="32">
        <v>0.10598109870752627</v>
      </c>
      <c r="J49" s="9">
        <v>0.007563247413460117</v>
      </c>
      <c r="K49" s="8">
        <v>0</v>
      </c>
      <c r="L49" s="10">
        <v>0</v>
      </c>
      <c r="M49" s="10">
        <v>0.02492216405910155</v>
      </c>
      <c r="N49" s="11">
        <v>-2.492216405910155</v>
      </c>
      <c r="O49" s="10">
        <v>0.052736462299065506</v>
      </c>
      <c r="P49" s="11">
        <v>-5.273646229906551</v>
      </c>
      <c r="Q49" s="10" t="e">
        <v>#REF!</v>
      </c>
      <c r="R49" s="11" t="e">
        <v>#REF!</v>
      </c>
      <c r="S49" s="10">
        <v>0</v>
      </c>
      <c r="T49" s="11">
        <v>0</v>
      </c>
      <c r="U49" s="32">
        <v>0</v>
      </c>
      <c r="V49" s="10">
        <v>0.6531259499545914</v>
      </c>
      <c r="W49" s="8">
        <v>0.6053782288581528</v>
      </c>
      <c r="X49" s="10">
        <v>0.0736499021614982</v>
      </c>
      <c r="Y49" s="8">
        <v>0.27947781402763894</v>
      </c>
      <c r="Z49" s="27"/>
    </row>
    <row r="50" spans="1:26" ht="12.75">
      <c r="A50" s="7">
        <v>5408</v>
      </c>
      <c r="B50" s="7" t="s">
        <v>55</v>
      </c>
      <c r="C50" s="7">
        <v>3</v>
      </c>
      <c r="D50" s="9">
        <v>0.3769838027953107</v>
      </c>
      <c r="E50" s="8">
        <v>0.38741176620935713</v>
      </c>
      <c r="F50" s="9">
        <v>0.5002985691874501</v>
      </c>
      <c r="G50" s="32">
        <v>1.2456847345858038</v>
      </c>
      <c r="H50" s="9">
        <v>-0.06355249228741693</v>
      </c>
      <c r="I50" s="32">
        <v>0.18619518233848606</v>
      </c>
      <c r="J50" s="9">
        <v>0.22134517396069003</v>
      </c>
      <c r="K50" s="8">
        <v>0.16888064318009421</v>
      </c>
      <c r="L50" s="10">
        <v>0</v>
      </c>
      <c r="M50" s="10">
        <v>0.06754714435953867</v>
      </c>
      <c r="N50" s="11">
        <v>-6.754714435953867</v>
      </c>
      <c r="O50" s="10">
        <v>0.0552467992366679</v>
      </c>
      <c r="P50" s="11">
        <v>-5.52467992366679</v>
      </c>
      <c r="Q50" s="10" t="e">
        <v>#REF!</v>
      </c>
      <c r="R50" s="11" t="e">
        <v>#REF!</v>
      </c>
      <c r="S50" s="10">
        <v>0</v>
      </c>
      <c r="T50" s="11">
        <v>0</v>
      </c>
      <c r="U50" s="32">
        <v>0</v>
      </c>
      <c r="V50" s="10">
        <v>0.45968339279656173</v>
      </c>
      <c r="W50" s="8">
        <v>0.5663212304910449</v>
      </c>
      <c r="X50" s="10">
        <v>0.23473747496569725</v>
      </c>
      <c r="Y50" s="8">
        <v>0.015481574918832204</v>
      </c>
      <c r="Z50" s="27"/>
    </row>
    <row r="51" spans="1:26" ht="12.75">
      <c r="A51" s="7">
        <v>5409</v>
      </c>
      <c r="B51" s="7" t="s">
        <v>56</v>
      </c>
      <c r="C51" s="7">
        <v>4</v>
      </c>
      <c r="D51" s="9">
        <v>0.20677445519579615</v>
      </c>
      <c r="E51" s="8">
        <v>0.2125283813084201</v>
      </c>
      <c r="F51" s="9">
        <v>0.5683225746094115</v>
      </c>
      <c r="G51" s="32">
        <v>0.6134159155007466</v>
      </c>
      <c r="H51" s="9">
        <v>-0.015080986658474162</v>
      </c>
      <c r="I51" s="32">
        <v>-0.0445761788475329</v>
      </c>
      <c r="J51" s="9">
        <v>0.032316035775511266</v>
      </c>
      <c r="K51" s="8">
        <v>0.064657219876662</v>
      </c>
      <c r="L51" s="10">
        <v>0.041605157665067796</v>
      </c>
      <c r="M51" s="10">
        <v>0.04409012653218815</v>
      </c>
      <c r="N51" s="11">
        <v>-4.409012653218815</v>
      </c>
      <c r="O51" s="10">
        <v>0.0319788476846034</v>
      </c>
      <c r="P51" s="11">
        <v>-3.19788476846034</v>
      </c>
      <c r="Q51" s="10" t="e">
        <v>#REF!</v>
      </c>
      <c r="R51" s="11" t="e">
        <v>#REF!</v>
      </c>
      <c r="S51" s="10">
        <v>0</v>
      </c>
      <c r="T51" s="11">
        <v>0</v>
      </c>
      <c r="U51" s="32">
        <v>0.04472529882803892</v>
      </c>
      <c r="V51" s="10">
        <v>0.5202324632486555</v>
      </c>
      <c r="W51" s="8">
        <v>0.5334344564172132</v>
      </c>
      <c r="X51" s="10">
        <v>0.1730421282722029</v>
      </c>
      <c r="Y51" s="8">
        <v>0.3946210454134167</v>
      </c>
      <c r="Z51" s="27"/>
    </row>
    <row r="52" spans="1:26" ht="12.75">
      <c r="A52" s="7">
        <v>5410</v>
      </c>
      <c r="B52" s="7" t="s">
        <v>57</v>
      </c>
      <c r="C52" s="7">
        <v>5</v>
      </c>
      <c r="D52" s="9">
        <v>0.19686180180684137</v>
      </c>
      <c r="E52" s="8">
        <v>0.16693974159509117</v>
      </c>
      <c r="F52" s="9">
        <v>0.6072102916420219</v>
      </c>
      <c r="G52" s="32">
        <v>0.569446429138484</v>
      </c>
      <c r="H52" s="9">
        <v>-0.024919121006162653</v>
      </c>
      <c r="I52" s="32">
        <v>0.002480947787220326</v>
      </c>
      <c r="J52" s="9">
        <v>0.045861946081703305</v>
      </c>
      <c r="K52" s="8">
        <v>0.014713708873316541</v>
      </c>
      <c r="L52" s="10">
        <v>0</v>
      </c>
      <c r="M52" s="10">
        <v>0.008188082870645524</v>
      </c>
      <c r="N52" s="11">
        <v>-0.8188082870645523</v>
      </c>
      <c r="O52" s="10">
        <v>0.016477529176607133</v>
      </c>
      <c r="P52" s="11">
        <v>-1.6477529176607133</v>
      </c>
      <c r="Q52" s="10" t="e">
        <v>#REF!</v>
      </c>
      <c r="R52" s="11" t="e">
        <v>#REF!</v>
      </c>
      <c r="S52" s="10">
        <v>0</v>
      </c>
      <c r="T52" s="11">
        <v>0</v>
      </c>
      <c r="U52" s="32">
        <v>0.029092091508498105</v>
      </c>
      <c r="V52" s="10">
        <v>0.6068930918987955</v>
      </c>
      <c r="W52" s="8">
        <v>0.5143871463127969</v>
      </c>
      <c r="X52" s="10">
        <v>0.032357334274522934</v>
      </c>
      <c r="Y52" s="8">
        <v>1.4106074952362782</v>
      </c>
      <c r="Z52" s="27"/>
    </row>
    <row r="53" spans="1:26" ht="12.75">
      <c r="A53" s="7">
        <v>5501</v>
      </c>
      <c r="B53" s="7" t="s">
        <v>58</v>
      </c>
      <c r="C53" s="7">
        <v>4</v>
      </c>
      <c r="D53" s="9">
        <v>0.2018483465453048</v>
      </c>
      <c r="E53" s="8">
        <v>0.255550240987292</v>
      </c>
      <c r="F53" s="9">
        <v>0.6848074090080378</v>
      </c>
      <c r="G53" s="32">
        <v>0.8572758901216831</v>
      </c>
      <c r="H53" s="9">
        <v>-0.0005091477721461315</v>
      </c>
      <c r="I53" s="32">
        <v>0.04167421283762343</v>
      </c>
      <c r="J53" s="9">
        <v>0.07222835492005868</v>
      </c>
      <c r="K53" s="8">
        <v>0.056472346141883296</v>
      </c>
      <c r="L53" s="10">
        <v>0.5698651569534268</v>
      </c>
      <c r="M53" s="10">
        <v>0.14077171979445913</v>
      </c>
      <c r="N53" s="11">
        <v>-14.077171979445913</v>
      </c>
      <c r="O53" s="10">
        <v>0.1661930897177227</v>
      </c>
      <c r="P53" s="11">
        <v>-16.61930897177227</v>
      </c>
      <c r="Q53" s="10" t="e">
        <v>#REF!</v>
      </c>
      <c r="R53" s="11" t="e">
        <v>#REF!</v>
      </c>
      <c r="S53" s="10">
        <v>0</v>
      </c>
      <c r="T53" s="11">
        <v>0</v>
      </c>
      <c r="U53" s="32">
        <v>0.6211061657440078</v>
      </c>
      <c r="V53" s="10">
        <v>0.48362236797355646</v>
      </c>
      <c r="W53" s="8">
        <v>0.5279423244308694</v>
      </c>
      <c r="X53" s="10">
        <v>0.13688189509136114</v>
      </c>
      <c r="Y53" s="8">
        <v>0.08307981514389202</v>
      </c>
      <c r="Z53" s="27"/>
    </row>
    <row r="54" spans="1:26" ht="12.75">
      <c r="A54" s="7">
        <v>5502</v>
      </c>
      <c r="B54" s="7" t="s">
        <v>59</v>
      </c>
      <c r="C54" s="7">
        <v>5</v>
      </c>
      <c r="D54" s="9">
        <v>0.14224682999390378</v>
      </c>
      <c r="E54" s="8">
        <v>0.12803559044654927</v>
      </c>
      <c r="F54" s="9">
        <v>0.515362320693038</v>
      </c>
      <c r="G54" s="32">
        <v>0.6361209355390759</v>
      </c>
      <c r="H54" s="9">
        <v>-0.021371221353337487</v>
      </c>
      <c r="I54" s="32">
        <v>0.05575091586306986</v>
      </c>
      <c r="J54" s="9">
        <v>0.3798775558491236</v>
      </c>
      <c r="K54" s="8">
        <v>0.26503355861649636</v>
      </c>
      <c r="L54" s="10">
        <v>0</v>
      </c>
      <c r="M54" s="10">
        <v>0</v>
      </c>
      <c r="N54" s="11">
        <v>100</v>
      </c>
      <c r="O54" s="10">
        <v>0</v>
      </c>
      <c r="P54" s="11">
        <v>100</v>
      </c>
      <c r="Q54" s="10" t="e">
        <v>#REF!</v>
      </c>
      <c r="R54" s="11" t="e">
        <v>#REF!</v>
      </c>
      <c r="S54" s="10">
        <v>0</v>
      </c>
      <c r="T54" s="11">
        <v>0</v>
      </c>
      <c r="U54" s="32">
        <v>0</v>
      </c>
      <c r="V54" s="10">
        <v>0.6511506984640594</v>
      </c>
      <c r="W54" s="8">
        <v>0.679745221843731</v>
      </c>
      <c r="X54" s="10">
        <v>0.07600377404251417</v>
      </c>
      <c r="Y54" s="8">
        <v>0.40306023695732807</v>
      </c>
      <c r="Z54" s="27"/>
    </row>
    <row r="55" spans="1:26" ht="12.75">
      <c r="A55" s="7">
        <v>5503</v>
      </c>
      <c r="B55" s="7" t="s">
        <v>60</v>
      </c>
      <c r="C55" s="7">
        <v>5</v>
      </c>
      <c r="D55" s="9">
        <v>0.11472542730127928</v>
      </c>
      <c r="E55" s="8">
        <v>0.14448495477701964</v>
      </c>
      <c r="F55" s="9">
        <v>0.49409125182123803</v>
      </c>
      <c r="G55" s="32">
        <v>0.5419584438145278</v>
      </c>
      <c r="H55" s="9">
        <v>-0.005027036973531786</v>
      </c>
      <c r="I55" s="32">
        <v>0.012977406405947155</v>
      </c>
      <c r="J55" s="9">
        <v>0</v>
      </c>
      <c r="K55" s="8">
        <v>0.12302874398836819</v>
      </c>
      <c r="L55" s="10">
        <v>1.050511626804006</v>
      </c>
      <c r="M55" s="10">
        <v>0</v>
      </c>
      <c r="N55" s="11">
        <v>100</v>
      </c>
      <c r="O55" s="10">
        <v>0</v>
      </c>
      <c r="P55" s="11">
        <v>100</v>
      </c>
      <c r="Q55" s="10" t="e">
        <v>#REF!</v>
      </c>
      <c r="R55" s="11" t="e">
        <v>#REF!</v>
      </c>
      <c r="S55" s="10">
        <v>0</v>
      </c>
      <c r="T55" s="11">
        <v>0</v>
      </c>
      <c r="U55" s="32">
        <v>1.0876613354210938</v>
      </c>
      <c r="V55" s="10">
        <v>0.5820323024745645</v>
      </c>
      <c r="W55" s="8">
        <v>0.5608778950646944</v>
      </c>
      <c r="X55" s="10">
        <v>0.12449741291836831</v>
      </c>
      <c r="Y55" s="8">
        <v>0.045142254491364754</v>
      </c>
      <c r="Z55" s="27"/>
    </row>
    <row r="56" spans="1:26" ht="12.75">
      <c r="A56" s="7">
        <v>5504</v>
      </c>
      <c r="B56" s="7" t="s">
        <v>61</v>
      </c>
      <c r="C56" s="7">
        <v>2</v>
      </c>
      <c r="D56" s="9">
        <v>0.2785948753328342</v>
      </c>
      <c r="E56" s="8">
        <v>0.2785727107987871</v>
      </c>
      <c r="F56" s="9">
        <v>0.7762712928135954</v>
      </c>
      <c r="G56" s="32">
        <v>0.5813517635005205</v>
      </c>
      <c r="H56" s="9">
        <v>0.020912793352897904</v>
      </c>
      <c r="I56" s="32">
        <v>-0.1107575542179447</v>
      </c>
      <c r="J56" s="9">
        <v>0.3060231083721525</v>
      </c>
      <c r="K56" s="8">
        <v>0.484285683241166</v>
      </c>
      <c r="L56" s="10">
        <v>0.33494684299356614</v>
      </c>
      <c r="M56" s="10">
        <v>0.012462772682343746</v>
      </c>
      <c r="N56" s="11">
        <v>-1.2462772682343746</v>
      </c>
      <c r="O56" s="10">
        <v>0.010724971902123483</v>
      </c>
      <c r="P56" s="11">
        <v>-1.0724971902123484</v>
      </c>
      <c r="Q56" s="10" t="e">
        <v>#REF!</v>
      </c>
      <c r="R56" s="11" t="e">
        <v>#REF!</v>
      </c>
      <c r="S56" s="10">
        <v>0</v>
      </c>
      <c r="T56" s="11">
        <v>0</v>
      </c>
      <c r="U56" s="32">
        <v>0.3855882309735898</v>
      </c>
      <c r="V56" s="10">
        <v>0.5425247916515603</v>
      </c>
      <c r="W56" s="8">
        <v>0.4411386770245351</v>
      </c>
      <c r="X56" s="10">
        <v>0.06482003222482934</v>
      </c>
      <c r="Y56" s="8">
        <v>0.007474954495112679</v>
      </c>
      <c r="Z56" s="27"/>
    </row>
    <row r="57" spans="1:26" ht="12.75">
      <c r="A57" s="7">
        <v>5505</v>
      </c>
      <c r="B57" s="7" t="s">
        <v>62</v>
      </c>
      <c r="C57" s="7">
        <v>5</v>
      </c>
      <c r="D57" s="9">
        <v>0.19325472477983704</v>
      </c>
      <c r="E57" s="8">
        <v>0.2080320187880761</v>
      </c>
      <c r="F57" s="9">
        <v>0.5498685273238478</v>
      </c>
      <c r="G57" s="32">
        <v>0.5635950349230014</v>
      </c>
      <c r="H57" s="9">
        <v>0.02715184696936666</v>
      </c>
      <c r="I57" s="32">
        <v>0.01711389108496489</v>
      </c>
      <c r="J57" s="9">
        <v>0</v>
      </c>
      <c r="K57" s="8">
        <v>0</v>
      </c>
      <c r="L57" s="10">
        <v>0</v>
      </c>
      <c r="M57" s="10">
        <v>0.02101564330149145</v>
      </c>
      <c r="N57" s="11">
        <v>-2.101564330149145</v>
      </c>
      <c r="O57" s="10">
        <v>0.02268082515160868</v>
      </c>
      <c r="P57" s="11">
        <v>-2.268082515160868</v>
      </c>
      <c r="Q57" s="10" t="e">
        <v>#REF!</v>
      </c>
      <c r="R57" s="11" t="e">
        <v>#REF!</v>
      </c>
      <c r="S57" s="10">
        <v>0</v>
      </c>
      <c r="T57" s="11">
        <v>0</v>
      </c>
      <c r="U57" s="32">
        <v>0</v>
      </c>
      <c r="V57" s="10">
        <v>0.6312715864544787</v>
      </c>
      <c r="W57" s="8">
        <v>0.6053141324631461</v>
      </c>
      <c r="X57" s="10">
        <v>0.08718051295394062</v>
      </c>
      <c r="Y57" s="8">
        <v>2.2688358290129407</v>
      </c>
      <c r="Z57" s="27"/>
    </row>
    <row r="58" spans="1:26" ht="12.75">
      <c r="A58" s="7">
        <v>5506</v>
      </c>
      <c r="B58" s="7" t="s">
        <v>63</v>
      </c>
      <c r="C58" s="7">
        <v>4</v>
      </c>
      <c r="D58" s="9">
        <v>0.1253841414044558</v>
      </c>
      <c r="E58" s="8">
        <v>0.1211262119783315</v>
      </c>
      <c r="F58" s="9">
        <v>0.42759566365763296</v>
      </c>
      <c r="G58" s="32">
        <v>0.5197232700346102</v>
      </c>
      <c r="H58" s="9">
        <v>-0.039851593603655935</v>
      </c>
      <c r="I58" s="32">
        <v>0.1051462906643571</v>
      </c>
      <c r="J58" s="9">
        <v>0.1686497539358754</v>
      </c>
      <c r="K58" s="8">
        <v>0.01099687401719396</v>
      </c>
      <c r="L58" s="10">
        <v>0.9340561295773352</v>
      </c>
      <c r="M58" s="10">
        <v>0.03841114413941831</v>
      </c>
      <c r="N58" s="11">
        <v>-3.841114413941831</v>
      </c>
      <c r="O58" s="10">
        <v>0.031379330553196395</v>
      </c>
      <c r="P58" s="11">
        <v>-3.1379330553196394</v>
      </c>
      <c r="Q58" s="10" t="e">
        <v>#REF!</v>
      </c>
      <c r="R58" s="11" t="e">
        <v>#REF!</v>
      </c>
      <c r="S58" s="10">
        <v>0</v>
      </c>
      <c r="T58" s="11">
        <v>0</v>
      </c>
      <c r="U58" s="32">
        <v>1.0318283164932707</v>
      </c>
      <c r="V58" s="10">
        <v>0.5511004073631453</v>
      </c>
      <c r="W58" s="8">
        <v>0.453688060445289</v>
      </c>
      <c r="X58" s="10">
        <v>0.16628461562264005</v>
      </c>
      <c r="Y58" s="8">
        <v>0.22535088262372138</v>
      </c>
      <c r="Z58" s="27"/>
    </row>
    <row r="59" spans="1:26" ht="12.75">
      <c r="A59" s="7">
        <v>5507</v>
      </c>
      <c r="B59" s="7" t="s">
        <v>64</v>
      </c>
      <c r="C59" s="7">
        <v>5</v>
      </c>
      <c r="D59" s="9">
        <v>0.10968522143880965</v>
      </c>
      <c r="E59" s="8">
        <v>0.1556547664111222</v>
      </c>
      <c r="F59" s="9">
        <v>0.4598649343115402</v>
      </c>
      <c r="G59" s="32">
        <v>0.5150456471186288</v>
      </c>
      <c r="H59" s="9">
        <v>0.15129592580096832</v>
      </c>
      <c r="I59" s="32">
        <v>0.046018318103945875</v>
      </c>
      <c r="J59" s="9">
        <v>0.03206639457067477</v>
      </c>
      <c r="K59" s="8">
        <v>0</v>
      </c>
      <c r="L59" s="10">
        <v>0</v>
      </c>
      <c r="M59" s="10">
        <v>0.011438038095514712</v>
      </c>
      <c r="N59" s="11">
        <v>-1.143803809551471</v>
      </c>
      <c r="O59" s="10">
        <v>0.011872143431031794</v>
      </c>
      <c r="P59" s="11">
        <v>-1.1872143431031794</v>
      </c>
      <c r="Q59" s="10" t="e">
        <v>#REF!</v>
      </c>
      <c r="R59" s="11" t="e">
        <v>#REF!</v>
      </c>
      <c r="S59" s="10">
        <v>0</v>
      </c>
      <c r="T59" s="11">
        <v>0</v>
      </c>
      <c r="U59" s="32">
        <v>0</v>
      </c>
      <c r="V59" s="10">
        <v>0.5902874751385342</v>
      </c>
      <c r="W59" s="8">
        <v>0.5037670391057121</v>
      </c>
      <c r="X59" s="10">
        <v>0.06578365998756769</v>
      </c>
      <c r="Y59" s="8">
        <v>0.1527197820731432</v>
      </c>
      <c r="Z59" s="27"/>
    </row>
    <row r="60" spans="1:26" ht="12.75">
      <c r="A60" s="7">
        <v>5508</v>
      </c>
      <c r="B60" s="7" t="s">
        <v>65</v>
      </c>
      <c r="C60" s="7">
        <v>5</v>
      </c>
      <c r="D60" s="9">
        <v>0.13386039608339736</v>
      </c>
      <c r="E60" s="8">
        <v>0.19669369071255238</v>
      </c>
      <c r="F60" s="9">
        <v>0.42541839790954555</v>
      </c>
      <c r="G60" s="32">
        <v>0.7256354782703055</v>
      </c>
      <c r="H60" s="9">
        <v>0.01198751038207681</v>
      </c>
      <c r="I60" s="32">
        <v>0.13712313405397455</v>
      </c>
      <c r="J60" s="9">
        <v>0</v>
      </c>
      <c r="K60" s="8">
        <v>0</v>
      </c>
      <c r="L60" s="10">
        <v>0</v>
      </c>
      <c r="M60" s="10">
        <v>0.09592111304839243</v>
      </c>
      <c r="N60" s="11">
        <v>-9.592111304839243</v>
      </c>
      <c r="O60" s="10">
        <v>0.07823515123042386</v>
      </c>
      <c r="P60" s="11">
        <v>-7.8235151230423865</v>
      </c>
      <c r="Q60" s="10" t="e">
        <v>#REF!</v>
      </c>
      <c r="R60" s="11" t="e">
        <v>#REF!</v>
      </c>
      <c r="S60" s="10">
        <v>0</v>
      </c>
      <c r="T60" s="11">
        <v>0</v>
      </c>
      <c r="U60" s="32">
        <v>0</v>
      </c>
      <c r="V60" s="10">
        <v>0.6547418006182957</v>
      </c>
      <c r="W60" s="8">
        <v>0.563343008847959</v>
      </c>
      <c r="X60" s="10">
        <v>0.04927214709766634</v>
      </c>
      <c r="Y60" s="8">
        <v>0.3910511086197884</v>
      </c>
      <c r="Z60" s="27"/>
    </row>
    <row r="61" spans="1:26" ht="12.75">
      <c r="A61" s="7">
        <v>5509</v>
      </c>
      <c r="B61" s="7" t="s">
        <v>66</v>
      </c>
      <c r="C61" s="7">
        <v>5</v>
      </c>
      <c r="D61" s="9">
        <v>0.15483586326518778</v>
      </c>
      <c r="E61" s="8">
        <v>0.1334689283732621</v>
      </c>
      <c r="F61" s="9">
        <v>0.3953962205078784</v>
      </c>
      <c r="G61" s="32">
        <v>0.5119404888987358</v>
      </c>
      <c r="H61" s="9">
        <v>-0.012365530403301643</v>
      </c>
      <c r="I61" s="32">
        <v>-0.0012684320860806792</v>
      </c>
      <c r="J61" s="9">
        <v>0</v>
      </c>
      <c r="K61" s="8">
        <v>0</v>
      </c>
      <c r="L61" s="10">
        <v>0</v>
      </c>
      <c r="M61" s="10">
        <v>0</v>
      </c>
      <c r="N61" s="11">
        <v>100</v>
      </c>
      <c r="O61" s="10">
        <v>0</v>
      </c>
      <c r="P61" s="11">
        <v>100</v>
      </c>
      <c r="Q61" s="10" t="e">
        <v>#REF!</v>
      </c>
      <c r="R61" s="11" t="e">
        <v>#REF!</v>
      </c>
      <c r="S61" s="10">
        <v>0</v>
      </c>
      <c r="T61" s="11">
        <v>0</v>
      </c>
      <c r="U61" s="32">
        <v>0</v>
      </c>
      <c r="V61" s="10">
        <v>0.6706694312471642</v>
      </c>
      <c r="W61" s="8">
        <v>0.602537209424868</v>
      </c>
      <c r="X61" s="10">
        <v>0.022612050429853085</v>
      </c>
      <c r="Y61" s="8">
        <v>0.021156634523786265</v>
      </c>
      <c r="Z61" s="27"/>
    </row>
    <row r="62" spans="1:26" ht="12.75">
      <c r="A62" s="7">
        <v>5510</v>
      </c>
      <c r="B62" s="7" t="s">
        <v>67</v>
      </c>
      <c r="C62" s="7">
        <v>5</v>
      </c>
      <c r="D62" s="9">
        <v>0.07609785300414082</v>
      </c>
      <c r="E62" s="8">
        <v>0.11717614573209795</v>
      </c>
      <c r="F62" s="9">
        <v>0.39865077180793546</v>
      </c>
      <c r="G62" s="32">
        <v>0.7329903653972979</v>
      </c>
      <c r="H62" s="9">
        <v>0.07170441267852962</v>
      </c>
      <c r="I62" s="32">
        <v>0.15460809333730802</v>
      </c>
      <c r="J62" s="9">
        <v>0.48560749326985114</v>
      </c>
      <c r="K62" s="8">
        <v>0</v>
      </c>
      <c r="L62" s="10">
        <v>0</v>
      </c>
      <c r="M62" s="10">
        <v>0.0021865519445600006</v>
      </c>
      <c r="N62" s="11">
        <v>-0.21865519445600007</v>
      </c>
      <c r="O62" s="10">
        <v>0.0017626705546971906</v>
      </c>
      <c r="P62" s="11">
        <v>-0.17626705546971905</v>
      </c>
      <c r="Q62" s="10" t="e">
        <v>#REF!</v>
      </c>
      <c r="R62" s="11" t="e">
        <v>#REF!</v>
      </c>
      <c r="S62" s="10">
        <v>0</v>
      </c>
      <c r="T62" s="11">
        <v>0</v>
      </c>
      <c r="U62" s="32">
        <v>0</v>
      </c>
      <c r="V62" s="10">
        <v>0.6874674735650297</v>
      </c>
      <c r="W62" s="8">
        <v>0.6599267621892602</v>
      </c>
      <c r="X62" s="10">
        <v>0.08580788050135403</v>
      </c>
      <c r="Y62" s="8">
        <v>0.05329665709147273</v>
      </c>
      <c r="Z62" s="27"/>
    </row>
    <row r="63" spans="1:26" ht="12.75">
      <c r="A63" s="7">
        <v>5511</v>
      </c>
      <c r="B63" s="7" t="s">
        <v>68</v>
      </c>
      <c r="C63" s="7">
        <v>5</v>
      </c>
      <c r="D63" s="9">
        <v>0.17325655593077546</v>
      </c>
      <c r="E63" s="8">
        <v>0.26763248540644563</v>
      </c>
      <c r="F63" s="9">
        <v>0.37340982868897243</v>
      </c>
      <c r="G63" s="32">
        <v>0.5717755757372787</v>
      </c>
      <c r="H63" s="9">
        <v>-0.09242758308938027</v>
      </c>
      <c r="I63" s="32">
        <v>0.1052566303216737</v>
      </c>
      <c r="J63" s="9">
        <v>0.10378378378378378</v>
      </c>
      <c r="K63" s="8">
        <v>0.10450230775929635</v>
      </c>
      <c r="L63" s="10">
        <v>0.5575783783783784</v>
      </c>
      <c r="M63" s="10">
        <v>0.0058975580096265875</v>
      </c>
      <c r="N63" s="11">
        <v>-0.5897558009626588</v>
      </c>
      <c r="O63" s="10">
        <v>0.0038361675750274845</v>
      </c>
      <c r="P63" s="11">
        <v>-0.38361675750274843</v>
      </c>
      <c r="Q63" s="10" t="e">
        <v>#REF!</v>
      </c>
      <c r="R63" s="11" t="e">
        <v>#REF!</v>
      </c>
      <c r="S63" s="10">
        <v>0</v>
      </c>
      <c r="T63" s="11">
        <v>0</v>
      </c>
      <c r="U63" s="32">
        <v>0</v>
      </c>
      <c r="V63" s="10">
        <v>0.4277542917780373</v>
      </c>
      <c r="W63" s="8">
        <v>0.44463081633253254</v>
      </c>
      <c r="X63" s="10">
        <v>0.3542780611127093</v>
      </c>
      <c r="Y63" s="8">
        <v>0.3587960826747498</v>
      </c>
      <c r="Z63" s="27"/>
    </row>
    <row r="64" spans="1:26" ht="12.75">
      <c r="A64" s="7">
        <v>5601</v>
      </c>
      <c r="B64" s="7" t="s">
        <v>69</v>
      </c>
      <c r="C64" s="7">
        <v>5</v>
      </c>
      <c r="D64" s="9">
        <v>0.1583688684463415</v>
      </c>
      <c r="E64" s="8">
        <v>0.15397343350734533</v>
      </c>
      <c r="F64" s="9">
        <v>0.6106514652302006</v>
      </c>
      <c r="G64" s="32">
        <v>0.6212912679227789</v>
      </c>
      <c r="H64" s="9">
        <v>-0.005803215301694977</v>
      </c>
      <c r="I64" s="32">
        <v>0.0893886191571856</v>
      </c>
      <c r="J64" s="9">
        <v>0.08924379576472914</v>
      </c>
      <c r="K64" s="8">
        <v>0</v>
      </c>
      <c r="L64" s="10">
        <v>1.428717187358433</v>
      </c>
      <c r="M64" s="10">
        <v>0.012198125342802449</v>
      </c>
      <c r="N64" s="11">
        <v>-1.2198125342802448</v>
      </c>
      <c r="O64" s="10">
        <v>0</v>
      </c>
      <c r="P64" s="11">
        <v>100</v>
      </c>
      <c r="Q64" s="10" t="e">
        <v>#REF!</v>
      </c>
      <c r="R64" s="11" t="e">
        <v>#REF!</v>
      </c>
      <c r="S64" s="10">
        <v>0</v>
      </c>
      <c r="T64" s="11">
        <v>0</v>
      </c>
      <c r="U64" s="32">
        <v>0.9383939644669959</v>
      </c>
      <c r="V64" s="10">
        <v>0.643028962356188</v>
      </c>
      <c r="W64" s="8">
        <v>0.6042741319038625</v>
      </c>
      <c r="X64" s="10">
        <v>0.05988770797261309</v>
      </c>
      <c r="Y64" s="8">
        <v>1.2676759097731702</v>
      </c>
      <c r="Z64" s="27"/>
    </row>
    <row r="65" spans="1:26" ht="12.75">
      <c r="A65" s="7">
        <v>5602</v>
      </c>
      <c r="B65" s="7" t="s">
        <v>70</v>
      </c>
      <c r="C65" s="7">
        <v>3</v>
      </c>
      <c r="D65" s="9">
        <v>0.17201058007655068</v>
      </c>
      <c r="E65" s="8">
        <v>0.2293123444015286</v>
      </c>
      <c r="F65" s="9">
        <v>0.6120348861449555</v>
      </c>
      <c r="G65" s="32">
        <v>0.8626629887446181</v>
      </c>
      <c r="H65" s="9">
        <v>0.12475559292104096</v>
      </c>
      <c r="I65" s="32">
        <v>0.010486440521683895</v>
      </c>
      <c r="J65" s="9">
        <v>0.057670252575356025</v>
      </c>
      <c r="K65" s="8">
        <v>0.08306842780840426</v>
      </c>
      <c r="L65" s="10">
        <v>0.1285292104550186</v>
      </c>
      <c r="M65" s="10">
        <v>0.10217293166747486</v>
      </c>
      <c r="N65" s="11">
        <v>-10.217293166747487</v>
      </c>
      <c r="O65" s="10">
        <v>0.08978705656119096</v>
      </c>
      <c r="P65" s="11">
        <v>-8.978705656119097</v>
      </c>
      <c r="Q65" s="10" t="e">
        <v>#REF!</v>
      </c>
      <c r="R65" s="11" t="e">
        <v>#REF!</v>
      </c>
      <c r="S65" s="10">
        <v>0</v>
      </c>
      <c r="T65" s="11">
        <v>0</v>
      </c>
      <c r="U65" s="32">
        <v>0.09930330047781807</v>
      </c>
      <c r="V65" s="10">
        <v>0.6380449522416016</v>
      </c>
      <c r="W65" s="8">
        <v>0.5689733664248156</v>
      </c>
      <c r="X65" s="10">
        <v>0.06517477427952519</v>
      </c>
      <c r="Y65" s="8">
        <v>0.00570059234674529</v>
      </c>
      <c r="Z65" s="27"/>
    </row>
    <row r="66" spans="1:26" ht="12.75">
      <c r="A66" s="7">
        <v>5603</v>
      </c>
      <c r="B66" s="7" t="s">
        <v>71</v>
      </c>
      <c r="C66" s="7">
        <v>2</v>
      </c>
      <c r="D66" s="9">
        <v>0.29521088074677937</v>
      </c>
      <c r="E66" s="8">
        <v>0.27937278266823357</v>
      </c>
      <c r="F66" s="9">
        <v>0.8591898896686146</v>
      </c>
      <c r="G66" s="32">
        <v>0.7533279210891315</v>
      </c>
      <c r="H66" s="9">
        <v>0.013097022720084396</v>
      </c>
      <c r="I66" s="32">
        <v>-0.017606673459099834</v>
      </c>
      <c r="J66" s="9">
        <v>0</v>
      </c>
      <c r="K66" s="8">
        <v>0.10634920372890529</v>
      </c>
      <c r="L66" s="10">
        <v>0.034697006955204585</v>
      </c>
      <c r="M66" s="10">
        <v>0.07100629583300043</v>
      </c>
      <c r="N66" s="11">
        <v>-7.100629583300043</v>
      </c>
      <c r="O66" s="10">
        <v>0.03806888983624801</v>
      </c>
      <c r="P66" s="11">
        <v>-3.806888983624801</v>
      </c>
      <c r="Q66" s="10" t="e">
        <v>#REF!</v>
      </c>
      <c r="R66" s="11" t="e">
        <v>#REF!</v>
      </c>
      <c r="S66" s="10">
        <v>0</v>
      </c>
      <c r="T66" s="11">
        <v>0</v>
      </c>
      <c r="U66" s="32">
        <v>0.006456047915566934</v>
      </c>
      <c r="V66" s="10">
        <v>0.6062890728692073</v>
      </c>
      <c r="W66" s="8">
        <v>0.5040113365040552</v>
      </c>
      <c r="X66" s="10">
        <v>0.04249328994217917</v>
      </c>
      <c r="Y66" s="8">
        <v>0.0037265476472433286</v>
      </c>
      <c r="Z66" s="27"/>
    </row>
    <row r="67" spans="1:26" ht="12.75">
      <c r="A67" s="7">
        <v>5605</v>
      </c>
      <c r="B67" s="7" t="s">
        <v>72</v>
      </c>
      <c r="C67" s="7">
        <v>3</v>
      </c>
      <c r="D67" s="9">
        <v>0.30724206311469104</v>
      </c>
      <c r="E67" s="8">
        <v>0.34630265674403826</v>
      </c>
      <c r="F67" s="9">
        <v>1.1749731104199272</v>
      </c>
      <c r="G67" s="32">
        <v>1.1353621975982782</v>
      </c>
      <c r="H67" s="9">
        <v>0.07114467903654763</v>
      </c>
      <c r="I67" s="32">
        <v>0.09624540652849167</v>
      </c>
      <c r="J67" s="9">
        <v>0</v>
      </c>
      <c r="K67" s="8">
        <v>0</v>
      </c>
      <c r="L67" s="10">
        <v>0</v>
      </c>
      <c r="M67" s="10">
        <v>0.1999535354497762</v>
      </c>
      <c r="N67" s="11">
        <v>-19.995353544977622</v>
      </c>
      <c r="O67" s="10">
        <v>0.2219277234898556</v>
      </c>
      <c r="P67" s="11">
        <v>-22.19277234898556</v>
      </c>
      <c r="Q67" s="10" t="e">
        <v>#REF!</v>
      </c>
      <c r="R67" s="11" t="e">
        <v>#REF!</v>
      </c>
      <c r="S67" s="10">
        <v>0</v>
      </c>
      <c r="T67" s="11">
        <v>0</v>
      </c>
      <c r="U67" s="32">
        <v>0</v>
      </c>
      <c r="V67" s="10">
        <v>0.6249418531774764</v>
      </c>
      <c r="W67" s="8">
        <v>0.5898866064149452</v>
      </c>
      <c r="X67" s="10">
        <v>0.04892732412036595</v>
      </c>
      <c r="Y67" s="8">
        <v>0.013335120132620518</v>
      </c>
      <c r="Z67" s="27"/>
    </row>
    <row r="68" spans="1:26" ht="12.75">
      <c r="A68" s="7">
        <v>5606</v>
      </c>
      <c r="B68" s="7" t="s">
        <v>73</v>
      </c>
      <c r="C68" s="7">
        <v>4</v>
      </c>
      <c r="D68" s="9">
        <v>0.20320258484794607</v>
      </c>
      <c r="E68" s="8">
        <v>0.16040968554729237</v>
      </c>
      <c r="F68" s="9">
        <v>0.4597851830871798</v>
      </c>
      <c r="G68" s="32">
        <v>0.5008449986527679</v>
      </c>
      <c r="H68" s="9">
        <v>0.0082852709478871</v>
      </c>
      <c r="I68" s="32">
        <v>0.07248339207844998</v>
      </c>
      <c r="J68" s="9">
        <v>0.8606062802673142</v>
      </c>
      <c r="K68" s="8">
        <v>1.1555086598176745</v>
      </c>
      <c r="L68" s="10">
        <v>0.27962579353683936</v>
      </c>
      <c r="M68" s="10">
        <v>0</v>
      </c>
      <c r="N68" s="11">
        <v>100</v>
      </c>
      <c r="O68" s="10">
        <v>0</v>
      </c>
      <c r="P68" s="11">
        <v>100</v>
      </c>
      <c r="Q68" s="10" t="e">
        <v>#REF!</v>
      </c>
      <c r="R68" s="11" t="e">
        <v>#REF!</v>
      </c>
      <c r="S68" s="10">
        <v>0</v>
      </c>
      <c r="T68" s="11">
        <v>0</v>
      </c>
      <c r="U68" s="32">
        <v>0.3922665963766346</v>
      </c>
      <c r="V68" s="10">
        <v>0.6077158495881614</v>
      </c>
      <c r="W68" s="8">
        <v>0.5146132727559859</v>
      </c>
      <c r="X68" s="10">
        <v>0.047336706677647465</v>
      </c>
      <c r="Y68" s="8">
        <v>0.18410968306223352</v>
      </c>
      <c r="Z68" s="27"/>
    </row>
    <row r="69" spans="1:26" ht="12.75">
      <c r="A69" s="7">
        <v>5607</v>
      </c>
      <c r="B69" s="7" t="s">
        <v>74</v>
      </c>
      <c r="C69" s="7">
        <v>3</v>
      </c>
      <c r="D69" s="9">
        <v>0.28984846502368417</v>
      </c>
      <c r="E69" s="8">
        <v>0.24413085095999248</v>
      </c>
      <c r="F69" s="9">
        <v>0.6710808374369636</v>
      </c>
      <c r="G69" s="32">
        <v>0.6604713206445545</v>
      </c>
      <c r="H69" s="9">
        <v>-0.1116817262413337</v>
      </c>
      <c r="I69" s="32">
        <v>0.028085925359933556</v>
      </c>
      <c r="J69" s="9">
        <v>0.49626157605739785</v>
      </c>
      <c r="K69" s="8">
        <v>0.6034639563212585</v>
      </c>
      <c r="L69" s="10">
        <v>0.11547075345884772</v>
      </c>
      <c r="M69" s="10">
        <v>8.151387074090026E-05</v>
      </c>
      <c r="N69" s="11">
        <v>-0.008151387074090025</v>
      </c>
      <c r="O69" s="10">
        <v>7.123798324206189E-05</v>
      </c>
      <c r="P69" s="11">
        <v>-0.007123798324206189</v>
      </c>
      <c r="Q69" s="10" t="e">
        <v>#REF!</v>
      </c>
      <c r="R69" s="11" t="e">
        <v>#REF!</v>
      </c>
      <c r="S69" s="10">
        <v>0</v>
      </c>
      <c r="T69" s="11">
        <v>0</v>
      </c>
      <c r="U69" s="32">
        <v>0.13618336537020984</v>
      </c>
      <c r="V69" s="10">
        <v>0.6570037555442425</v>
      </c>
      <c r="W69" s="8">
        <v>0.5946133139385793</v>
      </c>
      <c r="X69" s="10">
        <v>0.046341931309583875</v>
      </c>
      <c r="Y69" s="8">
        <v>0.2977536217899355</v>
      </c>
      <c r="Z69" s="27"/>
    </row>
    <row r="70" spans="1:26" ht="12.75">
      <c r="A70" s="7">
        <v>5608</v>
      </c>
      <c r="B70" s="7" t="s">
        <v>75</v>
      </c>
      <c r="C70" s="7">
        <v>4</v>
      </c>
      <c r="D70" s="9">
        <v>0.20041669250114874</v>
      </c>
      <c r="E70" s="8">
        <v>0.19361674271728113</v>
      </c>
      <c r="F70" s="9">
        <v>0.1491734432163803</v>
      </c>
      <c r="G70" s="32">
        <v>0.5393425240707819</v>
      </c>
      <c r="H70" s="9">
        <v>0.09346561720630299</v>
      </c>
      <c r="I70" s="32">
        <v>0.037997243841541226</v>
      </c>
      <c r="J70" s="9">
        <v>0.11972719078287036</v>
      </c>
      <c r="K70" s="8">
        <v>0.27833449385930387</v>
      </c>
      <c r="L70" s="10">
        <v>0.1413021612272951</v>
      </c>
      <c r="M70" s="10">
        <v>0.01330300343462026</v>
      </c>
      <c r="N70" s="11">
        <v>-1.330300343462026</v>
      </c>
      <c r="O70" s="10">
        <v>0.014530267890475885</v>
      </c>
      <c r="P70" s="11">
        <v>-1.4530267890475885</v>
      </c>
      <c r="Q70" s="10" t="e">
        <v>#REF!</v>
      </c>
      <c r="R70" s="11" t="e">
        <v>#REF!</v>
      </c>
      <c r="S70" s="10">
        <v>0</v>
      </c>
      <c r="T70" s="11">
        <v>0</v>
      </c>
      <c r="U70" s="32">
        <v>0.4033805364657443</v>
      </c>
      <c r="V70" s="10">
        <v>0.36210820689738316</v>
      </c>
      <c r="W70" s="8">
        <v>0.5982023521128441</v>
      </c>
      <c r="X70" s="10">
        <v>0.39834859093662917</v>
      </c>
      <c r="Y70" s="8">
        <v>0.0951398916428989</v>
      </c>
      <c r="Z70" s="27"/>
    </row>
    <row r="71" spans="1:26" ht="12.75">
      <c r="A71" s="7">
        <v>5609</v>
      </c>
      <c r="B71" s="7" t="s">
        <v>76</v>
      </c>
      <c r="C71" s="7">
        <v>4</v>
      </c>
      <c r="D71" s="9">
        <v>0.27581389115245014</v>
      </c>
      <c r="E71" s="8">
        <v>0.25586760442168477</v>
      </c>
      <c r="F71" s="9">
        <v>0.7766162224651962</v>
      </c>
      <c r="G71" s="32">
        <v>0.6016567460502749</v>
      </c>
      <c r="H71" s="9">
        <v>0.11259546984701312</v>
      </c>
      <c r="I71" s="32">
        <v>0.060127295497874406</v>
      </c>
      <c r="J71" s="9">
        <v>0.6379657788485896</v>
      </c>
      <c r="K71" s="8">
        <v>0.3997127534403437</v>
      </c>
      <c r="L71" s="10">
        <v>0.2586429362575125</v>
      </c>
      <c r="M71" s="10">
        <v>0</v>
      </c>
      <c r="N71" s="11">
        <v>100</v>
      </c>
      <c r="O71" s="10">
        <v>0</v>
      </c>
      <c r="P71" s="11">
        <v>100</v>
      </c>
      <c r="Q71" s="10" t="e">
        <v>#REF!</v>
      </c>
      <c r="R71" s="11" t="e">
        <v>#REF!</v>
      </c>
      <c r="S71" s="10">
        <v>0</v>
      </c>
      <c r="T71" s="11">
        <v>0</v>
      </c>
      <c r="U71" s="32">
        <v>0.2147004212479507</v>
      </c>
      <c r="V71" s="10">
        <v>0.6139339447096568</v>
      </c>
      <c r="W71" s="8">
        <v>0.4848711474498472</v>
      </c>
      <c r="X71" s="10">
        <v>0.05324504108394388</v>
      </c>
      <c r="Y71" s="8">
        <v>0.048123624042047904</v>
      </c>
      <c r="Z71" s="27"/>
    </row>
    <row r="72" spans="1:26" ht="12.75">
      <c r="A72" s="7">
        <v>5610</v>
      </c>
      <c r="B72" s="7" t="s">
        <v>77</v>
      </c>
      <c r="C72" s="7">
        <v>4</v>
      </c>
      <c r="D72" s="9">
        <v>0.14677952290615584</v>
      </c>
      <c r="E72" s="8">
        <v>0.10931808487720145</v>
      </c>
      <c r="F72" s="9">
        <v>0.48935620376651484</v>
      </c>
      <c r="G72" s="32">
        <v>0.4199246444441283</v>
      </c>
      <c r="H72" s="9">
        <v>-0.0682927186770598</v>
      </c>
      <c r="I72" s="32">
        <v>0.11298164024812177</v>
      </c>
      <c r="J72" s="9">
        <v>0.31667817663765546</v>
      </c>
      <c r="K72" s="8">
        <v>0.013677806230057392</v>
      </c>
      <c r="L72" s="10">
        <v>0</v>
      </c>
      <c r="M72" s="10">
        <v>0.015638476202270747</v>
      </c>
      <c r="N72" s="11">
        <v>-1.5638476202270748</v>
      </c>
      <c r="O72" s="10">
        <v>0.05884288664686667</v>
      </c>
      <c r="P72" s="11">
        <v>-5.884288664686667</v>
      </c>
      <c r="Q72" s="10" t="e">
        <v>#REF!</v>
      </c>
      <c r="R72" s="11" t="e">
        <v>#REF!</v>
      </c>
      <c r="S72" s="10">
        <v>0</v>
      </c>
      <c r="T72" s="11">
        <v>0</v>
      </c>
      <c r="U72" s="32">
        <v>0</v>
      </c>
      <c r="V72" s="10">
        <v>0.6505991065362297</v>
      </c>
      <c r="W72" s="8">
        <v>0.5971684153033229</v>
      </c>
      <c r="X72" s="10">
        <v>0.03857693204807081</v>
      </c>
      <c r="Y72" s="8">
        <v>0.04440161060867798</v>
      </c>
      <c r="Z72" s="27"/>
    </row>
    <row r="73" spans="1:26" ht="12.75">
      <c r="A73" s="7">
        <v>5611</v>
      </c>
      <c r="B73" s="7" t="s">
        <v>78</v>
      </c>
      <c r="C73" s="7">
        <v>5</v>
      </c>
      <c r="D73" s="9">
        <v>0.2298833252932975</v>
      </c>
      <c r="E73" s="8">
        <v>0.13816228836424058</v>
      </c>
      <c r="F73" s="9">
        <v>0.6672587957208648</v>
      </c>
      <c r="G73" s="32">
        <v>0.40048446898766116</v>
      </c>
      <c r="H73" s="9">
        <v>0.04567914278202712</v>
      </c>
      <c r="I73" s="32">
        <v>-0.17218117285434686</v>
      </c>
      <c r="J73" s="9">
        <v>0.07572185628347827</v>
      </c>
      <c r="K73" s="8">
        <v>0.11675597225044265</v>
      </c>
      <c r="L73" s="10">
        <v>0</v>
      </c>
      <c r="M73" s="10">
        <v>0.0623709524929823</v>
      </c>
      <c r="N73" s="11">
        <v>-6.23709524929823</v>
      </c>
      <c r="O73" s="10">
        <v>0.4785381404547789</v>
      </c>
      <c r="P73" s="11">
        <v>-47.85381404547789</v>
      </c>
      <c r="Q73" s="10" t="e">
        <v>#REF!</v>
      </c>
      <c r="R73" s="11" t="e">
        <v>#REF!</v>
      </c>
      <c r="S73" s="10">
        <v>0</v>
      </c>
      <c r="T73" s="11">
        <v>0</v>
      </c>
      <c r="U73" s="32">
        <v>0</v>
      </c>
      <c r="V73" s="10">
        <v>0.5850872525460579</v>
      </c>
      <c r="W73" s="8">
        <v>0.5572569528554306</v>
      </c>
      <c r="X73" s="10">
        <v>0.10572605561277033</v>
      </c>
      <c r="Y73" s="8">
        <v>0.16657145539891285</v>
      </c>
      <c r="Z73" s="27"/>
    </row>
    <row r="74" spans="1:26" ht="12.75">
      <c r="A74" s="7">
        <v>5701</v>
      </c>
      <c r="B74" s="7" t="s">
        <v>79</v>
      </c>
      <c r="C74" s="7">
        <v>2</v>
      </c>
      <c r="D74" s="9">
        <v>0.3854027476042961</v>
      </c>
      <c r="E74" s="8">
        <v>0.3717609765004839</v>
      </c>
      <c r="F74" s="9">
        <v>0.9492057030676054</v>
      </c>
      <c r="G74" s="32">
        <v>1.0672098162537256</v>
      </c>
      <c r="H74" s="9">
        <v>-0.025688138586665528</v>
      </c>
      <c r="I74" s="32">
        <v>0.11670582514412293</v>
      </c>
      <c r="J74" s="9">
        <v>0.26896102782826137</v>
      </c>
      <c r="K74" s="8">
        <v>0.2569989588208608</v>
      </c>
      <c r="L74" s="10">
        <v>0.02038738303826673</v>
      </c>
      <c r="M74" s="10">
        <v>0.33048841004442125</v>
      </c>
      <c r="N74" s="11">
        <v>-33.048841004442124</v>
      </c>
      <c r="O74" s="10">
        <v>0.3096079460256207</v>
      </c>
      <c r="P74" s="11">
        <v>-30.960794602562068</v>
      </c>
      <c r="Q74" s="10" t="e">
        <v>#REF!</v>
      </c>
      <c r="R74" s="11" t="e">
        <v>#REF!</v>
      </c>
      <c r="S74" s="10">
        <v>0</v>
      </c>
      <c r="T74" s="11">
        <v>0</v>
      </c>
      <c r="U74" s="32">
        <v>0</v>
      </c>
      <c r="V74" s="10">
        <v>0.4995402079204266</v>
      </c>
      <c r="W74" s="8">
        <v>0.43641219914064794</v>
      </c>
      <c r="X74" s="10">
        <v>0.10052752728615905</v>
      </c>
      <c r="Y74" s="8">
        <v>0.11362896280219578</v>
      </c>
      <c r="Z74" s="27"/>
    </row>
    <row r="75" spans="1:26" ht="12.75">
      <c r="A75" s="7">
        <v>5702</v>
      </c>
      <c r="B75" s="7" t="s">
        <v>80</v>
      </c>
      <c r="C75" s="7">
        <v>4</v>
      </c>
      <c r="D75" s="9">
        <v>0.21163400363101764</v>
      </c>
      <c r="E75" s="8">
        <v>0.1991038025306873</v>
      </c>
      <c r="F75" s="9">
        <v>0.6336845436612504</v>
      </c>
      <c r="G75" s="32">
        <v>0.6914180672478107</v>
      </c>
      <c r="H75" s="9">
        <v>-0.011593701005249582</v>
      </c>
      <c r="I75" s="32">
        <v>0.08067669790995585</v>
      </c>
      <c r="J75" s="9">
        <v>0.18671024926463042</v>
      </c>
      <c r="K75" s="8">
        <v>0</v>
      </c>
      <c r="L75" s="10">
        <v>0.09480950296304486</v>
      </c>
      <c r="M75" s="10">
        <v>0.3007059514835399</v>
      </c>
      <c r="N75" s="11">
        <v>-30.07059514835399</v>
      </c>
      <c r="O75" s="10">
        <v>0.34129357185980747</v>
      </c>
      <c r="P75" s="11">
        <v>-34.129357185980744</v>
      </c>
      <c r="Q75" s="10" t="e">
        <v>#REF!</v>
      </c>
      <c r="R75" s="11" t="e">
        <v>#REF!</v>
      </c>
      <c r="S75" s="10">
        <v>0</v>
      </c>
      <c r="T75" s="11">
        <v>0</v>
      </c>
      <c r="U75" s="32">
        <v>0.09135489907542498</v>
      </c>
      <c r="V75" s="10">
        <v>0.5792258813319573</v>
      </c>
      <c r="W75" s="8">
        <v>0.48894772926531255</v>
      </c>
      <c r="X75" s="10">
        <v>0.05454456818915965</v>
      </c>
      <c r="Y75" s="8">
        <v>0.18532706642698896</v>
      </c>
      <c r="Z75" s="27"/>
    </row>
    <row r="76" spans="1:26" ht="12.75">
      <c r="A76" s="7">
        <v>5703</v>
      </c>
      <c r="B76" s="7" t="s">
        <v>81</v>
      </c>
      <c r="C76" s="7">
        <v>3</v>
      </c>
      <c r="D76" s="9">
        <v>0.3186307856754918</v>
      </c>
      <c r="E76" s="8">
        <v>0.281494996642037</v>
      </c>
      <c r="F76" s="9">
        <v>0.6302765064136973</v>
      </c>
      <c r="G76" s="32">
        <v>0.7078535939604048</v>
      </c>
      <c r="H76" s="9">
        <v>-0.11738162217679705</v>
      </c>
      <c r="I76" s="32">
        <v>0.083221947072259</v>
      </c>
      <c r="J76" s="9">
        <v>0.15721704255031813</v>
      </c>
      <c r="K76" s="8">
        <v>0.20095545443647378</v>
      </c>
      <c r="L76" s="10">
        <v>0.017597139020468694</v>
      </c>
      <c r="M76" s="10">
        <v>0.010241144667182825</v>
      </c>
      <c r="N76" s="11">
        <v>-1.0241144667182824</v>
      </c>
      <c r="O76" s="10">
        <v>0.2424527588633314</v>
      </c>
      <c r="P76" s="11">
        <v>-24.24527588633314</v>
      </c>
      <c r="Q76" s="10" t="e">
        <v>#REF!</v>
      </c>
      <c r="R76" s="11" t="e">
        <v>#REF!</v>
      </c>
      <c r="S76" s="10">
        <v>0</v>
      </c>
      <c r="T76" s="11">
        <v>0</v>
      </c>
      <c r="U76" s="32">
        <v>0</v>
      </c>
      <c r="V76" s="10">
        <v>0.4855574306732997</v>
      </c>
      <c r="W76" s="8">
        <v>0.4729091154441062</v>
      </c>
      <c r="X76" s="10">
        <v>0.06745140388199466</v>
      </c>
      <c r="Y76" s="8">
        <v>0.6442077709516499</v>
      </c>
      <c r="Z76" s="27"/>
    </row>
    <row r="77" spans="1:26" ht="12.75">
      <c r="A77" s="7">
        <v>5704</v>
      </c>
      <c r="B77" s="7" t="s">
        <v>82</v>
      </c>
      <c r="C77" s="7">
        <v>4</v>
      </c>
      <c r="D77" s="9">
        <v>0.257785534710102</v>
      </c>
      <c r="E77" s="8">
        <v>0.28856560177278634</v>
      </c>
      <c r="F77" s="9">
        <v>0.6617030752189652</v>
      </c>
      <c r="G77" s="32">
        <v>0.8255978402209315</v>
      </c>
      <c r="H77" s="9">
        <v>0.007778112846698677</v>
      </c>
      <c r="I77" s="32">
        <v>0.08063740836264639</v>
      </c>
      <c r="J77" s="9">
        <v>0.12635524513014806</v>
      </c>
      <c r="K77" s="8">
        <v>0.03894972905383874</v>
      </c>
      <c r="L77" s="10">
        <v>0</v>
      </c>
      <c r="M77" s="10">
        <v>0.16708903547412315</v>
      </c>
      <c r="N77" s="11">
        <v>-16.708903547412316</v>
      </c>
      <c r="O77" s="10">
        <v>0.2136310853321119</v>
      </c>
      <c r="P77" s="11">
        <v>-21.36310853321119</v>
      </c>
      <c r="Q77" s="10" t="e">
        <v>#REF!</v>
      </c>
      <c r="R77" s="11" t="e">
        <v>#REF!</v>
      </c>
      <c r="S77" s="10">
        <v>0</v>
      </c>
      <c r="T77" s="11">
        <v>0</v>
      </c>
      <c r="U77" s="32">
        <v>0</v>
      </c>
      <c r="V77" s="10">
        <v>0.5571339760747074</v>
      </c>
      <c r="W77" s="8">
        <v>0.526350240585268</v>
      </c>
      <c r="X77" s="10">
        <v>0.11198124582364208</v>
      </c>
      <c r="Y77" s="8">
        <v>0.21062845261245838</v>
      </c>
      <c r="Z77" s="27"/>
    </row>
    <row r="78" spans="1:26" ht="12.75">
      <c r="A78" s="7">
        <v>5801</v>
      </c>
      <c r="B78" s="7" t="s">
        <v>83</v>
      </c>
      <c r="C78" s="7">
        <v>3</v>
      </c>
      <c r="D78" s="9">
        <v>0.8298018563065304</v>
      </c>
      <c r="E78" s="8">
        <v>0.6909193690789995</v>
      </c>
      <c r="F78" s="9">
        <v>0.9011809865933248</v>
      </c>
      <c r="G78" s="32">
        <v>1.3937937037625492</v>
      </c>
      <c r="H78" s="9">
        <v>-0.40498951255554644</v>
      </c>
      <c r="I78" s="32">
        <v>0.27168730870517926</v>
      </c>
      <c r="J78" s="9">
        <v>1.225499035268459</v>
      </c>
      <c r="K78" s="8">
        <v>0.6857199510631588</v>
      </c>
      <c r="L78" s="10">
        <v>0.21499696270385227</v>
      </c>
      <c r="M78" s="10">
        <v>0.33275652688880947</v>
      </c>
      <c r="N78" s="11">
        <v>-33.275652688880946</v>
      </c>
      <c r="O78" s="10">
        <v>0.35238932859349514</v>
      </c>
      <c r="P78" s="11">
        <v>-35.23893285934952</v>
      </c>
      <c r="Q78" s="10" t="e">
        <v>#REF!</v>
      </c>
      <c r="R78" s="11" t="e">
        <v>#REF!</v>
      </c>
      <c r="S78" s="10">
        <v>0</v>
      </c>
      <c r="T78" s="11">
        <v>0</v>
      </c>
      <c r="U78" s="32">
        <v>0.07771473495134222</v>
      </c>
      <c r="V78" s="10">
        <v>0.3639697394440876</v>
      </c>
      <c r="W78" s="8">
        <v>0.43343672568133856</v>
      </c>
      <c r="X78" s="10">
        <v>0.20345910315028673</v>
      </c>
      <c r="Y78" s="8">
        <v>0.026029884545818113</v>
      </c>
      <c r="Z78" s="27"/>
    </row>
    <row r="79" spans="1:26" ht="12.75">
      <c r="A79" s="7">
        <v>5802</v>
      </c>
      <c r="B79" s="7" t="s">
        <v>84</v>
      </c>
      <c r="C79" s="7">
        <v>4</v>
      </c>
      <c r="D79" s="9">
        <v>0.3983999037658946</v>
      </c>
      <c r="E79" s="8">
        <v>0.45535161927175927</v>
      </c>
      <c r="F79" s="9">
        <v>0.907885703489166</v>
      </c>
      <c r="G79" s="32">
        <v>1.33829100307913</v>
      </c>
      <c r="H79" s="9">
        <v>0.01600443428458459</v>
      </c>
      <c r="I79" s="32">
        <v>0.29195571848273133</v>
      </c>
      <c r="J79" s="9">
        <v>0.17618885937828888</v>
      </c>
      <c r="K79" s="8">
        <v>0.04812177334414686</v>
      </c>
      <c r="L79" s="10">
        <v>0.007111631513089908</v>
      </c>
      <c r="M79" s="10">
        <v>0.094654319152493</v>
      </c>
      <c r="N79" s="11">
        <v>-9.465431915249301</v>
      </c>
      <c r="O79" s="10">
        <v>0.08513334612302322</v>
      </c>
      <c r="P79" s="11">
        <v>-8.513334612302321</v>
      </c>
      <c r="Q79" s="10" t="e">
        <v>#REF!</v>
      </c>
      <c r="R79" s="11" t="e">
        <v>#REF!</v>
      </c>
      <c r="S79" s="10">
        <v>0</v>
      </c>
      <c r="T79" s="11">
        <v>0</v>
      </c>
      <c r="U79" s="32">
        <v>0.006296602915532713</v>
      </c>
      <c r="V79" s="10">
        <v>0.4156979009037664</v>
      </c>
      <c r="W79" s="8">
        <v>0.447606593812991</v>
      </c>
      <c r="X79" s="10">
        <v>0.21714840901131877</v>
      </c>
      <c r="Y79" s="8">
        <v>0.5290214002332441</v>
      </c>
      <c r="Z79" s="27"/>
    </row>
    <row r="80" spans="1:26" ht="12.75">
      <c r="A80" s="7">
        <v>5803</v>
      </c>
      <c r="B80" s="7" t="s">
        <v>85</v>
      </c>
      <c r="C80" s="7">
        <v>2</v>
      </c>
      <c r="D80" s="9">
        <v>0.33862955710761583</v>
      </c>
      <c r="E80" s="8">
        <v>0.39537242901499386</v>
      </c>
      <c r="F80" s="9">
        <v>0.7747619783203876</v>
      </c>
      <c r="G80" s="32">
        <v>0.6854364620765171</v>
      </c>
      <c r="H80" s="9">
        <v>-0.01731100393154288</v>
      </c>
      <c r="I80" s="32">
        <v>-0.14392069355042877</v>
      </c>
      <c r="J80" s="9">
        <v>0.5049339716585141</v>
      </c>
      <c r="K80" s="8">
        <v>0.8706717371987236</v>
      </c>
      <c r="L80" s="10">
        <v>0</v>
      </c>
      <c r="M80" s="10">
        <v>0.08555938325407501</v>
      </c>
      <c r="N80" s="11">
        <v>-8.555938325407501</v>
      </c>
      <c r="O80" s="10">
        <v>0.06778738570617382</v>
      </c>
      <c r="P80" s="11">
        <v>-6.7787385706173815</v>
      </c>
      <c r="Q80" s="10" t="e">
        <v>#REF!</v>
      </c>
      <c r="R80" s="11" t="e">
        <v>#REF!</v>
      </c>
      <c r="S80" s="10">
        <v>0</v>
      </c>
      <c r="T80" s="11">
        <v>0</v>
      </c>
      <c r="U80" s="32">
        <v>0</v>
      </c>
      <c r="V80" s="10">
        <v>0.5644993812672694</v>
      </c>
      <c r="W80" s="8">
        <v>0.44182838061162044</v>
      </c>
      <c r="X80" s="10">
        <v>0.09983534950749051</v>
      </c>
      <c r="Y80" s="8">
        <v>0.007819818656253188</v>
      </c>
      <c r="Z80" s="27"/>
    </row>
    <row r="81" spans="1:26" ht="12.75">
      <c r="A81" s="7">
        <v>5804</v>
      </c>
      <c r="B81" s="7" t="s">
        <v>86</v>
      </c>
      <c r="C81" s="7">
        <v>3</v>
      </c>
      <c r="D81" s="9">
        <v>0.28555683092589534</v>
      </c>
      <c r="E81" s="8">
        <v>0.2551343786803312</v>
      </c>
      <c r="F81" s="9">
        <v>1.3962675631911052</v>
      </c>
      <c r="G81" s="32">
        <v>0.7068740927379563</v>
      </c>
      <c r="H81" s="9">
        <v>0.15444836781617852</v>
      </c>
      <c r="I81" s="32">
        <v>0.14355611822169406</v>
      </c>
      <c r="J81" s="9">
        <v>0</v>
      </c>
      <c r="K81" s="8">
        <v>0</v>
      </c>
      <c r="L81" s="10">
        <v>0</v>
      </c>
      <c r="M81" s="10">
        <v>0.001159757181190783</v>
      </c>
      <c r="N81" s="11">
        <v>-0.11597571811907831</v>
      </c>
      <c r="O81" s="10">
        <v>0.0005552244063885269</v>
      </c>
      <c r="P81" s="11">
        <v>-0.055522440638852685</v>
      </c>
      <c r="Q81" s="10" t="e">
        <v>#REF!</v>
      </c>
      <c r="R81" s="11" t="e">
        <v>#REF!</v>
      </c>
      <c r="S81" s="10">
        <v>0</v>
      </c>
      <c r="T81" s="11">
        <v>0</v>
      </c>
      <c r="U81" s="32">
        <v>0</v>
      </c>
      <c r="V81" s="10">
        <v>0.5900129859178995</v>
      </c>
      <c r="W81" s="8">
        <v>0.4714824700746609</v>
      </c>
      <c r="X81" s="10">
        <v>0.07272485076491128</v>
      </c>
      <c r="Y81" s="8">
        <v>0.04096266910295547</v>
      </c>
      <c r="Z81" s="27"/>
    </row>
    <row r="82" spans="1:26" ht="12.75">
      <c r="A82" s="7">
        <v>5805</v>
      </c>
      <c r="B82" s="7" t="s">
        <v>87</v>
      </c>
      <c r="C82" s="7">
        <v>4</v>
      </c>
      <c r="D82" s="9">
        <v>0.6847729527198004</v>
      </c>
      <c r="E82" s="8">
        <v>0.5322172762245454</v>
      </c>
      <c r="F82" s="9">
        <v>1.3354451544649208</v>
      </c>
      <c r="G82" s="32">
        <v>1.1940381291764806</v>
      </c>
      <c r="H82" s="9">
        <v>-0.08690651265975866</v>
      </c>
      <c r="I82" s="32">
        <v>0.061780832488782626</v>
      </c>
      <c r="J82" s="9">
        <v>0.48411677731612</v>
      </c>
      <c r="K82" s="8">
        <v>0.52934646403298</v>
      </c>
      <c r="L82" s="10">
        <v>0.017502802566349</v>
      </c>
      <c r="M82" s="10">
        <v>0.01913404167304401</v>
      </c>
      <c r="N82" s="11">
        <v>-1.913404167304401</v>
      </c>
      <c r="O82" s="10">
        <v>0.02897369254091672</v>
      </c>
      <c r="P82" s="11">
        <v>-2.897369254091672</v>
      </c>
      <c r="Q82" s="10" t="e">
        <v>#REF!</v>
      </c>
      <c r="R82" s="11" t="e">
        <v>#REF!</v>
      </c>
      <c r="S82" s="10">
        <v>0</v>
      </c>
      <c r="T82" s="11">
        <v>0</v>
      </c>
      <c r="U82" s="32">
        <v>0.0018482580281900876</v>
      </c>
      <c r="V82" s="10">
        <v>0.4664195279322035</v>
      </c>
      <c r="W82" s="8">
        <v>0.4501340746175768</v>
      </c>
      <c r="X82" s="10">
        <v>0.047468598182813584</v>
      </c>
      <c r="Y82" s="8">
        <v>0.08774834040922179</v>
      </c>
      <c r="Z82" s="27"/>
    </row>
    <row r="83" spans="1:26" ht="12.75">
      <c r="A83" s="7">
        <v>5806</v>
      </c>
      <c r="B83" s="7" t="s">
        <v>88</v>
      </c>
      <c r="C83" s="7">
        <v>5</v>
      </c>
      <c r="D83" s="9">
        <v>0.18763165382950955</v>
      </c>
      <c r="E83" s="8">
        <v>0.18035930921020107</v>
      </c>
      <c r="F83" s="9">
        <v>0.5563989485655386</v>
      </c>
      <c r="G83" s="32">
        <v>0.7107115238168327</v>
      </c>
      <c r="H83" s="9">
        <v>0.02365746212667072</v>
      </c>
      <c r="I83" s="32">
        <v>0.036145448291586904</v>
      </c>
      <c r="J83" s="9">
        <v>0.09752317187724563</v>
      </c>
      <c r="K83" s="8">
        <v>0.007933260680742913</v>
      </c>
      <c r="L83" s="10">
        <v>0</v>
      </c>
      <c r="M83" s="10">
        <v>0.0003815596905707715</v>
      </c>
      <c r="N83" s="11">
        <v>-0.038155969057077146</v>
      </c>
      <c r="O83" s="10">
        <v>0</v>
      </c>
      <c r="P83" s="11">
        <v>100</v>
      </c>
      <c r="Q83" s="10" t="e">
        <v>#REF!</v>
      </c>
      <c r="R83" s="11" t="e">
        <v>#REF!</v>
      </c>
      <c r="S83" s="10">
        <v>0</v>
      </c>
      <c r="T83" s="11">
        <v>0</v>
      </c>
      <c r="U83" s="32">
        <v>0</v>
      </c>
      <c r="V83" s="10">
        <v>0.5780882138696242</v>
      </c>
      <c r="W83" s="8">
        <v>0.6241281918448038</v>
      </c>
      <c r="X83" s="10">
        <v>0.14576754147555393</v>
      </c>
      <c r="Y83" s="8">
        <v>0.11169303518908921</v>
      </c>
      <c r="Z83" s="27"/>
    </row>
    <row r="84" spans="1:26" ht="12.75">
      <c r="A84" s="7">
        <v>5807</v>
      </c>
      <c r="B84" s="7" t="s">
        <v>89</v>
      </c>
      <c r="C84" s="7">
        <v>4</v>
      </c>
      <c r="D84" s="9">
        <v>0.258211997094149</v>
      </c>
      <c r="E84" s="8">
        <v>0.2091728252357763</v>
      </c>
      <c r="F84" s="9">
        <v>0.6879421901540889</v>
      </c>
      <c r="G84" s="32">
        <v>0.7736915434460186</v>
      </c>
      <c r="H84" s="9">
        <v>-0.00010730165729614523</v>
      </c>
      <c r="I84" s="32">
        <v>-0.18415024611880776</v>
      </c>
      <c r="J84" s="9">
        <v>0.07028771397117677</v>
      </c>
      <c r="K84" s="8">
        <v>0.7557772398998459</v>
      </c>
      <c r="L84" s="10">
        <v>0</v>
      </c>
      <c r="M84" s="10">
        <v>0.23642351597776098</v>
      </c>
      <c r="N84" s="11">
        <v>-23.6423515977761</v>
      </c>
      <c r="O84" s="10">
        <v>0.24190405886743008</v>
      </c>
      <c r="P84" s="11">
        <v>-24.190405886743008</v>
      </c>
      <c r="Q84" s="10" t="e">
        <v>#REF!</v>
      </c>
      <c r="R84" s="11" t="e">
        <v>#REF!</v>
      </c>
      <c r="S84" s="10">
        <v>0</v>
      </c>
      <c r="T84" s="11">
        <v>0</v>
      </c>
      <c r="U84" s="32">
        <v>0</v>
      </c>
      <c r="V84" s="10">
        <v>0.5958869774636428</v>
      </c>
      <c r="W84" s="8">
        <v>0.5804270089446243</v>
      </c>
      <c r="X84" s="10">
        <v>0.05826906288106938</v>
      </c>
      <c r="Y84" s="8">
        <v>0.09562079963350896</v>
      </c>
      <c r="Z84" s="27"/>
    </row>
    <row r="85" spans="1:26" ht="12.75">
      <c r="A85" s="7">
        <v>5808</v>
      </c>
      <c r="B85" s="7" t="s">
        <v>90</v>
      </c>
      <c r="C85" s="7">
        <v>5</v>
      </c>
      <c r="D85" s="9">
        <v>0.7233247231381066</v>
      </c>
      <c r="E85" s="8">
        <v>0.46486849663149604</v>
      </c>
      <c r="F85" s="9">
        <v>2.5709401462968784</v>
      </c>
      <c r="G85" s="32">
        <v>0.8444298035262404</v>
      </c>
      <c r="H85" s="9">
        <v>0.26235212896558346</v>
      </c>
      <c r="I85" s="32">
        <v>0.10549901431154453</v>
      </c>
      <c r="J85" s="9">
        <v>0.059747864143329</v>
      </c>
      <c r="K85" s="8">
        <v>0.042923037789412546</v>
      </c>
      <c r="L85" s="10">
        <v>0</v>
      </c>
      <c r="M85" s="10">
        <v>0.0354932700509303</v>
      </c>
      <c r="N85" s="11">
        <v>-3.5493270050930303</v>
      </c>
      <c r="O85" s="10">
        <v>0.0061211478946679556</v>
      </c>
      <c r="P85" s="11">
        <v>-0.6121147894667955</v>
      </c>
      <c r="Q85" s="10" t="e">
        <v>#REF!</v>
      </c>
      <c r="R85" s="11" t="e">
        <v>#REF!</v>
      </c>
      <c r="S85" s="10">
        <v>0</v>
      </c>
      <c r="T85" s="11">
        <v>0</v>
      </c>
      <c r="U85" s="32">
        <v>0</v>
      </c>
      <c r="V85" s="10">
        <v>0.4456428019587684</v>
      </c>
      <c r="W85" s="8">
        <v>0.4712741261107212</v>
      </c>
      <c r="X85" s="10">
        <v>0.16858854265982814</v>
      </c>
      <c r="Y85" s="8">
        <v>0.19122435939932472</v>
      </c>
      <c r="Z85" s="27"/>
    </row>
    <row r="86" spans="1:26" ht="12.75">
      <c r="A86" s="7">
        <v>5901</v>
      </c>
      <c r="B86" s="7" t="s">
        <v>91</v>
      </c>
      <c r="C86" s="7">
        <v>4</v>
      </c>
      <c r="D86" s="9">
        <v>0.15266312605152046</v>
      </c>
      <c r="E86" s="8">
        <v>0.18145417448483545</v>
      </c>
      <c r="F86" s="9">
        <v>0.4339563867829392</v>
      </c>
      <c r="G86" s="32">
        <v>0.49487382864989665</v>
      </c>
      <c r="H86" s="9">
        <v>-0.010839876330306279</v>
      </c>
      <c r="I86" s="32">
        <v>0.02539891070939388</v>
      </c>
      <c r="J86" s="9">
        <v>0.13038505288428304</v>
      </c>
      <c r="K86" s="8">
        <v>0.07214804592336584</v>
      </c>
      <c r="L86" s="10">
        <v>0.09882658238312111</v>
      </c>
      <c r="M86" s="10">
        <v>0.0023657801350784142</v>
      </c>
      <c r="N86" s="11">
        <v>-0.2365780135078414</v>
      </c>
      <c r="O86" s="10">
        <v>0.0028807601392115416</v>
      </c>
      <c r="P86" s="11">
        <v>-0.2880760139211542</v>
      </c>
      <c r="Q86" s="10" t="e">
        <v>#REF!</v>
      </c>
      <c r="R86" s="11" t="e">
        <v>#REF!</v>
      </c>
      <c r="S86" s="10">
        <v>0</v>
      </c>
      <c r="T86" s="11">
        <v>0</v>
      </c>
      <c r="U86" s="32">
        <v>0.0916571277980402</v>
      </c>
      <c r="V86" s="10">
        <v>0.5269385427290778</v>
      </c>
      <c r="W86" s="8">
        <v>0.5196480991820589</v>
      </c>
      <c r="X86" s="10">
        <v>0.22952591674864775</v>
      </c>
      <c r="Y86" s="8">
        <v>0.39150067115344583</v>
      </c>
      <c r="Z86" s="27"/>
    </row>
    <row r="87" spans="1:26" ht="12.75">
      <c r="A87" s="7">
        <v>5902</v>
      </c>
      <c r="B87" s="7" t="s">
        <v>92</v>
      </c>
      <c r="C87" s="7">
        <v>4</v>
      </c>
      <c r="D87" s="9">
        <v>0.1376277037054546</v>
      </c>
      <c r="E87" s="8">
        <v>0.1326014401686488</v>
      </c>
      <c r="F87" s="9">
        <v>0.4761944039925973</v>
      </c>
      <c r="G87" s="32">
        <v>0.48405211566590856</v>
      </c>
      <c r="H87" s="9">
        <v>-0.03751905741960428</v>
      </c>
      <c r="I87" s="32">
        <v>0.09114804052007335</v>
      </c>
      <c r="J87" s="9">
        <v>0.00036193137188370456</v>
      </c>
      <c r="K87" s="8">
        <v>0.0008390867441253833</v>
      </c>
      <c r="L87" s="10">
        <v>0.01222454409517547</v>
      </c>
      <c r="M87" s="10">
        <v>0</v>
      </c>
      <c r="N87" s="11">
        <v>100</v>
      </c>
      <c r="O87" s="10">
        <v>0</v>
      </c>
      <c r="P87" s="11">
        <v>100</v>
      </c>
      <c r="Q87" s="10" t="e">
        <v>#REF!</v>
      </c>
      <c r="R87" s="11" t="e">
        <v>#REF!</v>
      </c>
      <c r="S87" s="10">
        <v>0</v>
      </c>
      <c r="T87" s="11">
        <v>0</v>
      </c>
      <c r="U87" s="32">
        <v>0.012333525270724595</v>
      </c>
      <c r="V87" s="10">
        <v>0.5891658999664164</v>
      </c>
      <c r="W87" s="8">
        <v>0.5613130719103802</v>
      </c>
      <c r="X87" s="10">
        <v>0.1325824247689576</v>
      </c>
      <c r="Y87" s="8">
        <v>0.09826970411693754</v>
      </c>
      <c r="Z87" s="27"/>
    </row>
    <row r="88" spans="1:26" ht="12.75">
      <c r="A88" s="7">
        <v>5903</v>
      </c>
      <c r="B88" s="7" t="s">
        <v>93</v>
      </c>
      <c r="C88" s="7">
        <v>3</v>
      </c>
      <c r="D88" s="9">
        <v>0.152273075544037</v>
      </c>
      <c r="E88" s="8">
        <v>0.14502180512952587</v>
      </c>
      <c r="F88" s="9">
        <v>0.4221924996141777</v>
      </c>
      <c r="G88" s="32">
        <v>0.47380005748612225</v>
      </c>
      <c r="H88" s="9">
        <v>-0.16490512229713689</v>
      </c>
      <c r="I88" s="32">
        <v>0.04996908502992953</v>
      </c>
      <c r="J88" s="9">
        <v>0.11871879947491017</v>
      </c>
      <c r="K88" s="8">
        <v>0.491042838814971</v>
      </c>
      <c r="L88" s="10">
        <v>0.10656418910028903</v>
      </c>
      <c r="M88" s="10">
        <v>0.06976141129401764</v>
      </c>
      <c r="N88" s="11">
        <v>-6.976141129401764</v>
      </c>
      <c r="O88" s="10">
        <v>0.03698360743837045</v>
      </c>
      <c r="P88" s="11">
        <v>-3.6983607438370454</v>
      </c>
      <c r="Q88" s="10" t="e">
        <v>#REF!</v>
      </c>
      <c r="R88" s="11" t="e">
        <v>#REF!</v>
      </c>
      <c r="S88" s="10">
        <v>0</v>
      </c>
      <c r="T88" s="11">
        <v>0</v>
      </c>
      <c r="U88" s="32">
        <v>0.0675652553776498</v>
      </c>
      <c r="V88" s="10">
        <v>0.5554171771473715</v>
      </c>
      <c r="W88" s="8">
        <v>0.5154125425923336</v>
      </c>
      <c r="X88" s="10">
        <v>0.14399597149761584</v>
      </c>
      <c r="Y88" s="8">
        <v>0.0682046936593038</v>
      </c>
      <c r="Z88" s="27"/>
    </row>
    <row r="89" spans="1:26" ht="12.75">
      <c r="A89" s="7">
        <v>5904</v>
      </c>
      <c r="B89" s="7" t="s">
        <v>94</v>
      </c>
      <c r="C89" s="7">
        <v>4</v>
      </c>
      <c r="D89" s="9">
        <v>0.16239028288723809</v>
      </c>
      <c r="E89" s="8">
        <v>0.16099853260828817</v>
      </c>
      <c r="F89" s="9">
        <v>0.5704128256935302</v>
      </c>
      <c r="G89" s="32">
        <v>0.4568879188158703</v>
      </c>
      <c r="H89" s="9">
        <v>-0.008490091874852874</v>
      </c>
      <c r="I89" s="32">
        <v>0.188296686432637</v>
      </c>
      <c r="J89" s="9">
        <v>0.208024650320643</v>
      </c>
      <c r="K89" s="8">
        <v>0.06569727879920986</v>
      </c>
      <c r="L89" s="10">
        <v>0</v>
      </c>
      <c r="M89" s="10">
        <v>0.0016981934244027475</v>
      </c>
      <c r="N89" s="11">
        <v>-0.16981934244027475</v>
      </c>
      <c r="O89" s="10">
        <v>0.0008749038549900361</v>
      </c>
      <c r="P89" s="11">
        <v>-0.08749038549900362</v>
      </c>
      <c r="Q89" s="10" t="e">
        <v>#REF!</v>
      </c>
      <c r="R89" s="11" t="e">
        <v>#REF!</v>
      </c>
      <c r="S89" s="10">
        <v>0</v>
      </c>
      <c r="T89" s="11">
        <v>0</v>
      </c>
      <c r="U89" s="32">
        <v>0</v>
      </c>
      <c r="V89" s="10">
        <v>0.5599213411209234</v>
      </c>
      <c r="W89" s="8">
        <v>0.5126939642921665</v>
      </c>
      <c r="X89" s="10">
        <v>0.20941744459311723</v>
      </c>
      <c r="Y89" s="8">
        <v>0.09982375708362576</v>
      </c>
      <c r="Z89" s="27"/>
    </row>
    <row r="90" spans="1:26" ht="12.75">
      <c r="A90" s="7">
        <v>5905</v>
      </c>
      <c r="B90" s="7" t="s">
        <v>95</v>
      </c>
      <c r="C90" s="7">
        <v>2</v>
      </c>
      <c r="D90" s="9">
        <v>0.30420204745655105</v>
      </c>
      <c r="E90" s="8">
        <v>0.36344899855879387</v>
      </c>
      <c r="F90" s="9">
        <v>0.7198704553535012</v>
      </c>
      <c r="G90" s="32">
        <v>0.904114213746597</v>
      </c>
      <c r="H90" s="9">
        <v>-0.030526736561178273</v>
      </c>
      <c r="I90" s="32">
        <v>0.15441728224678258</v>
      </c>
      <c r="J90" s="9">
        <v>0.08562634110004762</v>
      </c>
      <c r="K90" s="8">
        <v>0</v>
      </c>
      <c r="L90" s="10">
        <v>0.7308026287966494</v>
      </c>
      <c r="M90" s="10">
        <v>0.011740096520552181</v>
      </c>
      <c r="N90" s="11">
        <v>-1.1740096520552181</v>
      </c>
      <c r="O90" s="10">
        <v>0.01562335232368135</v>
      </c>
      <c r="P90" s="11">
        <v>-1.562335232368135</v>
      </c>
      <c r="Q90" s="10" t="e">
        <v>#REF!</v>
      </c>
      <c r="R90" s="11" t="e">
        <v>#REF!</v>
      </c>
      <c r="S90" s="10">
        <v>0</v>
      </c>
      <c r="T90" s="11">
        <v>0</v>
      </c>
      <c r="U90" s="32">
        <v>0.7203444399600551</v>
      </c>
      <c r="V90" s="10">
        <v>0.5322177754415269</v>
      </c>
      <c r="W90" s="8">
        <v>0.47122185631315</v>
      </c>
      <c r="X90" s="10">
        <v>0.11605199860600152</v>
      </c>
      <c r="Y90" s="8">
        <v>0.011226350476385273</v>
      </c>
      <c r="Z90" s="27"/>
    </row>
    <row r="91" spans="1:26" ht="12.75">
      <c r="A91" s="7">
        <v>5906</v>
      </c>
      <c r="B91" s="7" t="s">
        <v>96</v>
      </c>
      <c r="C91" s="7">
        <v>4</v>
      </c>
      <c r="D91" s="9">
        <v>0.2998113552380507</v>
      </c>
      <c r="E91" s="8">
        <v>0.27363865606585597</v>
      </c>
      <c r="F91" s="9">
        <v>0.6545118599383517</v>
      </c>
      <c r="G91" s="32">
        <v>0.5529280006150532</v>
      </c>
      <c r="H91" s="9">
        <v>-0.10830051419199813</v>
      </c>
      <c r="I91" s="32">
        <v>0.09342212898889765</v>
      </c>
      <c r="J91" s="9">
        <v>0.17376047824538146</v>
      </c>
      <c r="K91" s="8">
        <v>0</v>
      </c>
      <c r="L91" s="10">
        <v>0.49731618260442173</v>
      </c>
      <c r="M91" s="10">
        <v>0.007545081534773977</v>
      </c>
      <c r="N91" s="11">
        <v>-0.7545081534773977</v>
      </c>
      <c r="O91" s="10">
        <v>0.005106484588126057</v>
      </c>
      <c r="P91" s="11">
        <v>-0.5106484588126057</v>
      </c>
      <c r="Q91" s="10" t="e">
        <v>#REF!</v>
      </c>
      <c r="R91" s="11" t="e">
        <v>#REF!</v>
      </c>
      <c r="S91" s="10">
        <v>0</v>
      </c>
      <c r="T91" s="11">
        <v>0</v>
      </c>
      <c r="U91" s="32">
        <v>0.4585379547309406</v>
      </c>
      <c r="V91" s="10">
        <v>0.49701171568785835</v>
      </c>
      <c r="W91" s="8">
        <v>0.42840337803986156</v>
      </c>
      <c r="X91" s="10">
        <v>0.16898145487735142</v>
      </c>
      <c r="Y91" s="8">
        <v>0.348278299577889</v>
      </c>
      <c r="Z91" s="27"/>
    </row>
    <row r="92" spans="1:26" ht="12.75">
      <c r="A92" s="7">
        <v>5907</v>
      </c>
      <c r="B92" s="7" t="s">
        <v>97</v>
      </c>
      <c r="C92" s="7">
        <v>4</v>
      </c>
      <c r="D92" s="9">
        <v>0.1621478691274435</v>
      </c>
      <c r="E92" s="8">
        <v>0.13669650919596704</v>
      </c>
      <c r="F92" s="9">
        <v>0.3866871973756642</v>
      </c>
      <c r="G92" s="32">
        <v>0.34464671302403027</v>
      </c>
      <c r="H92" s="9">
        <v>-0.07676427546631391</v>
      </c>
      <c r="I92" s="32">
        <v>0.025997674512633965</v>
      </c>
      <c r="J92" s="9">
        <v>0.18709394930321702</v>
      </c>
      <c r="K92" s="8">
        <v>0.18694627615647352</v>
      </c>
      <c r="L92" s="10">
        <v>0.03397358504867194</v>
      </c>
      <c r="M92" s="10">
        <v>0.008902479086647371</v>
      </c>
      <c r="N92" s="11">
        <v>-0.8902479086647371</v>
      </c>
      <c r="O92" s="10">
        <v>0.010755810348135735</v>
      </c>
      <c r="P92" s="11">
        <v>-1.0755810348135735</v>
      </c>
      <c r="Q92" s="10" t="e">
        <v>#REF!</v>
      </c>
      <c r="R92" s="11" t="e">
        <v>#REF!</v>
      </c>
      <c r="S92" s="10">
        <v>0</v>
      </c>
      <c r="T92" s="11">
        <v>0</v>
      </c>
      <c r="U92" s="32">
        <v>0</v>
      </c>
      <c r="V92" s="10">
        <v>0.5430135925915268</v>
      </c>
      <c r="W92" s="8">
        <v>0.48009720236709996</v>
      </c>
      <c r="X92" s="10">
        <v>0.18569930125979503</v>
      </c>
      <c r="Y92" s="8">
        <v>0.0849289579108348</v>
      </c>
      <c r="Z92" s="27"/>
    </row>
    <row r="93" spans="1:26" ht="12.75">
      <c r="A93" s="7">
        <v>6001</v>
      </c>
      <c r="B93" s="7" t="s">
        <v>98</v>
      </c>
      <c r="C93" s="7">
        <v>4</v>
      </c>
      <c r="D93" s="9">
        <v>0.36604595560812936</v>
      </c>
      <c r="E93" s="8">
        <v>0.2552336486789041</v>
      </c>
      <c r="F93" s="9">
        <v>0.7209979695734157</v>
      </c>
      <c r="G93" s="32">
        <v>0.6503384720071331</v>
      </c>
      <c r="H93" s="9">
        <v>0.008112999841119746</v>
      </c>
      <c r="I93" s="32">
        <v>0.1169734077178224</v>
      </c>
      <c r="J93" s="9">
        <v>1.0318913532170828</v>
      </c>
      <c r="K93" s="8">
        <v>1.049117409825263</v>
      </c>
      <c r="L93" s="10">
        <v>0.4565887909282968</v>
      </c>
      <c r="M93" s="10">
        <v>0.19968717704089917</v>
      </c>
      <c r="N93" s="11">
        <v>-19.968717704089915</v>
      </c>
      <c r="O93" s="10">
        <v>0.21889590542008736</v>
      </c>
      <c r="P93" s="11">
        <v>-21.889590542008737</v>
      </c>
      <c r="Q93" s="10" t="e">
        <v>#REF!</v>
      </c>
      <c r="R93" s="11" t="e">
        <v>#REF!</v>
      </c>
      <c r="S93" s="10">
        <v>0</v>
      </c>
      <c r="T93" s="11">
        <v>0</v>
      </c>
      <c r="U93" s="32">
        <v>0.6353735336836229</v>
      </c>
      <c r="V93" s="10">
        <v>0.5109831167237893</v>
      </c>
      <c r="W93" s="8">
        <v>0.522234828078791</v>
      </c>
      <c r="X93" s="10">
        <v>0.1742521784248009</v>
      </c>
      <c r="Y93" s="8">
        <v>0.06062502009536852</v>
      </c>
      <c r="Z93" s="27"/>
    </row>
    <row r="94" spans="1:26" ht="12.75">
      <c r="A94" s="7">
        <v>6002</v>
      </c>
      <c r="B94" s="7" t="s">
        <v>99</v>
      </c>
      <c r="C94" s="7">
        <v>5</v>
      </c>
      <c r="D94" s="9">
        <v>0.17051660562610166</v>
      </c>
      <c r="E94" s="8">
        <v>0.17549363832899054</v>
      </c>
      <c r="F94" s="9">
        <v>0.44050329538645894</v>
      </c>
      <c r="G94" s="32">
        <v>0.3651487690249397</v>
      </c>
      <c r="H94" s="9">
        <v>-0.031003343032143808</v>
      </c>
      <c r="I94" s="32">
        <v>0.10359140217810206</v>
      </c>
      <c r="J94" s="9">
        <v>0.009862647844334223</v>
      </c>
      <c r="K94" s="8">
        <v>0.0005321769981275254</v>
      </c>
      <c r="L94" s="10">
        <v>0.15919496375429226</v>
      </c>
      <c r="M94" s="10">
        <v>0.01872426699937617</v>
      </c>
      <c r="N94" s="11">
        <v>-1.872426699937617</v>
      </c>
      <c r="O94" s="10">
        <v>0.012732004352169403</v>
      </c>
      <c r="P94" s="11">
        <v>-1.2732004352169404</v>
      </c>
      <c r="Q94" s="10" t="e">
        <v>#REF!</v>
      </c>
      <c r="R94" s="11" t="e">
        <v>#REF!</v>
      </c>
      <c r="S94" s="10">
        <v>0</v>
      </c>
      <c r="T94" s="11">
        <v>0</v>
      </c>
      <c r="U94" s="32">
        <v>0.08657534246575342</v>
      </c>
      <c r="V94" s="10">
        <v>0.4895754456499144</v>
      </c>
      <c r="W94" s="8">
        <v>0.4342612571186021</v>
      </c>
      <c r="X94" s="10">
        <v>0.21743949888893432</v>
      </c>
      <c r="Y94" s="8">
        <v>0.21077444546800916</v>
      </c>
      <c r="Z94" s="27"/>
    </row>
    <row r="95" spans="1:26" ht="12.75">
      <c r="A95" s="7">
        <v>6003</v>
      </c>
      <c r="B95" s="7" t="s">
        <v>100</v>
      </c>
      <c r="C95" s="7">
        <v>3</v>
      </c>
      <c r="D95" s="9">
        <v>0.3021874434735444</v>
      </c>
      <c r="E95" s="8">
        <v>0.2891351469218624</v>
      </c>
      <c r="F95" s="9">
        <v>0.5550834747962987</v>
      </c>
      <c r="G95" s="32">
        <v>0.8272290570954192</v>
      </c>
      <c r="H95" s="9">
        <v>-0.2872449417310257</v>
      </c>
      <c r="I95" s="32">
        <v>0.24591466226343706</v>
      </c>
      <c r="J95" s="9">
        <v>0.7552638297419677</v>
      </c>
      <c r="K95" s="8">
        <v>0.6730243632336655</v>
      </c>
      <c r="L95" s="10">
        <v>0.5748240366783798</v>
      </c>
      <c r="M95" s="10">
        <v>0.036821092992199475</v>
      </c>
      <c r="N95" s="11">
        <v>-3.6821092992199476</v>
      </c>
      <c r="O95" s="10">
        <v>0.03530095087325896</v>
      </c>
      <c r="P95" s="11">
        <v>-3.530095087325896</v>
      </c>
      <c r="Q95" s="10" t="e">
        <v>#REF!</v>
      </c>
      <c r="R95" s="11" t="e">
        <v>#REF!</v>
      </c>
      <c r="S95" s="10">
        <v>0</v>
      </c>
      <c r="T95" s="11">
        <v>0</v>
      </c>
      <c r="U95" s="32">
        <v>0.6546144165911608</v>
      </c>
      <c r="V95" s="10">
        <v>0.5008047395865963</v>
      </c>
      <c r="W95" s="8">
        <v>0.46816437937276933</v>
      </c>
      <c r="X95" s="10">
        <v>0.14623482478675473</v>
      </c>
      <c r="Y95" s="8">
        <v>0.009082998260000714</v>
      </c>
      <c r="Z95" s="27"/>
    </row>
    <row r="96" spans="1:26" ht="12.75">
      <c r="A96" s="7">
        <v>6004</v>
      </c>
      <c r="B96" s="7" t="s">
        <v>101</v>
      </c>
      <c r="C96" s="7">
        <v>5</v>
      </c>
      <c r="D96" s="9">
        <v>0.18309721360540507</v>
      </c>
      <c r="E96" s="8">
        <v>0.2889966389556407</v>
      </c>
      <c r="F96" s="9">
        <v>0.48684962870031384</v>
      </c>
      <c r="G96" s="32">
        <v>0.7894623620143821</v>
      </c>
      <c r="H96" s="9">
        <v>0.07413159527396933</v>
      </c>
      <c r="I96" s="32">
        <v>0.0650422972007534</v>
      </c>
      <c r="J96" s="9">
        <v>0.05854873182492972</v>
      </c>
      <c r="K96" s="8">
        <v>0.023690444345514296</v>
      </c>
      <c r="L96" s="10">
        <v>0.23295360026953327</v>
      </c>
      <c r="M96" s="10">
        <v>0.23024032719996382</v>
      </c>
      <c r="N96" s="11">
        <v>-23.02403271999638</v>
      </c>
      <c r="O96" s="10">
        <v>0.2523760292849297</v>
      </c>
      <c r="P96" s="11">
        <v>-25.23760292849297</v>
      </c>
      <c r="Q96" s="10" t="e">
        <v>#REF!</v>
      </c>
      <c r="R96" s="11" t="e">
        <v>#REF!</v>
      </c>
      <c r="S96" s="10">
        <v>0</v>
      </c>
      <c r="T96" s="11">
        <v>0</v>
      </c>
      <c r="U96" s="32">
        <v>0.17506612600589266</v>
      </c>
      <c r="V96" s="10">
        <v>0.5667607217661752</v>
      </c>
      <c r="W96" s="8">
        <v>0.4675678200305751</v>
      </c>
      <c r="X96" s="10">
        <v>0.07112199343822169</v>
      </c>
      <c r="Y96" s="8">
        <v>1.3314985225064306</v>
      </c>
      <c r="Z96" s="27"/>
    </row>
    <row r="97" spans="1:26" ht="12.75">
      <c r="A97" s="7">
        <v>6005</v>
      </c>
      <c r="B97" s="7" t="s">
        <v>102</v>
      </c>
      <c r="C97" s="7">
        <v>2</v>
      </c>
      <c r="D97" s="9">
        <v>0.2901769401366738</v>
      </c>
      <c r="E97" s="8">
        <v>0.2744073592721416</v>
      </c>
      <c r="F97" s="9">
        <v>0.53121250036168</v>
      </c>
      <c r="G97" s="32">
        <v>0.5771087917515261</v>
      </c>
      <c r="H97" s="9">
        <v>-0.1445026564371052</v>
      </c>
      <c r="I97" s="32">
        <v>-0.030446308493491874</v>
      </c>
      <c r="J97" s="9">
        <v>1.1588898294694399</v>
      </c>
      <c r="K97" s="8">
        <v>1.1246087951319803</v>
      </c>
      <c r="L97" s="10">
        <v>0.06240666124845591</v>
      </c>
      <c r="M97" s="10">
        <v>0.18149403040515646</v>
      </c>
      <c r="N97" s="11">
        <v>-18.149403040515647</v>
      </c>
      <c r="O97" s="10">
        <v>0.18131917949040596</v>
      </c>
      <c r="P97" s="11">
        <v>-18.131917949040595</v>
      </c>
      <c r="Q97" s="10" t="e">
        <v>#REF!</v>
      </c>
      <c r="R97" s="11" t="e">
        <v>#REF!</v>
      </c>
      <c r="S97" s="10">
        <v>0</v>
      </c>
      <c r="T97" s="11">
        <v>0</v>
      </c>
      <c r="U97" s="32">
        <v>0.048636689968140766</v>
      </c>
      <c r="V97" s="10">
        <v>0.5697861871852101</v>
      </c>
      <c r="W97" s="8">
        <v>0.5265473230517608</v>
      </c>
      <c r="X97" s="10">
        <v>0.09530509183694424</v>
      </c>
      <c r="Y97" s="8">
        <v>0.027545407841502195</v>
      </c>
      <c r="Z97" s="27"/>
    </row>
    <row r="98" spans="1:26" ht="12.75">
      <c r="A98" s="7">
        <v>6006</v>
      </c>
      <c r="B98" s="7" t="s">
        <v>103</v>
      </c>
      <c r="C98" s="7">
        <v>5</v>
      </c>
      <c r="D98" s="9">
        <v>0.13485327927273333</v>
      </c>
      <c r="E98" s="8">
        <v>0.14008572877137457</v>
      </c>
      <c r="F98" s="9">
        <v>0.35040465300037876</v>
      </c>
      <c r="G98" s="32">
        <v>0.318422464225648</v>
      </c>
      <c r="H98" s="9">
        <v>-0.26618226594154465</v>
      </c>
      <c r="I98" s="32">
        <v>0.11643687873527017</v>
      </c>
      <c r="J98" s="9">
        <v>0</v>
      </c>
      <c r="K98" s="8">
        <v>0</v>
      </c>
      <c r="L98" s="10">
        <v>0</v>
      </c>
      <c r="M98" s="10">
        <v>0.03356862973874321</v>
      </c>
      <c r="N98" s="11">
        <v>-3.3568629738743208</v>
      </c>
      <c r="O98" s="10">
        <v>0.02364301985262418</v>
      </c>
      <c r="P98" s="11">
        <v>-2.364301985262418</v>
      </c>
      <c r="Q98" s="10" t="e">
        <v>#REF!</v>
      </c>
      <c r="R98" s="11" t="e">
        <v>#REF!</v>
      </c>
      <c r="S98" s="10">
        <v>0</v>
      </c>
      <c r="T98" s="11">
        <v>0</v>
      </c>
      <c r="U98" s="32">
        <v>0</v>
      </c>
      <c r="V98" s="10">
        <v>0.49725930965179455</v>
      </c>
      <c r="W98" s="8">
        <v>0.458572924188973</v>
      </c>
      <c r="X98" s="10">
        <v>0.18869345313842228</v>
      </c>
      <c r="Y98" s="8">
        <v>0.16422601298472447</v>
      </c>
      <c r="Z98" s="27"/>
    </row>
    <row r="99" spans="1:26" ht="12.75">
      <c r="A99" s="7">
        <v>6007</v>
      </c>
      <c r="B99" s="7" t="s">
        <v>104</v>
      </c>
      <c r="C99" s="7">
        <v>5</v>
      </c>
      <c r="D99" s="9">
        <v>0.2574179253391613</v>
      </c>
      <c r="E99" s="8">
        <v>0.21613065973443293</v>
      </c>
      <c r="F99" s="9">
        <v>0.5709147954916045</v>
      </c>
      <c r="G99" s="32">
        <v>0.33514004301887734</v>
      </c>
      <c r="H99" s="9">
        <v>-0.04975445628371637</v>
      </c>
      <c r="I99" s="32">
        <v>-0.13573076914236593</v>
      </c>
      <c r="J99" s="9">
        <v>0</v>
      </c>
      <c r="K99" s="8">
        <v>0.4150922859421091</v>
      </c>
      <c r="L99" s="10">
        <v>0.3370151947576879</v>
      </c>
      <c r="M99" s="10">
        <v>0.009593191354760269</v>
      </c>
      <c r="N99" s="11">
        <v>-0.9593191354760269</v>
      </c>
      <c r="O99" s="10">
        <v>0.10093823178202006</v>
      </c>
      <c r="P99" s="11">
        <v>-10.093823178202006</v>
      </c>
      <c r="Q99" s="10" t="e">
        <v>#REF!</v>
      </c>
      <c r="R99" s="11" t="e">
        <v>#REF!</v>
      </c>
      <c r="S99" s="10">
        <v>0</v>
      </c>
      <c r="T99" s="11">
        <v>0</v>
      </c>
      <c r="U99" s="32">
        <v>0.2253533184293045</v>
      </c>
      <c r="V99" s="10">
        <v>0.4574678301077129</v>
      </c>
      <c r="W99" s="8">
        <v>0.43873574513321995</v>
      </c>
      <c r="X99" s="10">
        <v>0.2500435620207416</v>
      </c>
      <c r="Y99" s="8">
        <v>0.04624901944468079</v>
      </c>
      <c r="Z99" s="27"/>
    </row>
    <row r="100" spans="1:26" ht="12.75">
      <c r="A100" s="7">
        <v>6008</v>
      </c>
      <c r="B100" s="7" t="s">
        <v>105</v>
      </c>
      <c r="C100" s="7">
        <v>4</v>
      </c>
      <c r="D100" s="9">
        <v>0.58088535495891</v>
      </c>
      <c r="E100" s="8">
        <v>0.5476854279681036</v>
      </c>
      <c r="F100" s="9">
        <v>0.7740667288393468</v>
      </c>
      <c r="G100" s="32">
        <v>0.9918814321021027</v>
      </c>
      <c r="H100" s="9">
        <v>-0.2223241124752571</v>
      </c>
      <c r="I100" s="32">
        <v>-0.05070062522863858</v>
      </c>
      <c r="J100" s="9">
        <v>0.2635502693339209</v>
      </c>
      <c r="K100" s="8">
        <v>0.2877941415964096</v>
      </c>
      <c r="L100" s="10">
        <v>0.7591284825369812</v>
      </c>
      <c r="M100" s="10">
        <v>0.13290213886656532</v>
      </c>
      <c r="N100" s="11">
        <v>-13.290213886656533</v>
      </c>
      <c r="O100" s="10">
        <v>0.2790520555805593</v>
      </c>
      <c r="P100" s="11">
        <v>-27.90520555805593</v>
      </c>
      <c r="Q100" s="10" t="e">
        <v>#REF!</v>
      </c>
      <c r="R100" s="11" t="e">
        <v>#REF!</v>
      </c>
      <c r="S100" s="10">
        <v>0</v>
      </c>
      <c r="T100" s="11">
        <v>0</v>
      </c>
      <c r="U100" s="32">
        <v>0.47176318934589073</v>
      </c>
      <c r="V100" s="10">
        <v>0.6267222963171308</v>
      </c>
      <c r="W100" s="8">
        <v>0.46863413811283944</v>
      </c>
      <c r="X100" s="10">
        <v>0.016863071172758624</v>
      </c>
      <c r="Y100" s="8">
        <v>0.1813873535724545</v>
      </c>
      <c r="Z100" s="27"/>
    </row>
    <row r="101" spans="1:26" ht="12.75">
      <c r="A101" s="7">
        <v>6009</v>
      </c>
      <c r="B101" s="7" t="s">
        <v>106</v>
      </c>
      <c r="C101" s="7">
        <v>5</v>
      </c>
      <c r="D101" s="9">
        <v>0.03576789300199928</v>
      </c>
      <c r="E101" s="8">
        <v>0.07297025354691453</v>
      </c>
      <c r="F101" s="9">
        <v>0.0876093252841585</v>
      </c>
      <c r="G101" s="32">
        <v>0.161897268279517</v>
      </c>
      <c r="H101" s="9">
        <v>-0.0016388243224499497</v>
      </c>
      <c r="I101" s="32">
        <v>0.12078066140342557</v>
      </c>
      <c r="J101" s="9">
        <v>0</v>
      </c>
      <c r="K101" s="8">
        <v>0</v>
      </c>
      <c r="L101" s="10">
        <v>0</v>
      </c>
      <c r="M101" s="10">
        <v>0.015339176829268292</v>
      </c>
      <c r="N101" s="11">
        <v>-1.5339176829268293</v>
      </c>
      <c r="O101" s="10">
        <v>0.012463519720084196</v>
      </c>
      <c r="P101" s="11">
        <v>-1.2463519720084197</v>
      </c>
      <c r="Q101" s="10" t="e">
        <v>#REF!</v>
      </c>
      <c r="R101" s="11" t="e">
        <v>#REF!</v>
      </c>
      <c r="S101" s="10">
        <v>0</v>
      </c>
      <c r="T101" s="11">
        <v>0</v>
      </c>
      <c r="U101" s="32">
        <v>0</v>
      </c>
      <c r="V101" s="10">
        <v>0.6408247218997958</v>
      </c>
      <c r="W101" s="8">
        <v>0.5211534154666579</v>
      </c>
      <c r="X101" s="10">
        <v>0.1656429380364873</v>
      </c>
      <c r="Y101" s="8">
        <v>0.406416905378611</v>
      </c>
      <c r="Z101" s="27"/>
    </row>
    <row r="102" spans="1:26" ht="12.75">
      <c r="A102" s="7">
        <v>6101</v>
      </c>
      <c r="B102" s="7" t="s">
        <v>107</v>
      </c>
      <c r="C102" s="7">
        <v>5</v>
      </c>
      <c r="D102" s="9">
        <v>0.2823443159852793</v>
      </c>
      <c r="E102" s="8">
        <v>0.3508276000084382</v>
      </c>
      <c r="F102" s="9">
        <v>0.772542017193454</v>
      </c>
      <c r="G102" s="32">
        <v>0.7302081948848425</v>
      </c>
      <c r="H102" s="9">
        <v>0.030446128818191236</v>
      </c>
      <c r="I102" s="32">
        <v>-0.04213288238336031</v>
      </c>
      <c r="J102" s="9">
        <v>0</v>
      </c>
      <c r="K102" s="8">
        <v>0</v>
      </c>
      <c r="L102" s="10">
        <v>0.04430441329217536</v>
      </c>
      <c r="M102" s="10">
        <v>0.012684579860547112</v>
      </c>
      <c r="N102" s="11">
        <v>-1.2684579860547112</v>
      </c>
      <c r="O102" s="10">
        <v>0.008991388055044255</v>
      </c>
      <c r="P102" s="11">
        <v>-0.8991388055044255</v>
      </c>
      <c r="Q102" s="10" t="e">
        <v>#REF!</v>
      </c>
      <c r="R102" s="11" t="e">
        <v>#REF!</v>
      </c>
      <c r="S102" s="10">
        <v>0</v>
      </c>
      <c r="T102" s="11">
        <v>0</v>
      </c>
      <c r="U102" s="32">
        <v>0.014559278832286665</v>
      </c>
      <c r="V102" s="10">
        <v>0.6035999351172247</v>
      </c>
      <c r="W102" s="8">
        <v>0.4599145945571096</v>
      </c>
      <c r="X102" s="10">
        <v>0.017342183959996014</v>
      </c>
      <c r="Y102" s="8">
        <v>0.29291888975091346</v>
      </c>
      <c r="Z102" s="27"/>
    </row>
    <row r="103" spans="1:26" ht="12.75">
      <c r="A103" s="7">
        <v>6102</v>
      </c>
      <c r="B103" s="7" t="s">
        <v>108</v>
      </c>
      <c r="C103" s="7">
        <v>5</v>
      </c>
      <c r="D103" s="9">
        <v>0.22705471004878208</v>
      </c>
      <c r="E103" s="8">
        <v>0.2485995707679521</v>
      </c>
      <c r="F103" s="9">
        <v>0.5856638559531514</v>
      </c>
      <c r="G103" s="32">
        <v>0.5378902343401524</v>
      </c>
      <c r="H103" s="9">
        <v>0.08125349967326641</v>
      </c>
      <c r="I103" s="32">
        <v>-0.05636350616180182</v>
      </c>
      <c r="J103" s="9">
        <v>0</v>
      </c>
      <c r="K103" s="8">
        <v>0</v>
      </c>
      <c r="L103" s="10">
        <v>0</v>
      </c>
      <c r="M103" s="10">
        <v>0.0034609200360798463</v>
      </c>
      <c r="N103" s="11">
        <v>-0.34609200360798464</v>
      </c>
      <c r="O103" s="10">
        <v>0.0014109861106311838</v>
      </c>
      <c r="P103" s="11">
        <v>-0.14109861106311838</v>
      </c>
      <c r="Q103" s="10" t="e">
        <v>#REF!</v>
      </c>
      <c r="R103" s="11" t="e">
        <v>#REF!</v>
      </c>
      <c r="S103" s="10">
        <v>0</v>
      </c>
      <c r="T103" s="11">
        <v>0</v>
      </c>
      <c r="U103" s="32">
        <v>0</v>
      </c>
      <c r="V103" s="10">
        <v>0.607349448217223</v>
      </c>
      <c r="W103" s="8">
        <v>0.505485645329928</v>
      </c>
      <c r="X103" s="10">
        <v>0.06239266295747171</v>
      </c>
      <c r="Y103" s="8">
        <v>0.8855035809188476</v>
      </c>
      <c r="Z103" s="27"/>
    </row>
    <row r="104" spans="1:26" ht="12.75">
      <c r="A104" s="7">
        <v>6103</v>
      </c>
      <c r="B104" s="7" t="s">
        <v>109</v>
      </c>
      <c r="C104" s="7">
        <v>3</v>
      </c>
      <c r="D104" s="9">
        <v>0.2707261356954541</v>
      </c>
      <c r="E104" s="8">
        <v>0.3341219748944936</v>
      </c>
      <c r="F104" s="9">
        <v>0.6856612262311589</v>
      </c>
      <c r="G104" s="32">
        <v>0.8779965960843142</v>
      </c>
      <c r="H104" s="9">
        <v>0.07510790694520353</v>
      </c>
      <c r="I104" s="32">
        <v>1.4034777307042744E-05</v>
      </c>
      <c r="J104" s="9">
        <v>0.5939223947275781</v>
      </c>
      <c r="K104" s="8">
        <v>0.5306369193458339</v>
      </c>
      <c r="L104" s="10">
        <v>0</v>
      </c>
      <c r="M104" s="10">
        <v>0.07016488124750977</v>
      </c>
      <c r="N104" s="11">
        <v>-7.016488124750977</v>
      </c>
      <c r="O104" s="10">
        <v>0.03454129808977595</v>
      </c>
      <c r="P104" s="11">
        <v>-3.4541298089775947</v>
      </c>
      <c r="Q104" s="10" t="e">
        <v>#REF!</v>
      </c>
      <c r="R104" s="11" t="e">
        <v>#REF!</v>
      </c>
      <c r="S104" s="10">
        <v>0</v>
      </c>
      <c r="T104" s="11">
        <v>0</v>
      </c>
      <c r="U104" s="32">
        <v>0</v>
      </c>
      <c r="V104" s="10">
        <v>0.5697496124559874</v>
      </c>
      <c r="W104" s="8">
        <v>0.48528523026067416</v>
      </c>
      <c r="X104" s="10">
        <v>0.08532312561085564</v>
      </c>
      <c r="Y104" s="8">
        <v>0.007660143602536103</v>
      </c>
      <c r="Z104" s="27"/>
    </row>
    <row r="105" spans="1:26" ht="12.75">
      <c r="A105" s="7">
        <v>6104</v>
      </c>
      <c r="B105" s="7" t="s">
        <v>110</v>
      </c>
      <c r="C105" s="7">
        <v>4</v>
      </c>
      <c r="D105" s="9">
        <v>0.18818561895095956</v>
      </c>
      <c r="E105" s="8">
        <v>0.19600419837650623</v>
      </c>
      <c r="F105" s="9">
        <v>0.7124684635432401</v>
      </c>
      <c r="G105" s="32">
        <v>0.7277361944477754</v>
      </c>
      <c r="H105" s="9">
        <v>0.03452220677496132</v>
      </c>
      <c r="I105" s="32">
        <v>0.09951444210427005</v>
      </c>
      <c r="J105" s="9">
        <v>0</v>
      </c>
      <c r="K105" s="8">
        <v>0</v>
      </c>
      <c r="L105" s="10">
        <v>0</v>
      </c>
      <c r="M105" s="10">
        <v>0.019185799938463075</v>
      </c>
      <c r="N105" s="11">
        <v>-1.9185799938463075</v>
      </c>
      <c r="O105" s="10">
        <v>0.009662973566086188</v>
      </c>
      <c r="P105" s="11">
        <v>-0.9662973566086188</v>
      </c>
      <c r="Q105" s="10" t="e">
        <v>#REF!</v>
      </c>
      <c r="R105" s="11" t="e">
        <v>#REF!</v>
      </c>
      <c r="S105" s="10">
        <v>0</v>
      </c>
      <c r="T105" s="11">
        <v>0</v>
      </c>
      <c r="U105" s="32">
        <v>0</v>
      </c>
      <c r="V105" s="10">
        <v>0.6177468330068818</v>
      </c>
      <c r="W105" s="8">
        <v>0.5439765076971211</v>
      </c>
      <c r="X105" s="10">
        <v>0.029430919041070803</v>
      </c>
      <c r="Y105" s="8">
        <v>0.04877166409158958</v>
      </c>
      <c r="Z105" s="27"/>
    </row>
    <row r="106" spans="1:26" ht="12.75">
      <c r="A106" s="7">
        <v>6105</v>
      </c>
      <c r="B106" s="7" t="s">
        <v>111</v>
      </c>
      <c r="C106" s="7">
        <v>3</v>
      </c>
      <c r="D106" s="9">
        <v>0.3667743406505508</v>
      </c>
      <c r="E106" s="8">
        <v>0.33639214494595227</v>
      </c>
      <c r="F106" s="9">
        <v>0.9113389564308306</v>
      </c>
      <c r="G106" s="32">
        <v>0.8899733163616026</v>
      </c>
      <c r="H106" s="9">
        <v>-0.11036902425965926</v>
      </c>
      <c r="I106" s="32">
        <v>0.31844729269814387</v>
      </c>
      <c r="J106" s="9">
        <v>0.779758477818417</v>
      </c>
      <c r="K106" s="8">
        <v>0.22213442810328263</v>
      </c>
      <c r="L106" s="10">
        <v>0.15863544565357926</v>
      </c>
      <c r="M106" s="10">
        <v>0.00831893366298053</v>
      </c>
      <c r="N106" s="11">
        <v>-0.831893366298053</v>
      </c>
      <c r="O106" s="10">
        <v>0.005741161407822698</v>
      </c>
      <c r="P106" s="11">
        <v>-0.5741161407822698</v>
      </c>
      <c r="Q106" s="10" t="e">
        <v>#REF!</v>
      </c>
      <c r="R106" s="11" t="e">
        <v>#REF!</v>
      </c>
      <c r="S106" s="10">
        <v>0</v>
      </c>
      <c r="T106" s="11">
        <v>0</v>
      </c>
      <c r="U106" s="32">
        <v>0.13553786439867496</v>
      </c>
      <c r="V106" s="10">
        <v>0.5576960051190242</v>
      </c>
      <c r="W106" s="8">
        <v>0.4823073152574277</v>
      </c>
      <c r="X106" s="10">
        <v>0.06883129575468516</v>
      </c>
      <c r="Y106" s="8">
        <v>0.05766038930269493</v>
      </c>
      <c r="Z106" s="27"/>
    </row>
    <row r="107" spans="1:26" ht="12.75">
      <c r="A107" s="7">
        <v>6106</v>
      </c>
      <c r="B107" s="7" t="s">
        <v>112</v>
      </c>
      <c r="C107" s="7">
        <v>3</v>
      </c>
      <c r="D107" s="9">
        <v>0.3245966319082824</v>
      </c>
      <c r="E107" s="8">
        <v>0.34518712464532103</v>
      </c>
      <c r="F107" s="9">
        <v>0.9270947126128493</v>
      </c>
      <c r="G107" s="32">
        <v>0.9045729920817435</v>
      </c>
      <c r="H107" s="9">
        <v>0.11297981801058062</v>
      </c>
      <c r="I107" s="32">
        <v>0.23612152937587697</v>
      </c>
      <c r="J107" s="9">
        <v>0.7505815246748226</v>
      </c>
      <c r="K107" s="8">
        <v>0.4137547328949434</v>
      </c>
      <c r="L107" s="10">
        <v>0</v>
      </c>
      <c r="M107" s="10">
        <v>0.2825292941110738</v>
      </c>
      <c r="N107" s="11">
        <v>-28.25292941110738</v>
      </c>
      <c r="O107" s="10">
        <v>0.13850148916832958</v>
      </c>
      <c r="P107" s="11">
        <v>-13.850148916832957</v>
      </c>
      <c r="Q107" s="10" t="e">
        <v>#REF!</v>
      </c>
      <c r="R107" s="11" t="e">
        <v>#REF!</v>
      </c>
      <c r="S107" s="10">
        <v>0</v>
      </c>
      <c r="T107" s="11">
        <v>0</v>
      </c>
      <c r="U107" s="32">
        <v>0</v>
      </c>
      <c r="V107" s="10">
        <v>0.5728068155272333</v>
      </c>
      <c r="W107" s="8">
        <v>0.5245540296007918</v>
      </c>
      <c r="X107" s="10">
        <v>0.12219068956743197</v>
      </c>
      <c r="Y107" s="8">
        <v>0.010677048759106567</v>
      </c>
      <c r="Z107" s="27"/>
    </row>
    <row r="108" spans="1:26" ht="12.75">
      <c r="A108" s="7">
        <v>6107</v>
      </c>
      <c r="B108" s="7" t="s">
        <v>113</v>
      </c>
      <c r="C108" s="7">
        <v>4</v>
      </c>
      <c r="D108" s="9">
        <v>0.22226129139259906</v>
      </c>
      <c r="E108" s="8">
        <v>0.21572010157852936</v>
      </c>
      <c r="F108" s="9">
        <v>0.8374348470721306</v>
      </c>
      <c r="G108" s="32">
        <v>0.5986393858562601</v>
      </c>
      <c r="H108" s="9">
        <v>0.2412954411468616</v>
      </c>
      <c r="I108" s="32">
        <v>-0.05137173303009173</v>
      </c>
      <c r="J108" s="9">
        <v>0</v>
      </c>
      <c r="K108" s="8">
        <v>0</v>
      </c>
      <c r="L108" s="10">
        <v>0</v>
      </c>
      <c r="M108" s="10">
        <v>0.012077923641694537</v>
      </c>
      <c r="N108" s="11">
        <v>-1.2077923641694537</v>
      </c>
      <c r="O108" s="10">
        <v>0.009161717440210312</v>
      </c>
      <c r="P108" s="11">
        <v>-0.9161717440210313</v>
      </c>
      <c r="Q108" s="10" t="e">
        <v>#REF!</v>
      </c>
      <c r="R108" s="11" t="e">
        <v>#REF!</v>
      </c>
      <c r="S108" s="10">
        <v>0</v>
      </c>
      <c r="T108" s="11">
        <v>0</v>
      </c>
      <c r="U108" s="32">
        <v>0</v>
      </c>
      <c r="V108" s="10">
        <v>0.5579697019378799</v>
      </c>
      <c r="W108" s="8">
        <v>0.5155604333994929</v>
      </c>
      <c r="X108" s="10">
        <v>0.1368424368559681</v>
      </c>
      <c r="Y108" s="8">
        <v>0.5967524446925081</v>
      </c>
      <c r="Z108" s="27"/>
    </row>
    <row r="109" spans="1:26" ht="12.75">
      <c r="A109" s="7">
        <v>6108</v>
      </c>
      <c r="B109" s="7" t="s">
        <v>114</v>
      </c>
      <c r="C109" s="7">
        <v>4</v>
      </c>
      <c r="D109" s="9">
        <v>0.17253533207631372</v>
      </c>
      <c r="E109" s="8">
        <v>0.2027739263539096</v>
      </c>
      <c r="F109" s="9">
        <v>0.4770131885402932</v>
      </c>
      <c r="G109" s="32">
        <v>0.7416789292146868</v>
      </c>
      <c r="H109" s="9">
        <v>0.03805093008014189</v>
      </c>
      <c r="I109" s="32">
        <v>0.09623613970176462</v>
      </c>
      <c r="J109" s="9">
        <v>0.24243767030840147</v>
      </c>
      <c r="K109" s="8">
        <v>0</v>
      </c>
      <c r="L109" s="10">
        <v>0</v>
      </c>
      <c r="M109" s="10">
        <v>0.030626160588278988</v>
      </c>
      <c r="N109" s="11">
        <v>-3.062616058827899</v>
      </c>
      <c r="O109" s="10">
        <v>0.03350378554636306</v>
      </c>
      <c r="P109" s="11">
        <v>-3.350378554636306</v>
      </c>
      <c r="Q109" s="10" t="e">
        <v>#REF!</v>
      </c>
      <c r="R109" s="11" t="e">
        <v>#REF!</v>
      </c>
      <c r="S109" s="10">
        <v>0</v>
      </c>
      <c r="T109" s="11">
        <v>0</v>
      </c>
      <c r="U109" s="32">
        <v>0</v>
      </c>
      <c r="V109" s="10">
        <v>0.6287890148249045</v>
      </c>
      <c r="W109" s="8">
        <v>0.5683526857019795</v>
      </c>
      <c r="X109" s="10">
        <v>0.07770083809238178</v>
      </c>
      <c r="Y109" s="8">
        <v>0.23203065271621112</v>
      </c>
      <c r="Z109" s="27"/>
    </row>
    <row r="110" spans="1:26" ht="12.75">
      <c r="A110" s="7">
        <v>6201</v>
      </c>
      <c r="B110" s="7" t="s">
        <v>115</v>
      </c>
      <c r="C110" s="7">
        <v>4</v>
      </c>
      <c r="D110" s="9">
        <v>0.1639966807044372</v>
      </c>
      <c r="E110" s="8">
        <v>0.1660025144242642</v>
      </c>
      <c r="F110" s="9">
        <v>0.6154461131213509</v>
      </c>
      <c r="G110" s="32">
        <v>0.5866227050112792</v>
      </c>
      <c r="H110" s="9">
        <v>0.016515702937094933</v>
      </c>
      <c r="I110" s="32">
        <v>-0.03679991404774199</v>
      </c>
      <c r="J110" s="9">
        <v>0.014974082455369601</v>
      </c>
      <c r="K110" s="8">
        <v>0.21384884902327153</v>
      </c>
      <c r="L110" s="10">
        <v>0.030234142082300637</v>
      </c>
      <c r="M110" s="10">
        <v>0.03225158236126898</v>
      </c>
      <c r="N110" s="11">
        <v>-3.225158236126898</v>
      </c>
      <c r="O110" s="10">
        <v>0.03109428003275237</v>
      </c>
      <c r="P110" s="11">
        <v>-3.109428003275237</v>
      </c>
      <c r="Q110" s="10" t="e">
        <v>#REF!</v>
      </c>
      <c r="R110" s="11" t="e">
        <v>#REF!</v>
      </c>
      <c r="S110" s="10">
        <v>0</v>
      </c>
      <c r="T110" s="11">
        <v>0</v>
      </c>
      <c r="U110" s="32">
        <v>0.013630569577327353</v>
      </c>
      <c r="V110" s="10">
        <v>0.6164136154366097</v>
      </c>
      <c r="W110" s="8">
        <v>0.5772298601845952</v>
      </c>
      <c r="X110" s="10">
        <v>0.05511736873652932</v>
      </c>
      <c r="Y110" s="8">
        <v>0.016318003222396234</v>
      </c>
      <c r="Z110" s="27"/>
    </row>
    <row r="111" spans="1:26" ht="12.75">
      <c r="A111" s="7">
        <v>6202</v>
      </c>
      <c r="B111" s="7" t="s">
        <v>116</v>
      </c>
      <c r="C111" s="7">
        <v>4</v>
      </c>
      <c r="D111" s="9">
        <v>0.16244947897240575</v>
      </c>
      <c r="E111" s="8">
        <v>0.17131448006263347</v>
      </c>
      <c r="F111" s="9">
        <v>0.5600353743123385</v>
      </c>
      <c r="G111" s="32">
        <v>0.6472937912748349</v>
      </c>
      <c r="H111" s="9">
        <v>0.02490941188820697</v>
      </c>
      <c r="I111" s="32">
        <v>0.051854041656734226</v>
      </c>
      <c r="J111" s="9">
        <v>0.12099930722423773</v>
      </c>
      <c r="K111" s="8">
        <v>0.10800444232608418</v>
      </c>
      <c r="L111" s="10">
        <v>0</v>
      </c>
      <c r="M111" s="10">
        <v>0.020884987954764497</v>
      </c>
      <c r="N111" s="11">
        <v>-2.0884987954764496</v>
      </c>
      <c r="O111" s="10">
        <v>0.050979636171634334</v>
      </c>
      <c r="P111" s="11">
        <v>-5.097963617163433</v>
      </c>
      <c r="Q111" s="10" t="e">
        <v>#REF!</v>
      </c>
      <c r="R111" s="11" t="e">
        <v>#REF!</v>
      </c>
      <c r="S111" s="10">
        <v>0</v>
      </c>
      <c r="T111" s="11">
        <v>0</v>
      </c>
      <c r="U111" s="32">
        <v>0</v>
      </c>
      <c r="V111" s="10">
        <v>0.635755353560132</v>
      </c>
      <c r="W111" s="8">
        <v>0.5945729916670394</v>
      </c>
      <c r="X111" s="10">
        <v>0.10938729613318925</v>
      </c>
      <c r="Y111" s="8">
        <v>0.21230028472191168</v>
      </c>
      <c r="Z111" s="27"/>
    </row>
    <row r="112" spans="1:26" ht="12.75">
      <c r="A112" s="7">
        <v>6203</v>
      </c>
      <c r="B112" s="7" t="s">
        <v>117</v>
      </c>
      <c r="C112" s="7">
        <v>5</v>
      </c>
      <c r="D112" s="9">
        <v>0.15689914496523924</v>
      </c>
      <c r="E112" s="8">
        <v>0.13437935292711886</v>
      </c>
      <c r="F112" s="9">
        <v>0.5775590500911129</v>
      </c>
      <c r="G112" s="32">
        <v>0.44651435748419355</v>
      </c>
      <c r="H112" s="9">
        <v>0.11276514512505882</v>
      </c>
      <c r="I112" s="32">
        <v>0.009251651196468815</v>
      </c>
      <c r="J112" s="9">
        <v>0</v>
      </c>
      <c r="K112" s="8">
        <v>0</v>
      </c>
      <c r="L112" s="10">
        <v>0</v>
      </c>
      <c r="M112" s="10">
        <v>0.009463157508081105</v>
      </c>
      <c r="N112" s="11">
        <v>-0.9463157508081105</v>
      </c>
      <c r="O112" s="10">
        <v>0.0038147989669240065</v>
      </c>
      <c r="P112" s="11">
        <v>-0.3814798966924006</v>
      </c>
      <c r="Q112" s="10" t="e">
        <v>#REF!</v>
      </c>
      <c r="R112" s="11" t="e">
        <v>#REF!</v>
      </c>
      <c r="S112" s="10">
        <v>0</v>
      </c>
      <c r="T112" s="11">
        <v>0</v>
      </c>
      <c r="U112" s="32">
        <v>0</v>
      </c>
      <c r="V112" s="10">
        <v>0.7544697808191212</v>
      </c>
      <c r="W112" s="8">
        <v>0.6576912258560006</v>
      </c>
      <c r="X112" s="10">
        <v>0.034038184027075875</v>
      </c>
      <c r="Y112" s="8">
        <v>0.1189392660860122</v>
      </c>
      <c r="Z112" s="27"/>
    </row>
    <row r="113" spans="1:26" ht="12.75">
      <c r="A113" s="7">
        <v>6204</v>
      </c>
      <c r="B113" s="7" t="s">
        <v>118</v>
      </c>
      <c r="C113" s="7">
        <v>4</v>
      </c>
      <c r="D113" s="9">
        <v>0.2578440697987826</v>
      </c>
      <c r="E113" s="8">
        <v>0.15584477169854422</v>
      </c>
      <c r="F113" s="9">
        <v>1.0610226822073667</v>
      </c>
      <c r="G113" s="32">
        <v>0.5670048963537385</v>
      </c>
      <c r="H113" s="9">
        <v>0.048652187537241647</v>
      </c>
      <c r="I113" s="32">
        <v>0.10409888875767111</v>
      </c>
      <c r="J113" s="9">
        <v>0.2696306298981572</v>
      </c>
      <c r="K113" s="8">
        <v>0</v>
      </c>
      <c r="L113" s="10">
        <v>0</v>
      </c>
      <c r="M113" s="10">
        <v>0.02161291008139642</v>
      </c>
      <c r="N113" s="11">
        <v>-2.161291008139642</v>
      </c>
      <c r="O113" s="10">
        <v>0.0172219597314816</v>
      </c>
      <c r="P113" s="11">
        <v>-1.72219597314816</v>
      </c>
      <c r="Q113" s="10" t="e">
        <v>#REF!</v>
      </c>
      <c r="R113" s="11" t="e">
        <v>#REF!</v>
      </c>
      <c r="S113" s="10">
        <v>0</v>
      </c>
      <c r="T113" s="11">
        <v>0</v>
      </c>
      <c r="U113" s="32">
        <v>0</v>
      </c>
      <c r="V113" s="10">
        <v>0.6521913539341888</v>
      </c>
      <c r="W113" s="8">
        <v>0.5970540898710792</v>
      </c>
      <c r="X113" s="10">
        <v>0.0860208919068135</v>
      </c>
      <c r="Y113" s="8">
        <v>0.02717954310708839</v>
      </c>
      <c r="Z113" s="27"/>
    </row>
    <row r="114" spans="1:26" ht="12.75">
      <c r="A114" s="7">
        <v>6205</v>
      </c>
      <c r="B114" s="7" t="s">
        <v>119</v>
      </c>
      <c r="C114" s="7">
        <v>4</v>
      </c>
      <c r="D114" s="9">
        <v>0.2963576309123441</v>
      </c>
      <c r="E114" s="8">
        <v>0.27360299654520015</v>
      </c>
      <c r="F114" s="9">
        <v>0.5817229691222346</v>
      </c>
      <c r="G114" s="32">
        <v>0.6715272391604117</v>
      </c>
      <c r="H114" s="9">
        <v>-0.3623214986291367</v>
      </c>
      <c r="I114" s="32">
        <v>0.01814090852851309</v>
      </c>
      <c r="J114" s="9">
        <v>0.6615531615411749</v>
      </c>
      <c r="K114" s="8">
        <v>0.64570188911972</v>
      </c>
      <c r="L114" s="10">
        <v>0.01721612683380119</v>
      </c>
      <c r="M114" s="10">
        <v>0.041864700773539265</v>
      </c>
      <c r="N114" s="11">
        <v>-4.186470077353927</v>
      </c>
      <c r="O114" s="10">
        <v>0.011748421911901246</v>
      </c>
      <c r="P114" s="11">
        <v>-1.1748421911901246</v>
      </c>
      <c r="Q114" s="10" t="e">
        <v>#REF!</v>
      </c>
      <c r="R114" s="11" t="e">
        <v>#REF!</v>
      </c>
      <c r="S114" s="10">
        <v>0</v>
      </c>
      <c r="T114" s="11">
        <v>0</v>
      </c>
      <c r="U114" s="32">
        <v>0.007136637356870309</v>
      </c>
      <c r="V114" s="10">
        <v>0.5971494841617548</v>
      </c>
      <c r="W114" s="8">
        <v>0.5239211289297115</v>
      </c>
      <c r="X114" s="10">
        <v>0.1494057159717487</v>
      </c>
      <c r="Y114" s="8">
        <v>0.133147497400812</v>
      </c>
      <c r="Z114" s="27"/>
    </row>
    <row r="115" spans="1:26" ht="12.75">
      <c r="A115" s="7">
        <v>6206</v>
      </c>
      <c r="B115" s="7" t="s">
        <v>120</v>
      </c>
      <c r="C115" s="7">
        <v>5</v>
      </c>
      <c r="D115" s="9">
        <v>0.12995291361039935</v>
      </c>
      <c r="E115" s="8">
        <v>0.22772973162073384</v>
      </c>
      <c r="F115" s="9">
        <v>0.2109602780833434</v>
      </c>
      <c r="G115" s="32">
        <v>0.5455338387319091</v>
      </c>
      <c r="H115" s="9">
        <v>0.038621402700665323</v>
      </c>
      <c r="I115" s="32">
        <v>0.03318054103021108</v>
      </c>
      <c r="J115" s="9">
        <v>0.12374348799894405</v>
      </c>
      <c r="K115" s="8">
        <v>0.06104925352025258</v>
      </c>
      <c r="L115" s="10">
        <v>0.6157125356278126</v>
      </c>
      <c r="M115" s="10">
        <v>0.0037045474148894053</v>
      </c>
      <c r="N115" s="11">
        <v>-0.37045474148894053</v>
      </c>
      <c r="O115" s="10">
        <v>0.002606474824867214</v>
      </c>
      <c r="P115" s="11">
        <v>-0.2606474824867214</v>
      </c>
      <c r="Q115" s="10" t="e">
        <v>#REF!</v>
      </c>
      <c r="R115" s="11" t="e">
        <v>#REF!</v>
      </c>
      <c r="S115" s="10">
        <v>0</v>
      </c>
      <c r="T115" s="11">
        <v>0</v>
      </c>
      <c r="U115" s="32">
        <v>0.2597004720124785</v>
      </c>
      <c r="V115" s="10">
        <v>0.586980462077852</v>
      </c>
      <c r="W115" s="8">
        <v>0.44789722648449287</v>
      </c>
      <c r="X115" s="10">
        <v>0.12062411142076121</v>
      </c>
      <c r="Y115" s="8">
        <v>0.08242477263699943</v>
      </c>
      <c r="Z115" s="27"/>
    </row>
    <row r="116" spans="1:26" ht="12.75">
      <c r="A116" s="7">
        <v>6207</v>
      </c>
      <c r="B116" s="7" t="s">
        <v>121</v>
      </c>
      <c r="C116" s="7">
        <v>3</v>
      </c>
      <c r="D116" s="9">
        <v>0.22792707771359447</v>
      </c>
      <c r="E116" s="8">
        <v>0.1768031261533568</v>
      </c>
      <c r="F116" s="9">
        <v>0.6706327999971612</v>
      </c>
      <c r="G116" s="32">
        <v>0.5548108130393107</v>
      </c>
      <c r="H116" s="9">
        <v>-0.005304251843375211</v>
      </c>
      <c r="I116" s="32">
        <v>0.1239185996962701</v>
      </c>
      <c r="J116" s="9">
        <v>0.7318464467192403</v>
      </c>
      <c r="K116" s="8">
        <v>0.6008766877128058</v>
      </c>
      <c r="L116" s="10">
        <v>0</v>
      </c>
      <c r="M116" s="10">
        <v>0.02872743988356288</v>
      </c>
      <c r="N116" s="11">
        <v>-2.8727439883562877</v>
      </c>
      <c r="O116" s="10">
        <v>0.03059854797252271</v>
      </c>
      <c r="P116" s="11">
        <v>-3.059854797252271</v>
      </c>
      <c r="Q116" s="10" t="e">
        <v>#REF!</v>
      </c>
      <c r="R116" s="11" t="e">
        <v>#REF!</v>
      </c>
      <c r="S116" s="10">
        <v>0</v>
      </c>
      <c r="T116" s="11">
        <v>0</v>
      </c>
      <c r="U116" s="32">
        <v>0</v>
      </c>
      <c r="V116" s="10">
        <v>0.6510000494360639</v>
      </c>
      <c r="W116" s="8">
        <v>0.5423323768112062</v>
      </c>
      <c r="X116" s="10">
        <v>0.06350517645251169</v>
      </c>
      <c r="Y116" s="8">
        <v>0.04755040584009072</v>
      </c>
      <c r="Z116" s="27"/>
    </row>
    <row r="117" spans="1:26" ht="12.75">
      <c r="A117" s="7">
        <v>6208</v>
      </c>
      <c r="B117" s="7" t="s">
        <v>122</v>
      </c>
      <c r="C117" s="7">
        <v>5</v>
      </c>
      <c r="D117" s="9">
        <v>0.3582723386243386</v>
      </c>
      <c r="E117" s="8">
        <v>0.15670452922406608</v>
      </c>
      <c r="F117" s="9">
        <v>1.0717433305502424</v>
      </c>
      <c r="G117" s="32">
        <v>0.5829450575115315</v>
      </c>
      <c r="H117" s="9">
        <v>0.07124656084656085</v>
      </c>
      <c r="I117" s="32">
        <v>0.04949965653214132</v>
      </c>
      <c r="J117" s="9">
        <v>0.03331087466248534</v>
      </c>
      <c r="K117" s="8">
        <v>0.03850288385369271</v>
      </c>
      <c r="L117" s="10">
        <v>0</v>
      </c>
      <c r="M117" s="10">
        <v>0.03140641629922457</v>
      </c>
      <c r="N117" s="11">
        <v>-3.140641629922457</v>
      </c>
      <c r="O117" s="10">
        <v>0.017390240696858853</v>
      </c>
      <c r="P117" s="11">
        <v>-1.7390240696858854</v>
      </c>
      <c r="Q117" s="10" t="e">
        <v>#REF!</v>
      </c>
      <c r="R117" s="11" t="e">
        <v>#REF!</v>
      </c>
      <c r="S117" s="10">
        <v>0</v>
      </c>
      <c r="T117" s="11">
        <v>0</v>
      </c>
      <c r="U117" s="32">
        <v>0</v>
      </c>
      <c r="V117" s="10">
        <v>0.5880833842255421</v>
      </c>
      <c r="W117" s="8">
        <v>0.6208698664404478</v>
      </c>
      <c r="X117" s="10">
        <v>0.16897392192071753</v>
      </c>
      <c r="Y117" s="8">
        <v>0.24961324195208115</v>
      </c>
      <c r="Z117" s="27"/>
    </row>
    <row r="118" spans="1:26" ht="12.75">
      <c r="A118" s="7">
        <v>6209</v>
      </c>
      <c r="B118" s="7" t="s">
        <v>123</v>
      </c>
      <c r="C118" s="7">
        <v>2</v>
      </c>
      <c r="D118" s="9">
        <v>0.28041250988375027</v>
      </c>
      <c r="E118" s="8">
        <v>0.3236989587317731</v>
      </c>
      <c r="F118" s="9">
        <v>0.4983248182986935</v>
      </c>
      <c r="G118" s="32">
        <v>0.8393843713639982</v>
      </c>
      <c r="H118" s="9">
        <v>0.020314227687423286</v>
      </c>
      <c r="I118" s="32">
        <v>0.06585598322933268</v>
      </c>
      <c r="J118" s="9">
        <v>0.04741356688805421</v>
      </c>
      <c r="K118" s="8">
        <v>0.03974979899217743</v>
      </c>
      <c r="L118" s="10">
        <v>0.04718056440465973</v>
      </c>
      <c r="M118" s="10">
        <v>0.010882378193670033</v>
      </c>
      <c r="N118" s="11">
        <v>-1.0882378193670033</v>
      </c>
      <c r="O118" s="10">
        <v>0.009100400398643549</v>
      </c>
      <c r="P118" s="11">
        <v>-0.9100400398643549</v>
      </c>
      <c r="Q118" s="10" t="e">
        <v>#REF!</v>
      </c>
      <c r="R118" s="11" t="e">
        <v>#REF!</v>
      </c>
      <c r="S118" s="10">
        <v>0</v>
      </c>
      <c r="T118" s="11">
        <v>0</v>
      </c>
      <c r="U118" s="32">
        <v>0.013046869880114073</v>
      </c>
      <c r="V118" s="10">
        <v>0.5204763122909357</v>
      </c>
      <c r="W118" s="8">
        <v>0.5117556190785076</v>
      </c>
      <c r="X118" s="10">
        <v>0.15737488517478884</v>
      </c>
      <c r="Y118" s="8">
        <v>0.03490722184955512</v>
      </c>
      <c r="Z118" s="27"/>
    </row>
    <row r="119" spans="1:26" ht="12.75">
      <c r="A119" s="7">
        <v>6210</v>
      </c>
      <c r="B119" s="7" t="s">
        <v>124</v>
      </c>
      <c r="C119" s="7">
        <v>5</v>
      </c>
      <c r="D119" s="9">
        <v>0.1908213033514191</v>
      </c>
      <c r="E119" s="8">
        <v>0.2216677076788086</v>
      </c>
      <c r="F119" s="9">
        <v>0.42468593583432823</v>
      </c>
      <c r="G119" s="32">
        <v>0.5007822172200338</v>
      </c>
      <c r="H119" s="9">
        <v>-0.0017139051573854622</v>
      </c>
      <c r="I119" s="32">
        <v>0.022210611598266046</v>
      </c>
      <c r="J119" s="9">
        <v>0.016170814143976416</v>
      </c>
      <c r="K119" s="8">
        <v>0.0037482256352545495</v>
      </c>
      <c r="L119" s="10">
        <v>0</v>
      </c>
      <c r="M119" s="10">
        <v>0.004218222227692568</v>
      </c>
      <c r="N119" s="11">
        <v>-0.4218222227692568</v>
      </c>
      <c r="O119" s="10">
        <v>0.004018237859323193</v>
      </c>
      <c r="P119" s="11">
        <v>-0.4018237859323193</v>
      </c>
      <c r="Q119" s="10" t="e">
        <v>#REF!</v>
      </c>
      <c r="R119" s="11" t="e">
        <v>#REF!</v>
      </c>
      <c r="S119" s="10">
        <v>0</v>
      </c>
      <c r="T119" s="11">
        <v>0</v>
      </c>
      <c r="U119" s="32">
        <v>0.03222630024169725</v>
      </c>
      <c r="V119" s="10">
        <v>0.5838360334112234</v>
      </c>
      <c r="W119" s="8">
        <v>0.47209600570734567</v>
      </c>
      <c r="X119" s="10">
        <v>0.08721506872678644</v>
      </c>
      <c r="Y119" s="8">
        <v>0.17381004957124133</v>
      </c>
      <c r="Z119" s="27"/>
    </row>
    <row r="120" spans="1:26" ht="12.75">
      <c r="A120" s="7">
        <v>6211</v>
      </c>
      <c r="B120" s="7" t="s">
        <v>125</v>
      </c>
      <c r="C120" s="7">
        <v>5</v>
      </c>
      <c r="D120" s="9">
        <v>0.1998520956567339</v>
      </c>
      <c r="E120" s="8">
        <v>0.15425712163925678</v>
      </c>
      <c r="F120" s="9">
        <v>0.5292265935688578</v>
      </c>
      <c r="G120" s="32">
        <v>0.5575434291922752</v>
      </c>
      <c r="H120" s="9">
        <v>-0.008483081381281581</v>
      </c>
      <c r="I120" s="32">
        <v>0.12745381326533045</v>
      </c>
      <c r="J120" s="9">
        <v>0</v>
      </c>
      <c r="K120" s="8">
        <v>0</v>
      </c>
      <c r="L120" s="10">
        <v>0</v>
      </c>
      <c r="M120" s="10">
        <v>0.013512002113681712</v>
      </c>
      <c r="N120" s="11">
        <v>-1.3512002113681711</v>
      </c>
      <c r="O120" s="10">
        <v>0.01699530607146751</v>
      </c>
      <c r="P120" s="11">
        <v>-1.699530607146751</v>
      </c>
      <c r="Q120" s="10" t="e">
        <v>#REF!</v>
      </c>
      <c r="R120" s="11" t="e">
        <v>#REF!</v>
      </c>
      <c r="S120" s="10">
        <v>0</v>
      </c>
      <c r="T120" s="11">
        <v>0</v>
      </c>
      <c r="U120" s="32">
        <v>0</v>
      </c>
      <c r="V120" s="10">
        <v>0.6432422642805831</v>
      </c>
      <c r="W120" s="8">
        <v>0.6090923652506207</v>
      </c>
      <c r="X120" s="10">
        <v>0.08632834617038071</v>
      </c>
      <c r="Y120" s="8">
        <v>0.14356232369344046</v>
      </c>
      <c r="Z120" s="27"/>
    </row>
    <row r="121" spans="1:26" ht="12.75">
      <c r="A121" s="7">
        <v>6301</v>
      </c>
      <c r="B121" s="7" t="s">
        <v>126</v>
      </c>
      <c r="C121" s="7">
        <v>4</v>
      </c>
      <c r="D121" s="9">
        <v>0.31556984303228275</v>
      </c>
      <c r="E121" s="8">
        <v>0.28507235068300013</v>
      </c>
      <c r="F121" s="9">
        <v>0.6800792810232295</v>
      </c>
      <c r="G121" s="32">
        <v>0.9835317331889712</v>
      </c>
      <c r="H121" s="9">
        <v>-0.12007062856195087</v>
      </c>
      <c r="I121" s="32">
        <v>0.13715034530200246</v>
      </c>
      <c r="J121" s="9">
        <v>0.22244663740454124</v>
      </c>
      <c r="K121" s="8">
        <v>0.05849168031953105</v>
      </c>
      <c r="L121" s="10">
        <v>0.45876729473179784</v>
      </c>
      <c r="M121" s="10">
        <v>0.06977790123946717</v>
      </c>
      <c r="N121" s="11">
        <v>-6.9777901239467175</v>
      </c>
      <c r="O121" s="10">
        <v>0.07177785884313789</v>
      </c>
      <c r="P121" s="11">
        <v>-7.177785884313789</v>
      </c>
      <c r="Q121" s="10" t="e">
        <v>#REF!</v>
      </c>
      <c r="R121" s="11" t="e">
        <v>#REF!</v>
      </c>
      <c r="S121" s="10">
        <v>0</v>
      </c>
      <c r="T121" s="11">
        <v>0</v>
      </c>
      <c r="U121" s="32">
        <v>0.43904370367557644</v>
      </c>
      <c r="V121" s="10">
        <v>0.4138630086612183</v>
      </c>
      <c r="W121" s="8">
        <v>0.5202575146445838</v>
      </c>
      <c r="X121" s="10">
        <v>0.18784907971599152</v>
      </c>
      <c r="Y121" s="8">
        <v>0.15270324937237498</v>
      </c>
      <c r="Z121" s="27"/>
    </row>
    <row r="122" spans="1:26" ht="12.75">
      <c r="A122" s="7">
        <v>6302</v>
      </c>
      <c r="B122" s="7" t="s">
        <v>127</v>
      </c>
      <c r="C122" s="7">
        <v>4</v>
      </c>
      <c r="D122" s="9">
        <v>0.32898937725470123</v>
      </c>
      <c r="E122" s="8">
        <v>0.3109877323067938</v>
      </c>
      <c r="F122" s="9">
        <v>0.4757629970608317</v>
      </c>
      <c r="G122" s="32">
        <v>0.7320937775027412</v>
      </c>
      <c r="H122" s="9">
        <v>-0.4073741136895192</v>
      </c>
      <c r="I122" s="32">
        <v>0.18637707056207636</v>
      </c>
      <c r="J122" s="9">
        <v>0.1396528289398518</v>
      </c>
      <c r="K122" s="8">
        <v>0.10065808411962258</v>
      </c>
      <c r="L122" s="10">
        <v>0.5976613624454836</v>
      </c>
      <c r="M122" s="10">
        <v>0.028770201160122823</v>
      </c>
      <c r="N122" s="11">
        <v>-2.8770201160122824</v>
      </c>
      <c r="O122" s="10">
        <v>0.007389957520332849</v>
      </c>
      <c r="P122" s="11">
        <v>-0.7389957520332848</v>
      </c>
      <c r="Q122" s="10" t="e">
        <v>#REF!</v>
      </c>
      <c r="R122" s="11" t="e">
        <v>#REF!</v>
      </c>
      <c r="S122" s="10">
        <v>0</v>
      </c>
      <c r="T122" s="11">
        <v>0</v>
      </c>
      <c r="U122" s="32">
        <v>0.7036966256197026</v>
      </c>
      <c r="V122" s="10">
        <v>0.426038260377014</v>
      </c>
      <c r="W122" s="8">
        <v>0.4693479473540768</v>
      </c>
      <c r="X122" s="10">
        <v>0.2795573244194518</v>
      </c>
      <c r="Y122" s="8">
        <v>0.08663220146905022</v>
      </c>
      <c r="Z122" s="27"/>
    </row>
    <row r="123" spans="1:26" ht="12.75">
      <c r="A123" s="7">
        <v>6303</v>
      </c>
      <c r="B123" s="7" t="s">
        <v>128</v>
      </c>
      <c r="C123" s="7">
        <v>4</v>
      </c>
      <c r="D123" s="9">
        <v>0.18951712568352258</v>
      </c>
      <c r="E123" s="8">
        <v>0.18061330534242134</v>
      </c>
      <c r="F123" s="9">
        <v>0.46419946427812186</v>
      </c>
      <c r="G123" s="32">
        <v>0.517732795699728</v>
      </c>
      <c r="H123" s="9">
        <v>-0.061090812452123264</v>
      </c>
      <c r="I123" s="32">
        <v>0.014328056546089629</v>
      </c>
      <c r="J123" s="9">
        <v>0.28289532531026274</v>
      </c>
      <c r="K123" s="8">
        <v>0.2959278184950507</v>
      </c>
      <c r="L123" s="10">
        <v>0.029933095788850356</v>
      </c>
      <c r="M123" s="10">
        <v>0.006757193016977918</v>
      </c>
      <c r="N123" s="11">
        <v>-0.6757193016977918</v>
      </c>
      <c r="O123" s="10">
        <v>0.0063425684618382645</v>
      </c>
      <c r="P123" s="11">
        <v>-0.6342568461838265</v>
      </c>
      <c r="Q123" s="10" t="e">
        <v>#REF!</v>
      </c>
      <c r="R123" s="11" t="e">
        <v>#REF!</v>
      </c>
      <c r="S123" s="10">
        <v>0</v>
      </c>
      <c r="T123" s="11">
        <v>0</v>
      </c>
      <c r="U123" s="32">
        <v>0.03633427745495956</v>
      </c>
      <c r="V123" s="10">
        <v>0.6199754003587882</v>
      </c>
      <c r="W123" s="8">
        <v>0.5762646331096453</v>
      </c>
      <c r="X123" s="10">
        <v>0.09886083248404227</v>
      </c>
      <c r="Y123" s="8">
        <v>0.3511491905534945</v>
      </c>
      <c r="Z123" s="27"/>
    </row>
    <row r="124" spans="1:26" ht="12.75">
      <c r="A124" s="7">
        <v>6304</v>
      </c>
      <c r="B124" s="7" t="s">
        <v>129</v>
      </c>
      <c r="C124" s="7">
        <v>3</v>
      </c>
      <c r="D124" s="9">
        <v>0.24571760275808618</v>
      </c>
      <c r="E124" s="8">
        <v>0.25097392890694775</v>
      </c>
      <c r="F124" s="9">
        <v>0.5705196147242251</v>
      </c>
      <c r="G124" s="32">
        <v>0.5470846694107667</v>
      </c>
      <c r="H124" s="9">
        <v>-0.23086936597117558</v>
      </c>
      <c r="I124" s="32">
        <v>0.16203539540892742</v>
      </c>
      <c r="J124" s="9">
        <v>0.579252908374495</v>
      </c>
      <c r="K124" s="8">
        <v>0.33984331526168376</v>
      </c>
      <c r="L124" s="10">
        <v>0.4468991701063438</v>
      </c>
      <c r="M124" s="10">
        <v>0.05522325459835143</v>
      </c>
      <c r="N124" s="11">
        <v>-5.522325459835143</v>
      </c>
      <c r="O124" s="10">
        <v>0.05328368401689299</v>
      </c>
      <c r="P124" s="11">
        <v>-5.328368401689299</v>
      </c>
      <c r="Q124" s="10" t="e">
        <v>#REF!</v>
      </c>
      <c r="R124" s="11" t="e">
        <v>#REF!</v>
      </c>
      <c r="S124" s="10">
        <v>0</v>
      </c>
      <c r="T124" s="11">
        <v>0</v>
      </c>
      <c r="U124" s="32">
        <v>0.5383650729319471</v>
      </c>
      <c r="V124" s="10">
        <v>0.6096585785834245</v>
      </c>
      <c r="W124" s="8">
        <v>0.5064521208875309</v>
      </c>
      <c r="X124" s="10">
        <v>0.11324259160547197</v>
      </c>
      <c r="Y124" s="8">
        <v>0.004613545847260481</v>
      </c>
      <c r="Z124" s="27"/>
    </row>
    <row r="125" spans="1:26" ht="12.75">
      <c r="A125" s="7">
        <v>6305</v>
      </c>
      <c r="B125" s="7" t="s">
        <v>130</v>
      </c>
      <c r="C125" s="7">
        <v>5</v>
      </c>
      <c r="D125" s="9">
        <v>0.23545560242904165</v>
      </c>
      <c r="E125" s="8">
        <v>0.1886331227426527</v>
      </c>
      <c r="F125" s="9">
        <v>0.8410078726099013</v>
      </c>
      <c r="G125" s="32">
        <v>0.6406723183980906</v>
      </c>
      <c r="H125" s="9">
        <v>-0.25099377027802</v>
      </c>
      <c r="I125" s="32">
        <v>-0.10213898984920977</v>
      </c>
      <c r="J125" s="9">
        <v>0.2945766745666454</v>
      </c>
      <c r="K125" s="8">
        <v>0.3839515913833584</v>
      </c>
      <c r="L125" s="10">
        <v>0.0846422026016202</v>
      </c>
      <c r="M125" s="10">
        <v>0.14568474395519365</v>
      </c>
      <c r="N125" s="11">
        <v>-14.568474395519365</v>
      </c>
      <c r="O125" s="10">
        <v>0.0025795114999872765</v>
      </c>
      <c r="P125" s="11">
        <v>-0.25795114999872765</v>
      </c>
      <c r="Q125" s="10" t="e">
        <v>#REF!</v>
      </c>
      <c r="R125" s="11" t="e">
        <v>#REF!</v>
      </c>
      <c r="S125" s="10">
        <v>0</v>
      </c>
      <c r="T125" s="11">
        <v>0</v>
      </c>
      <c r="U125" s="32">
        <v>0.07911514516249792</v>
      </c>
      <c r="V125" s="10">
        <v>0.5213703606600615</v>
      </c>
      <c r="W125" s="8">
        <v>0.4984840618611334</v>
      </c>
      <c r="X125" s="10">
        <v>0.14176626565416636</v>
      </c>
      <c r="Y125" s="8">
        <v>0.19594572178862174</v>
      </c>
      <c r="Z125" s="27"/>
    </row>
    <row r="126" spans="1:26" ht="12.75">
      <c r="A126" s="7">
        <v>6306</v>
      </c>
      <c r="B126" s="7" t="s">
        <v>131</v>
      </c>
      <c r="C126" s="7">
        <v>2</v>
      </c>
      <c r="D126" s="9">
        <v>0.3327486887343714</v>
      </c>
      <c r="E126" s="8">
        <v>0.33217635455135924</v>
      </c>
      <c r="F126" s="9">
        <v>0.8709718690905108</v>
      </c>
      <c r="G126" s="32">
        <v>0.8146495577738295</v>
      </c>
      <c r="H126" s="9">
        <v>0.0597126864873561</v>
      </c>
      <c r="I126" s="32">
        <v>0.051696893695614796</v>
      </c>
      <c r="J126" s="9">
        <v>0.7753978679468179</v>
      </c>
      <c r="K126" s="8">
        <v>0.6348962073554295</v>
      </c>
      <c r="L126" s="10">
        <v>0.13523986452599676</v>
      </c>
      <c r="M126" s="10">
        <v>0.04944051949291225</v>
      </c>
      <c r="N126" s="11">
        <v>-4.944051949291225</v>
      </c>
      <c r="O126" s="10">
        <v>0.04850301186459406</v>
      </c>
      <c r="P126" s="11">
        <v>-4.850301186459406</v>
      </c>
      <c r="Q126" s="10" t="e">
        <v>#REF!</v>
      </c>
      <c r="R126" s="11" t="e">
        <v>#REF!</v>
      </c>
      <c r="S126" s="10">
        <v>0</v>
      </c>
      <c r="T126" s="11">
        <v>0</v>
      </c>
      <c r="U126" s="32">
        <v>0.09700293040453895</v>
      </c>
      <c r="V126" s="10">
        <v>0.537781301466863</v>
      </c>
      <c r="W126" s="8">
        <v>0.46996337202029526</v>
      </c>
      <c r="X126" s="10">
        <v>0.025325467136580352</v>
      </c>
      <c r="Y126" s="8">
        <v>0.00787138951790066</v>
      </c>
      <c r="Z126" s="27"/>
    </row>
    <row r="127" spans="1:26" ht="12.75">
      <c r="A127" s="7">
        <v>6307</v>
      </c>
      <c r="B127" s="7" t="s">
        <v>132</v>
      </c>
      <c r="C127" s="7">
        <v>3</v>
      </c>
      <c r="D127" s="9">
        <v>0.4714819658255713</v>
      </c>
      <c r="E127" s="8">
        <v>0.5174139038986437</v>
      </c>
      <c r="F127" s="9">
        <v>1.500704846298706</v>
      </c>
      <c r="G127" s="32">
        <v>1.3058373767275657</v>
      </c>
      <c r="H127" s="9">
        <v>0.2106104580508641</v>
      </c>
      <c r="I127" s="32">
        <v>0.19465681935363474</v>
      </c>
      <c r="J127" s="9">
        <v>0</v>
      </c>
      <c r="K127" s="8">
        <v>0</v>
      </c>
      <c r="L127" s="10">
        <v>0.00021229299074591266</v>
      </c>
      <c r="M127" s="10">
        <v>0.01116475045450193</v>
      </c>
      <c r="N127" s="11">
        <v>-1.116475045450193</v>
      </c>
      <c r="O127" s="10">
        <v>0.025919335460434914</v>
      </c>
      <c r="P127" s="11">
        <v>-2.5919335460434914</v>
      </c>
      <c r="Q127" s="10" t="e">
        <v>#REF!</v>
      </c>
      <c r="R127" s="11" t="e">
        <v>#REF!</v>
      </c>
      <c r="S127" s="10">
        <v>0</v>
      </c>
      <c r="T127" s="11">
        <v>0</v>
      </c>
      <c r="U127" s="32">
        <v>0</v>
      </c>
      <c r="V127" s="10">
        <v>0.5141681794700623</v>
      </c>
      <c r="W127" s="8">
        <v>0.47868174099434774</v>
      </c>
      <c r="X127" s="10">
        <v>0.18749434304412801</v>
      </c>
      <c r="Y127" s="8">
        <v>0.038451412267756925</v>
      </c>
      <c r="Z127" s="27"/>
    </row>
    <row r="128" spans="1:26" ht="12.75">
      <c r="A128" s="7">
        <v>6308</v>
      </c>
      <c r="B128" s="7" t="s">
        <v>133</v>
      </c>
      <c r="C128" s="7">
        <v>4</v>
      </c>
      <c r="D128" s="9">
        <v>0.3655893773071984</v>
      </c>
      <c r="E128" s="8">
        <v>0.30858740336564766</v>
      </c>
      <c r="F128" s="9">
        <v>0.8837204849634803</v>
      </c>
      <c r="G128" s="32">
        <v>1.033769998847938</v>
      </c>
      <c r="H128" s="9">
        <v>-0.05495129634964514</v>
      </c>
      <c r="I128" s="32">
        <v>0.38641392506875427</v>
      </c>
      <c r="J128" s="9">
        <v>1.3187638420440335</v>
      </c>
      <c r="K128" s="8">
        <v>0.836945984701605</v>
      </c>
      <c r="L128" s="10">
        <v>0.1647314427346855</v>
      </c>
      <c r="M128" s="10">
        <v>0.009545396783216826</v>
      </c>
      <c r="N128" s="11">
        <v>-0.9545396783216826</v>
      </c>
      <c r="O128" s="10">
        <v>0.010865804797149301</v>
      </c>
      <c r="P128" s="11">
        <v>-1.08658047971493</v>
      </c>
      <c r="Q128" s="10" t="e">
        <v>#REF!</v>
      </c>
      <c r="R128" s="11" t="e">
        <v>#REF!</v>
      </c>
      <c r="S128" s="10">
        <v>0</v>
      </c>
      <c r="T128" s="11">
        <v>0</v>
      </c>
      <c r="U128" s="32">
        <v>0.19170005854627065</v>
      </c>
      <c r="V128" s="10">
        <v>0.6834590510261662</v>
      </c>
      <c r="W128" s="8">
        <v>0.6341281239425894</v>
      </c>
      <c r="X128" s="10">
        <v>0.04293578319177678</v>
      </c>
      <c r="Y128" s="8">
        <v>0.45581700013965637</v>
      </c>
      <c r="Z128" s="27"/>
    </row>
    <row r="129" spans="1:26" ht="12.75">
      <c r="A129" s="7">
        <v>6309</v>
      </c>
      <c r="B129" s="7" t="s">
        <v>134</v>
      </c>
      <c r="C129" s="7">
        <v>4</v>
      </c>
      <c r="D129" s="9">
        <v>0.13973978702466958</v>
      </c>
      <c r="E129" s="8">
        <v>0.0810520420264268</v>
      </c>
      <c r="F129" s="9">
        <v>0.49403750323012063</v>
      </c>
      <c r="G129" s="32">
        <v>0.16564355552169538</v>
      </c>
      <c r="H129" s="9">
        <v>0.08366609112754475</v>
      </c>
      <c r="I129" s="32">
        <v>-0.15128213999421158</v>
      </c>
      <c r="J129" s="9">
        <v>0.8221933667619324</v>
      </c>
      <c r="K129" s="8">
        <v>0.3969195590051671</v>
      </c>
      <c r="L129" s="10">
        <v>1.7889146543904986</v>
      </c>
      <c r="M129" s="10">
        <v>0.10314806022833531</v>
      </c>
      <c r="N129" s="11">
        <v>-10.314806022833531</v>
      </c>
      <c r="O129" s="10">
        <v>0.0536678942850032</v>
      </c>
      <c r="P129" s="11">
        <v>-5.36678942850032</v>
      </c>
      <c r="Q129" s="10" t="e">
        <v>#REF!</v>
      </c>
      <c r="R129" s="11" t="e">
        <v>#REF!</v>
      </c>
      <c r="S129" s="10">
        <v>0</v>
      </c>
      <c r="T129" s="11">
        <v>0</v>
      </c>
      <c r="U129" s="32">
        <v>0.17331009230634303</v>
      </c>
      <c r="V129" s="10">
        <v>0.6741807369434899</v>
      </c>
      <c r="W129" s="8">
        <v>0.42465872035698743</v>
      </c>
      <c r="X129" s="10">
        <v>0.052128271772301144</v>
      </c>
      <c r="Y129" s="8">
        <v>0.2326322794481252</v>
      </c>
      <c r="Z129" s="27"/>
    </row>
    <row r="130" spans="1:26" ht="12.75">
      <c r="A130" s="7">
        <v>6310</v>
      </c>
      <c r="B130" s="7" t="s">
        <v>135</v>
      </c>
      <c r="C130" s="7">
        <v>3</v>
      </c>
      <c r="D130" s="9">
        <v>0.19654944974364558</v>
      </c>
      <c r="E130" s="8">
        <v>0.20844401846751104</v>
      </c>
      <c r="F130" s="9">
        <v>0.6192761284364635</v>
      </c>
      <c r="G130" s="32">
        <v>0.7235806080136762</v>
      </c>
      <c r="H130" s="9">
        <v>0.009752752706543938</v>
      </c>
      <c r="I130" s="32">
        <v>-0.008163438077298689</v>
      </c>
      <c r="J130" s="9">
        <v>0.12756198681571682</v>
      </c>
      <c r="K130" s="8">
        <v>0.06252321175762535</v>
      </c>
      <c r="L130" s="10">
        <v>0.2341090668808667</v>
      </c>
      <c r="M130" s="10">
        <v>0.010783568353894164</v>
      </c>
      <c r="N130" s="11">
        <v>-1.0783568353894164</v>
      </c>
      <c r="O130" s="10">
        <v>0.009548657194367585</v>
      </c>
      <c r="P130" s="11">
        <v>-0.9548657194367585</v>
      </c>
      <c r="Q130" s="10" t="e">
        <v>#REF!</v>
      </c>
      <c r="R130" s="11" t="e">
        <v>#REF!</v>
      </c>
      <c r="S130" s="10">
        <v>0</v>
      </c>
      <c r="T130" s="11">
        <v>0</v>
      </c>
      <c r="U130" s="32">
        <v>0.34189789182624863</v>
      </c>
      <c r="V130" s="10">
        <v>0.6025492730442457</v>
      </c>
      <c r="W130" s="8">
        <v>0.6019465424265295</v>
      </c>
      <c r="X130" s="10">
        <v>0.05377012227436555</v>
      </c>
      <c r="Y130" s="8">
        <v>0.0419310463267369</v>
      </c>
      <c r="Z130" s="27"/>
    </row>
    <row r="131" spans="1:26" ht="12.75">
      <c r="A131" s="7">
        <v>6311</v>
      </c>
      <c r="B131" s="7" t="s">
        <v>136</v>
      </c>
      <c r="C131" s="7">
        <v>5</v>
      </c>
      <c r="D131" s="9">
        <v>0.4344567516448119</v>
      </c>
      <c r="E131" s="8">
        <v>0.47625542909678853</v>
      </c>
      <c r="F131" s="9">
        <v>0.8110965394367706</v>
      </c>
      <c r="G131" s="32">
        <v>0.8690485315577333</v>
      </c>
      <c r="H131" s="9">
        <v>-0.015497677882826607</v>
      </c>
      <c r="I131" s="32">
        <v>0.026951700852804107</v>
      </c>
      <c r="J131" s="9">
        <v>0.032402977213123345</v>
      </c>
      <c r="K131" s="8">
        <v>0.007342956195839579</v>
      </c>
      <c r="L131" s="10">
        <v>0.12812412960087805</v>
      </c>
      <c r="M131" s="10">
        <v>0.0332828626441305</v>
      </c>
      <c r="N131" s="11">
        <v>-3.3282862644130504</v>
      </c>
      <c r="O131" s="10">
        <v>0.034852697278284765</v>
      </c>
      <c r="P131" s="11">
        <v>-3.4852697278284763</v>
      </c>
      <c r="Q131" s="10" t="e">
        <v>#REF!</v>
      </c>
      <c r="R131" s="11" t="e">
        <v>#REF!</v>
      </c>
      <c r="S131" s="10">
        <v>0</v>
      </c>
      <c r="T131" s="11">
        <v>0</v>
      </c>
      <c r="U131" s="32">
        <v>0.17366972557904106</v>
      </c>
      <c r="V131" s="10">
        <v>0.5752414382233954</v>
      </c>
      <c r="W131" s="8">
        <v>0.47994596139790296</v>
      </c>
      <c r="X131" s="10">
        <v>0.11589733555229212</v>
      </c>
      <c r="Y131" s="8">
        <v>0.06420751023224765</v>
      </c>
      <c r="Z131" s="27"/>
    </row>
    <row r="132" spans="1:26" ht="12.75">
      <c r="A132" s="7">
        <v>6401</v>
      </c>
      <c r="B132" s="7" t="s">
        <v>137</v>
      </c>
      <c r="C132" s="7">
        <v>4</v>
      </c>
      <c r="D132" s="9">
        <v>0.20214265986749444</v>
      </c>
      <c r="E132" s="8">
        <v>0.22981546027854494</v>
      </c>
      <c r="F132" s="9">
        <v>0.5968431518473919</v>
      </c>
      <c r="G132" s="32">
        <v>0.7511262253319544</v>
      </c>
      <c r="H132" s="9">
        <v>0.06961938250846281</v>
      </c>
      <c r="I132" s="32">
        <v>0.02911614408719668</v>
      </c>
      <c r="J132" s="9">
        <v>0</v>
      </c>
      <c r="K132" s="8">
        <v>0</v>
      </c>
      <c r="L132" s="10">
        <v>0.003345544749638586</v>
      </c>
      <c r="M132" s="10">
        <v>0.35852612396381983</v>
      </c>
      <c r="N132" s="11">
        <v>-35.852612396381986</v>
      </c>
      <c r="O132" s="10">
        <v>0.028335712401144658</v>
      </c>
      <c r="P132" s="11">
        <v>-2.8335712401144657</v>
      </c>
      <c r="Q132" s="10" t="e">
        <v>#REF!</v>
      </c>
      <c r="R132" s="11" t="e">
        <v>#REF!</v>
      </c>
      <c r="S132" s="10">
        <v>0</v>
      </c>
      <c r="T132" s="11">
        <v>0</v>
      </c>
      <c r="U132" s="32">
        <v>0</v>
      </c>
      <c r="V132" s="10">
        <v>0.5137749075749054</v>
      </c>
      <c r="W132" s="8">
        <v>0.5257593415398063</v>
      </c>
      <c r="X132" s="10">
        <v>0.14562134514979377</v>
      </c>
      <c r="Y132" s="8">
        <v>0.11800730003803789</v>
      </c>
      <c r="Z132" s="27"/>
    </row>
    <row r="133" spans="1:26" ht="12.75">
      <c r="A133" s="7">
        <v>6402</v>
      </c>
      <c r="B133" s="7" t="s">
        <v>138</v>
      </c>
      <c r="C133" s="7">
        <v>5</v>
      </c>
      <c r="D133" s="9">
        <v>0.08773193133987388</v>
      </c>
      <c r="E133" s="8">
        <v>0.11121435565413744</v>
      </c>
      <c r="F133" s="9">
        <v>0.09542190872242985</v>
      </c>
      <c r="G133" s="32">
        <v>0.30042935385152</v>
      </c>
      <c r="H133" s="9">
        <v>0.0654389835547419</v>
      </c>
      <c r="I133" s="32">
        <v>0.08280955301517617</v>
      </c>
      <c r="J133" s="9">
        <v>0</v>
      </c>
      <c r="K133" s="8">
        <v>0</v>
      </c>
      <c r="L133" s="10">
        <v>0.19988955077948178</v>
      </c>
      <c r="M133" s="10">
        <v>0.022347678691013437</v>
      </c>
      <c r="N133" s="11">
        <v>-2.2347678691013435</v>
      </c>
      <c r="O133" s="10">
        <v>0.010131776018526675</v>
      </c>
      <c r="P133" s="11">
        <v>-1.0131776018526675</v>
      </c>
      <c r="Q133" s="10" t="e">
        <v>#REF!</v>
      </c>
      <c r="R133" s="11" t="e">
        <v>#REF!</v>
      </c>
      <c r="S133" s="10">
        <v>0</v>
      </c>
      <c r="T133" s="11">
        <v>0</v>
      </c>
      <c r="U133" s="32">
        <v>0.20897598982350135</v>
      </c>
      <c r="V133" s="10">
        <v>0.2991310777094259</v>
      </c>
      <c r="W133" s="8">
        <v>0.534787252251931</v>
      </c>
      <c r="X133" s="10">
        <v>0.5461730283493892</v>
      </c>
      <c r="Y133" s="8">
        <v>2.189196971750123</v>
      </c>
      <c r="Z133" s="27"/>
    </row>
    <row r="134" spans="1:26" ht="12.75">
      <c r="A134" s="7">
        <v>6403</v>
      </c>
      <c r="B134" s="7" t="s">
        <v>139</v>
      </c>
      <c r="C134" s="7">
        <v>5</v>
      </c>
      <c r="D134" s="9">
        <v>0.23675479849470385</v>
      </c>
      <c r="E134" s="8">
        <v>0.23106147498483787</v>
      </c>
      <c r="F134" s="9">
        <v>0.48478180220638484</v>
      </c>
      <c r="G134" s="32">
        <v>0.5859629479841336</v>
      </c>
      <c r="H134" s="9">
        <v>-0.05736260436436248</v>
      </c>
      <c r="I134" s="32">
        <v>0.06253790533172861</v>
      </c>
      <c r="J134" s="9">
        <v>0</v>
      </c>
      <c r="K134" s="8">
        <v>0</v>
      </c>
      <c r="L134" s="10">
        <v>0.07167591116301004</v>
      </c>
      <c r="M134" s="10">
        <v>0.2237976275481697</v>
      </c>
      <c r="N134" s="11">
        <v>-22.37976275481697</v>
      </c>
      <c r="O134" s="10">
        <v>0.15023493600019305</v>
      </c>
      <c r="P134" s="11">
        <v>-15.023493600019306</v>
      </c>
      <c r="Q134" s="10" t="e">
        <v>#REF!</v>
      </c>
      <c r="R134" s="11" t="e">
        <v>#REF!</v>
      </c>
      <c r="S134" s="10">
        <v>0</v>
      </c>
      <c r="T134" s="11">
        <v>0</v>
      </c>
      <c r="U134" s="32">
        <v>0.14924082665541966</v>
      </c>
      <c r="V134" s="10">
        <v>0.5180646811974587</v>
      </c>
      <c r="W134" s="8">
        <v>0.5421432513161006</v>
      </c>
      <c r="X134" s="10">
        <v>0.15002195388963377</v>
      </c>
      <c r="Y134" s="8">
        <v>0.15970060352303286</v>
      </c>
      <c r="Z134" s="27"/>
    </row>
    <row r="135" spans="1:26" ht="12.75">
      <c r="A135" s="7">
        <v>6404</v>
      </c>
      <c r="B135" s="7" t="s">
        <v>140</v>
      </c>
      <c r="C135" s="7">
        <v>2</v>
      </c>
      <c r="D135" s="9">
        <v>0.32931983873478865</v>
      </c>
      <c r="E135" s="8">
        <v>0.2850011308027685</v>
      </c>
      <c r="F135" s="9">
        <v>0.9066358554079424</v>
      </c>
      <c r="G135" s="32">
        <v>0.7987124115729265</v>
      </c>
      <c r="H135" s="9">
        <v>0.06924493160991865</v>
      </c>
      <c r="I135" s="32">
        <v>-0.06181021370768445</v>
      </c>
      <c r="J135" s="9">
        <v>0.04421295516290679</v>
      </c>
      <c r="K135" s="8">
        <v>0.07764295145087238</v>
      </c>
      <c r="L135" s="10">
        <v>0.4258096613188225</v>
      </c>
      <c r="M135" s="10">
        <v>0.008949649498519216</v>
      </c>
      <c r="N135" s="11">
        <v>-0.8949649498519217</v>
      </c>
      <c r="O135" s="10">
        <v>0.0061119540792546525</v>
      </c>
      <c r="P135" s="11">
        <v>-0.6111954079254652</v>
      </c>
      <c r="Q135" s="10" t="e">
        <v>#REF!</v>
      </c>
      <c r="R135" s="11" t="e">
        <v>#REF!</v>
      </c>
      <c r="S135" s="10">
        <v>0</v>
      </c>
      <c r="T135" s="11">
        <v>0</v>
      </c>
      <c r="U135" s="32">
        <v>0.51696010601989</v>
      </c>
      <c r="V135" s="10">
        <v>0.42341992273519813</v>
      </c>
      <c r="W135" s="8">
        <v>0.3046523400728431</v>
      </c>
      <c r="X135" s="10">
        <v>0.06733703904064547</v>
      </c>
      <c r="Y135" s="8">
        <v>0.019386538814130556</v>
      </c>
      <c r="Z135" s="27"/>
    </row>
    <row r="136" spans="1:26" ht="12.75">
      <c r="A136" s="7">
        <v>6405</v>
      </c>
      <c r="B136" s="7" t="s">
        <v>141</v>
      </c>
      <c r="C136" s="7">
        <v>3</v>
      </c>
      <c r="D136" s="9">
        <v>0.24742414718520478</v>
      </c>
      <c r="E136" s="8">
        <v>0.3238437523840172</v>
      </c>
      <c r="F136" s="9">
        <v>0.6862571315471763</v>
      </c>
      <c r="G136" s="32">
        <v>1.0462103129942284</v>
      </c>
      <c r="H136" s="9">
        <v>0.08085134066529753</v>
      </c>
      <c r="I136" s="32">
        <v>0.1742785115910131</v>
      </c>
      <c r="J136" s="9">
        <v>0.5478624049764973</v>
      </c>
      <c r="K136" s="8">
        <v>0.26808068886913833</v>
      </c>
      <c r="L136" s="10">
        <v>0.32109624090696803</v>
      </c>
      <c r="M136" s="10">
        <v>0.8182998371432185</v>
      </c>
      <c r="N136" s="11">
        <v>-81.82998371432186</v>
      </c>
      <c r="O136" s="10">
        <v>0.7765779697748396</v>
      </c>
      <c r="P136" s="11">
        <v>-77.65779697748397</v>
      </c>
      <c r="Q136" s="10" t="e">
        <v>#REF!</v>
      </c>
      <c r="R136" s="11" t="e">
        <v>#REF!</v>
      </c>
      <c r="S136" s="10">
        <v>0</v>
      </c>
      <c r="T136" s="11">
        <v>0</v>
      </c>
      <c r="U136" s="32">
        <v>0.30472716015709667</v>
      </c>
      <c r="V136" s="10">
        <v>0.5035027720434657</v>
      </c>
      <c r="W136" s="8">
        <v>0.4088700766802555</v>
      </c>
      <c r="X136" s="10">
        <v>0.029781061797443293</v>
      </c>
      <c r="Y136" s="8">
        <v>0.027034887856509444</v>
      </c>
      <c r="Z136" s="27"/>
    </row>
    <row r="137" spans="1:26" ht="12.75">
      <c r="A137" s="7">
        <v>6406</v>
      </c>
      <c r="B137" s="7" t="s">
        <v>142</v>
      </c>
      <c r="C137" s="7">
        <v>5</v>
      </c>
      <c r="D137" s="9">
        <v>0.36524822142425534</v>
      </c>
      <c r="E137" s="8">
        <v>0.3193334455402821</v>
      </c>
      <c r="F137" s="9">
        <v>0.5192222607990316</v>
      </c>
      <c r="G137" s="32">
        <v>0.4945274523910006</v>
      </c>
      <c r="H137" s="9">
        <v>0.01725357750756681</v>
      </c>
      <c r="I137" s="32">
        <v>-0.24288267182065565</v>
      </c>
      <c r="J137" s="9">
        <v>0</v>
      </c>
      <c r="K137" s="8">
        <v>0</v>
      </c>
      <c r="L137" s="10">
        <v>0</v>
      </c>
      <c r="M137" s="10">
        <v>0.2126184696678447</v>
      </c>
      <c r="N137" s="11">
        <v>-21.26184696678447</v>
      </c>
      <c r="O137" s="10">
        <v>0.1760858595245817</v>
      </c>
      <c r="P137" s="11">
        <v>-17.60858595245817</v>
      </c>
      <c r="Q137" s="10" t="e">
        <v>#REF!</v>
      </c>
      <c r="R137" s="11" t="e">
        <v>#REF!</v>
      </c>
      <c r="S137" s="10">
        <v>0</v>
      </c>
      <c r="T137" s="11">
        <v>0</v>
      </c>
      <c r="U137" s="32">
        <v>0.23286361833094504</v>
      </c>
      <c r="V137" s="10">
        <v>0.37568783053576105</v>
      </c>
      <c r="W137" s="8">
        <v>0.3779751028961634</v>
      </c>
      <c r="X137" s="10">
        <v>0.1709641312269959</v>
      </c>
      <c r="Y137" s="8">
        <v>0.0612266945827962</v>
      </c>
      <c r="Z137" s="27"/>
    </row>
    <row r="138" spans="1:26" ht="12.75">
      <c r="A138" s="7">
        <v>6501</v>
      </c>
      <c r="B138" s="7" t="s">
        <v>143</v>
      </c>
      <c r="C138" s="7">
        <v>4</v>
      </c>
      <c r="D138" s="9">
        <v>0.3069845245123419</v>
      </c>
      <c r="E138" s="8">
        <v>0.33876259416026583</v>
      </c>
      <c r="F138" s="9">
        <v>0.7136677951051668</v>
      </c>
      <c r="G138" s="32">
        <v>0.5912913871528139</v>
      </c>
      <c r="H138" s="9">
        <v>0.089541045271446</v>
      </c>
      <c r="I138" s="32">
        <v>0.022495895221579344</v>
      </c>
      <c r="J138" s="9">
        <v>0.5014546205528007</v>
      </c>
      <c r="K138" s="8">
        <v>0.505726804619952</v>
      </c>
      <c r="L138" s="10">
        <v>0.05373266558468039</v>
      </c>
      <c r="M138" s="10">
        <v>0.03521552482433416</v>
      </c>
      <c r="N138" s="11">
        <v>-3.521552482433416</v>
      </c>
      <c r="O138" s="10">
        <v>0.031178144488550868</v>
      </c>
      <c r="P138" s="11">
        <v>-3.117814448855087</v>
      </c>
      <c r="Q138" s="10" t="e">
        <v>#REF!</v>
      </c>
      <c r="R138" s="11" t="e">
        <v>#REF!</v>
      </c>
      <c r="S138" s="10">
        <v>0</v>
      </c>
      <c r="T138" s="11">
        <v>0</v>
      </c>
      <c r="U138" s="32">
        <v>0.047295791236592576</v>
      </c>
      <c r="V138" s="10">
        <v>0.6046581184508069</v>
      </c>
      <c r="W138" s="8">
        <v>0.46003683294232495</v>
      </c>
      <c r="X138" s="10">
        <v>0.061684274484611536</v>
      </c>
      <c r="Y138" s="8">
        <v>0.09696912160480775</v>
      </c>
      <c r="Z138" s="27"/>
    </row>
    <row r="139" spans="1:26" ht="12.75">
      <c r="A139" s="7">
        <v>6502</v>
      </c>
      <c r="B139" s="7" t="s">
        <v>144</v>
      </c>
      <c r="C139" s="7">
        <v>4</v>
      </c>
      <c r="D139" s="9">
        <v>0.31720159125149305</v>
      </c>
      <c r="E139" s="8">
        <v>0.25989854577096333</v>
      </c>
      <c r="F139" s="9">
        <v>0.7992562246516635</v>
      </c>
      <c r="G139" s="32">
        <v>0.6380532615391686</v>
      </c>
      <c r="H139" s="9">
        <v>-0.0348293835123497</v>
      </c>
      <c r="I139" s="32">
        <v>0.05018415607064305</v>
      </c>
      <c r="J139" s="9">
        <v>0.035438463331516075</v>
      </c>
      <c r="K139" s="8">
        <v>0.01481339184735848</v>
      </c>
      <c r="L139" s="10">
        <v>0</v>
      </c>
      <c r="M139" s="10">
        <v>0.04676800652398056</v>
      </c>
      <c r="N139" s="11">
        <v>-4.6768006523980565</v>
      </c>
      <c r="O139" s="10">
        <v>0.0859395044141399</v>
      </c>
      <c r="P139" s="11">
        <v>-8.593950441413991</v>
      </c>
      <c r="Q139" s="10" t="e">
        <v>#REF!</v>
      </c>
      <c r="R139" s="11" t="e">
        <v>#REF!</v>
      </c>
      <c r="S139" s="10">
        <v>0</v>
      </c>
      <c r="T139" s="11">
        <v>0</v>
      </c>
      <c r="U139" s="32">
        <v>0</v>
      </c>
      <c r="V139" s="10">
        <v>0.525794214453428</v>
      </c>
      <c r="W139" s="8">
        <v>0.5523708252656958</v>
      </c>
      <c r="X139" s="10">
        <v>0.14468045115265646</v>
      </c>
      <c r="Y139" s="8">
        <v>0.040092450897410536</v>
      </c>
      <c r="Z139" s="27"/>
    </row>
    <row r="140" spans="1:26" ht="12.75">
      <c r="A140" s="7">
        <v>6503</v>
      </c>
      <c r="B140" s="7" t="s">
        <v>145</v>
      </c>
      <c r="C140" s="7">
        <v>3</v>
      </c>
      <c r="D140" s="9">
        <v>0.27462552243075133</v>
      </c>
      <c r="E140" s="8">
        <v>0.25718059084898237</v>
      </c>
      <c r="F140" s="9">
        <v>1.3145791013720007</v>
      </c>
      <c r="G140" s="32">
        <v>0.3278477511363562</v>
      </c>
      <c r="H140" s="9">
        <v>0.08629280097806882</v>
      </c>
      <c r="I140" s="32">
        <v>-0.040962712296843694</v>
      </c>
      <c r="J140" s="9">
        <v>0.12433276949183178</v>
      </c>
      <c r="K140" s="8">
        <v>0.6627952526887342</v>
      </c>
      <c r="L140" s="10">
        <v>0</v>
      </c>
      <c r="M140" s="10">
        <v>0.0034017002300219057</v>
      </c>
      <c r="N140" s="11">
        <v>-0.34017002300219057</v>
      </c>
      <c r="O140" s="10">
        <v>0.001356838317067627</v>
      </c>
      <c r="P140" s="11">
        <v>-0.13568383170676268</v>
      </c>
      <c r="Q140" s="10" t="e">
        <v>#REF!</v>
      </c>
      <c r="R140" s="11" t="e">
        <v>#REF!</v>
      </c>
      <c r="S140" s="10">
        <v>0</v>
      </c>
      <c r="T140" s="11">
        <v>0</v>
      </c>
      <c r="U140" s="32">
        <v>0</v>
      </c>
      <c r="V140" s="10">
        <v>0.45271996498453615</v>
      </c>
      <c r="W140" s="8">
        <v>0.34047409075181206</v>
      </c>
      <c r="X140" s="10">
        <v>0.16086462744009195</v>
      </c>
      <c r="Y140" s="8">
        <v>0.08082532893779733</v>
      </c>
      <c r="Z140" s="27"/>
    </row>
    <row r="141" spans="1:26" ht="12.75">
      <c r="A141" s="7">
        <v>6504</v>
      </c>
      <c r="B141" s="7" t="s">
        <v>146</v>
      </c>
      <c r="C141" s="7">
        <v>4</v>
      </c>
      <c r="D141" s="9">
        <v>0.24427215043404402</v>
      </c>
      <c r="E141" s="8">
        <v>0.2607605422343675</v>
      </c>
      <c r="F141" s="9">
        <v>0.6085243692169328</v>
      </c>
      <c r="G141" s="32">
        <v>0.7658080825333925</v>
      </c>
      <c r="H141" s="9">
        <v>0.013801986861360567</v>
      </c>
      <c r="I141" s="32">
        <v>0.17600640757476368</v>
      </c>
      <c r="J141" s="9">
        <v>0.21998188624127815</v>
      </c>
      <c r="K141" s="8">
        <v>0.0579440212908182</v>
      </c>
      <c r="L141" s="10">
        <v>0</v>
      </c>
      <c r="M141" s="10">
        <v>0.009187707122795024</v>
      </c>
      <c r="N141" s="11">
        <v>-0.9187707122795024</v>
      </c>
      <c r="O141" s="10">
        <v>0.01174379433643377</v>
      </c>
      <c r="P141" s="11">
        <v>-1.174379433643377</v>
      </c>
      <c r="Q141" s="10" t="e">
        <v>#REF!</v>
      </c>
      <c r="R141" s="11" t="e">
        <v>#REF!</v>
      </c>
      <c r="S141" s="10">
        <v>0</v>
      </c>
      <c r="T141" s="11">
        <v>0</v>
      </c>
      <c r="U141" s="32">
        <v>0</v>
      </c>
      <c r="V141" s="10">
        <v>0.5735493629121882</v>
      </c>
      <c r="W141" s="8">
        <v>0.5147843076130519</v>
      </c>
      <c r="X141" s="10">
        <v>0.05184550432562302</v>
      </c>
      <c r="Y141" s="8">
        <v>0.02865342533420795</v>
      </c>
      <c r="Z141" s="27"/>
    </row>
    <row r="142" spans="1:26" ht="12.75">
      <c r="A142" s="7">
        <v>6505</v>
      </c>
      <c r="B142" s="7" t="s">
        <v>147</v>
      </c>
      <c r="C142" s="7">
        <v>4</v>
      </c>
      <c r="D142" s="9">
        <v>0.2390415536628912</v>
      </c>
      <c r="E142" s="8">
        <v>0.32088722163007277</v>
      </c>
      <c r="F142" s="9">
        <v>0.951446418645092</v>
      </c>
      <c r="G142" s="32">
        <v>1.2320651920838184</v>
      </c>
      <c r="H142" s="9">
        <v>-0.02660160298884309</v>
      </c>
      <c r="I142" s="32">
        <v>0.32250681587909247</v>
      </c>
      <c r="J142" s="9">
        <v>0.5779774346639583</v>
      </c>
      <c r="K142" s="8">
        <v>0.32360446475610394</v>
      </c>
      <c r="L142" s="10">
        <v>0</v>
      </c>
      <c r="M142" s="10">
        <v>0.037746245640581245</v>
      </c>
      <c r="N142" s="11">
        <v>-3.7746245640581244</v>
      </c>
      <c r="O142" s="10">
        <v>0.035440362380881</v>
      </c>
      <c r="P142" s="11">
        <v>-3.5440362380881005</v>
      </c>
      <c r="Q142" s="10" t="e">
        <v>#REF!</v>
      </c>
      <c r="R142" s="11" t="e">
        <v>#REF!</v>
      </c>
      <c r="S142" s="10">
        <v>0</v>
      </c>
      <c r="T142" s="11">
        <v>0</v>
      </c>
      <c r="U142" s="32">
        <v>0</v>
      </c>
      <c r="V142" s="10">
        <v>0.5321314590343064</v>
      </c>
      <c r="W142" s="8">
        <v>0.6131988075386647</v>
      </c>
      <c r="X142" s="10">
        <v>0.24935317325889117</v>
      </c>
      <c r="Y142" s="8">
        <v>0.03533612158571257</v>
      </c>
      <c r="Z142" s="27"/>
    </row>
    <row r="143" spans="1:26" ht="12.75">
      <c r="A143" s="7">
        <v>6506</v>
      </c>
      <c r="B143" s="7" t="s">
        <v>148</v>
      </c>
      <c r="C143" s="7">
        <v>4</v>
      </c>
      <c r="D143" s="9">
        <v>0.2929493255234859</v>
      </c>
      <c r="E143" s="8">
        <v>0.2649922566178585</v>
      </c>
      <c r="F143" s="9">
        <v>0.9337977618332011</v>
      </c>
      <c r="G143" s="32">
        <v>0.7295076715292221</v>
      </c>
      <c r="H143" s="9">
        <v>0.053676163927120685</v>
      </c>
      <c r="I143" s="32">
        <v>0.04664250809020359</v>
      </c>
      <c r="J143" s="9">
        <v>0</v>
      </c>
      <c r="K143" s="8">
        <v>0</v>
      </c>
      <c r="L143" s="10">
        <v>0</v>
      </c>
      <c r="M143" s="10">
        <v>0.030751636780115898</v>
      </c>
      <c r="N143" s="11">
        <v>-3.07516367801159</v>
      </c>
      <c r="O143" s="10">
        <v>0.05982289812944281</v>
      </c>
      <c r="P143" s="11">
        <v>-5.982289812944281</v>
      </c>
      <c r="Q143" s="10" t="e">
        <v>#REF!</v>
      </c>
      <c r="R143" s="11" t="e">
        <v>#REF!</v>
      </c>
      <c r="S143" s="10">
        <v>0</v>
      </c>
      <c r="T143" s="11">
        <v>0</v>
      </c>
      <c r="U143" s="32">
        <v>0</v>
      </c>
      <c r="V143" s="10">
        <v>0.64207914462329</v>
      </c>
      <c r="W143" s="8">
        <v>0.561785874244402</v>
      </c>
      <c r="X143" s="10">
        <v>0.04634475862911093</v>
      </c>
      <c r="Y143" s="8">
        <v>0.06406532098486918</v>
      </c>
      <c r="Z143" s="27"/>
    </row>
    <row r="144" spans="1:26" ht="12.75">
      <c r="A144" s="7">
        <v>6507</v>
      </c>
      <c r="B144" s="7" t="s">
        <v>149</v>
      </c>
      <c r="C144" s="7">
        <v>4</v>
      </c>
      <c r="D144" s="9">
        <v>0.25313462139128107</v>
      </c>
      <c r="E144" s="8">
        <v>0.4150886813647721</v>
      </c>
      <c r="F144" s="9">
        <v>0.6452383257270325</v>
      </c>
      <c r="G144" s="32">
        <v>0.7126593199607124</v>
      </c>
      <c r="H144" s="9">
        <v>0.08393908340918575</v>
      </c>
      <c r="I144" s="32">
        <v>-0.06282917357206613</v>
      </c>
      <c r="J144" s="9">
        <v>0</v>
      </c>
      <c r="K144" s="8">
        <v>0</v>
      </c>
      <c r="L144" s="10">
        <v>0</v>
      </c>
      <c r="M144" s="10">
        <v>0.16809516862755128</v>
      </c>
      <c r="N144" s="11">
        <v>-16.809516862755128</v>
      </c>
      <c r="O144" s="10">
        <v>0.1883988633043179</v>
      </c>
      <c r="P144" s="11">
        <v>-18.839886330431792</v>
      </c>
      <c r="Q144" s="10" t="e">
        <v>#REF!</v>
      </c>
      <c r="R144" s="11" t="e">
        <v>#REF!</v>
      </c>
      <c r="S144" s="10">
        <v>0</v>
      </c>
      <c r="T144" s="11">
        <v>0</v>
      </c>
      <c r="U144" s="32">
        <v>0</v>
      </c>
      <c r="V144" s="10">
        <v>0.5412801171036906</v>
      </c>
      <c r="W144" s="8">
        <v>0.36561987208048696</v>
      </c>
      <c r="X144" s="10">
        <v>0.05208496874538121</v>
      </c>
      <c r="Y144" s="8">
        <v>0.29918698893677204</v>
      </c>
      <c r="Z144" s="27"/>
    </row>
    <row r="145" spans="1:26" ht="12.75">
      <c r="A145" s="7">
        <v>6508</v>
      </c>
      <c r="B145" s="7" t="s">
        <v>150</v>
      </c>
      <c r="C145" s="7">
        <v>2</v>
      </c>
      <c r="D145" s="9">
        <v>0.3908439862706984</v>
      </c>
      <c r="E145" s="8">
        <v>0.39070085322197845</v>
      </c>
      <c r="F145" s="9">
        <v>0.861260169212434</v>
      </c>
      <c r="G145" s="32">
        <v>0.9401000010504412</v>
      </c>
      <c r="H145" s="9">
        <v>-0.027067603224536566</v>
      </c>
      <c r="I145" s="32">
        <v>0.09766726455861581</v>
      </c>
      <c r="J145" s="9">
        <v>0.3233371244184562</v>
      </c>
      <c r="K145" s="8">
        <v>0.23369330403062996</v>
      </c>
      <c r="L145" s="10">
        <v>0.014517972942023784</v>
      </c>
      <c r="M145" s="10">
        <v>0.04847669897814285</v>
      </c>
      <c r="N145" s="11">
        <v>-4.847669897814285</v>
      </c>
      <c r="O145" s="10">
        <v>0.05159274728971569</v>
      </c>
      <c r="P145" s="11">
        <v>-5.159274728971569</v>
      </c>
      <c r="Q145" s="10" t="e">
        <v>#REF!</v>
      </c>
      <c r="R145" s="11" t="e">
        <v>#REF!</v>
      </c>
      <c r="S145" s="10">
        <v>0</v>
      </c>
      <c r="T145" s="11">
        <v>0</v>
      </c>
      <c r="U145" s="32">
        <v>0.006016651277839311</v>
      </c>
      <c r="V145" s="10">
        <v>0.5484614421696035</v>
      </c>
      <c r="W145" s="8">
        <v>0.4992876207960847</v>
      </c>
      <c r="X145" s="10">
        <v>0.11952444272554094</v>
      </c>
      <c r="Y145" s="8">
        <v>0.0018355248443344897</v>
      </c>
      <c r="Z145" s="27"/>
    </row>
    <row r="146" spans="1:26" ht="12.75">
      <c r="A146" s="7">
        <v>6509</v>
      </c>
      <c r="B146" s="7" t="s">
        <v>151</v>
      </c>
      <c r="C146" s="7">
        <v>4</v>
      </c>
      <c r="D146" s="9">
        <v>0.2132910584027929</v>
      </c>
      <c r="E146" s="8">
        <v>0.23856453711618852</v>
      </c>
      <c r="F146" s="9">
        <v>0.8376817758381163</v>
      </c>
      <c r="G146" s="32">
        <v>0.8471962896341333</v>
      </c>
      <c r="H146" s="9">
        <v>0.06047451677909496</v>
      </c>
      <c r="I146" s="32">
        <v>0.046572323884817905</v>
      </c>
      <c r="J146" s="9">
        <v>0</v>
      </c>
      <c r="K146" s="8">
        <v>0</v>
      </c>
      <c r="L146" s="10">
        <v>0</v>
      </c>
      <c r="M146" s="10">
        <v>0.03225329402974697</v>
      </c>
      <c r="N146" s="11">
        <v>-3.225329402974697</v>
      </c>
      <c r="O146" s="10">
        <v>0.0282664853711464</v>
      </c>
      <c r="P146" s="11">
        <v>-2.82664853711464</v>
      </c>
      <c r="Q146" s="10" t="e">
        <v>#REF!</v>
      </c>
      <c r="R146" s="11" t="e">
        <v>#REF!</v>
      </c>
      <c r="S146" s="10">
        <v>0</v>
      </c>
      <c r="T146" s="11">
        <v>0</v>
      </c>
      <c r="U146" s="32">
        <v>0</v>
      </c>
      <c r="V146" s="10">
        <v>0.693415564821619</v>
      </c>
      <c r="W146" s="8">
        <v>0.5997103716341289</v>
      </c>
      <c r="X146" s="10">
        <v>0.0436594220685207</v>
      </c>
      <c r="Y146" s="8">
        <v>0.02638511846595776</v>
      </c>
      <c r="Z146" s="27"/>
    </row>
    <row r="147" spans="1:26" ht="12.75">
      <c r="A147" s="7">
        <v>6510</v>
      </c>
      <c r="B147" s="7" t="s">
        <v>152</v>
      </c>
      <c r="C147" s="7">
        <v>3</v>
      </c>
      <c r="D147" s="9">
        <v>0.1892152118042325</v>
      </c>
      <c r="E147" s="8">
        <v>0.18844856227528195</v>
      </c>
      <c r="F147" s="9">
        <v>0.5835059638074457</v>
      </c>
      <c r="G147" s="32">
        <v>0.568732402556017</v>
      </c>
      <c r="H147" s="9">
        <v>0.1498805825114728</v>
      </c>
      <c r="I147" s="32">
        <v>0.0241448820649972</v>
      </c>
      <c r="J147" s="9">
        <v>0.08065092964127776</v>
      </c>
      <c r="K147" s="8">
        <v>0.07306360691100056</v>
      </c>
      <c r="L147" s="10">
        <v>0.014292737591729025</v>
      </c>
      <c r="M147" s="10">
        <v>0.02732995764919254</v>
      </c>
      <c r="N147" s="11">
        <v>-2.732995764919254</v>
      </c>
      <c r="O147" s="10">
        <v>0.021913997832079243</v>
      </c>
      <c r="P147" s="11">
        <v>-2.1913997832079244</v>
      </c>
      <c r="Q147" s="10" t="e">
        <v>#REF!</v>
      </c>
      <c r="R147" s="11" t="e">
        <v>#REF!</v>
      </c>
      <c r="S147" s="10">
        <v>0</v>
      </c>
      <c r="T147" s="11">
        <v>0</v>
      </c>
      <c r="U147" s="32">
        <v>0</v>
      </c>
      <c r="V147" s="10">
        <v>0.6366790637505059</v>
      </c>
      <c r="W147" s="8">
        <v>0.5532540468879521</v>
      </c>
      <c r="X147" s="10">
        <v>0.03873833359427868</v>
      </c>
      <c r="Y147" s="8">
        <v>0.006691211830329159</v>
      </c>
      <c r="Z147" s="27"/>
    </row>
    <row r="148" spans="1:26" ht="12.75">
      <c r="A148" s="7">
        <v>6511</v>
      </c>
      <c r="B148" s="7" t="s">
        <v>153</v>
      </c>
      <c r="C148" s="7">
        <v>4</v>
      </c>
      <c r="D148" s="9">
        <v>0.3973713719416561</v>
      </c>
      <c r="E148" s="8">
        <v>0.36868084587127464</v>
      </c>
      <c r="F148" s="9">
        <v>1.0318588706665726</v>
      </c>
      <c r="G148" s="32">
        <v>0.8442231068468494</v>
      </c>
      <c r="H148" s="9">
        <v>-0.019812754673544125</v>
      </c>
      <c r="I148" s="32">
        <v>0.12046367932452007</v>
      </c>
      <c r="J148" s="9">
        <v>0.10998040183393058</v>
      </c>
      <c r="K148" s="8">
        <v>0</v>
      </c>
      <c r="L148" s="10">
        <v>0</v>
      </c>
      <c r="M148" s="10">
        <v>0.0372231796568932</v>
      </c>
      <c r="N148" s="11">
        <v>-3.72231796568932</v>
      </c>
      <c r="O148" s="10">
        <v>0.03989975502959392</v>
      </c>
      <c r="P148" s="11">
        <v>-3.9899755029593917</v>
      </c>
      <c r="Q148" s="10" t="e">
        <v>#REF!</v>
      </c>
      <c r="R148" s="11" t="e">
        <v>#REF!</v>
      </c>
      <c r="S148" s="10">
        <v>0</v>
      </c>
      <c r="T148" s="11">
        <v>0</v>
      </c>
      <c r="U148" s="32">
        <v>0</v>
      </c>
      <c r="V148" s="10">
        <v>0.6077640738818072</v>
      </c>
      <c r="W148" s="8">
        <v>0.560530101026211</v>
      </c>
      <c r="X148" s="10">
        <v>0.047058123936925274</v>
      </c>
      <c r="Y148" s="8">
        <v>0.08365568353427266</v>
      </c>
      <c r="Z148" s="27"/>
    </row>
    <row r="149" spans="1:26" ht="12.75">
      <c r="A149" s="7">
        <v>6601</v>
      </c>
      <c r="B149" s="7" t="s">
        <v>154</v>
      </c>
      <c r="C149" s="7">
        <v>2</v>
      </c>
      <c r="D149" s="9">
        <v>0.33372171057495975</v>
      </c>
      <c r="E149" s="8">
        <v>0.34014344058216767</v>
      </c>
      <c r="F149" s="9">
        <v>0.7192284428223713</v>
      </c>
      <c r="G149" s="32">
        <v>0.9655904664758606</v>
      </c>
      <c r="H149" s="9">
        <v>-0.04141412034515964</v>
      </c>
      <c r="I149" s="32">
        <v>0.1658849221682521</v>
      </c>
      <c r="J149" s="9">
        <v>0.04101627423536396</v>
      </c>
      <c r="K149" s="8">
        <v>0.017283672200518036</v>
      </c>
      <c r="L149" s="10">
        <v>0</v>
      </c>
      <c r="M149" s="10">
        <v>0.021463030193007045</v>
      </c>
      <c r="N149" s="11">
        <v>-2.1463030193007047</v>
      </c>
      <c r="O149" s="10">
        <v>0.022855423952346392</v>
      </c>
      <c r="P149" s="11">
        <v>-2.285542395234639</v>
      </c>
      <c r="Q149" s="10" t="e">
        <v>#REF!</v>
      </c>
      <c r="R149" s="11" t="e">
        <v>#REF!</v>
      </c>
      <c r="S149" s="10">
        <v>0</v>
      </c>
      <c r="T149" s="11">
        <v>0</v>
      </c>
      <c r="U149" s="32">
        <v>0</v>
      </c>
      <c r="V149" s="10">
        <v>0.5087129531176725</v>
      </c>
      <c r="W149" s="8">
        <v>0.49562175431388333</v>
      </c>
      <c r="X149" s="10">
        <v>0.16145475200631698</v>
      </c>
      <c r="Y149" s="8">
        <v>0.019354443614622047</v>
      </c>
      <c r="Z149" s="27"/>
    </row>
    <row r="150" spans="1:26" ht="12.75">
      <c r="A150" s="7">
        <v>6602</v>
      </c>
      <c r="B150" s="7" t="s">
        <v>155</v>
      </c>
      <c r="C150" s="7">
        <v>4</v>
      </c>
      <c r="D150" s="9">
        <v>0.2752347177627245</v>
      </c>
      <c r="E150" s="8">
        <v>0.27783158816121656</v>
      </c>
      <c r="F150" s="9">
        <v>0.7179056734834172</v>
      </c>
      <c r="G150" s="32">
        <v>0.7880433339998832</v>
      </c>
      <c r="H150" s="9">
        <v>0.055855837720137025</v>
      </c>
      <c r="I150" s="32">
        <v>0.0960732145636789</v>
      </c>
      <c r="J150" s="9">
        <v>0.043438971962386705</v>
      </c>
      <c r="K150" s="8">
        <v>0.001698812621338247</v>
      </c>
      <c r="L150" s="10">
        <v>0</v>
      </c>
      <c r="M150" s="10">
        <v>0.0171868911685434</v>
      </c>
      <c r="N150" s="11">
        <v>-1.7186891168543401</v>
      </c>
      <c r="O150" s="10">
        <v>0.013520060795425653</v>
      </c>
      <c r="P150" s="11">
        <v>-1.3520060795425652</v>
      </c>
      <c r="Q150" s="10" t="e">
        <v>#REF!</v>
      </c>
      <c r="R150" s="11" t="e">
        <v>#REF!</v>
      </c>
      <c r="S150" s="10">
        <v>0</v>
      </c>
      <c r="T150" s="11">
        <v>0</v>
      </c>
      <c r="U150" s="32">
        <v>0</v>
      </c>
      <c r="V150" s="10">
        <v>0.5300326501644314</v>
      </c>
      <c r="W150" s="8">
        <v>0.4897072419425361</v>
      </c>
      <c r="X150" s="10">
        <v>0.047638688827571295</v>
      </c>
      <c r="Y150" s="8">
        <v>0.3117530110773412</v>
      </c>
      <c r="Z150" s="27"/>
    </row>
    <row r="151" spans="1:26" ht="12.75">
      <c r="A151" s="7">
        <v>6603</v>
      </c>
      <c r="B151" s="7" t="s">
        <v>156</v>
      </c>
      <c r="C151" s="7">
        <v>4</v>
      </c>
      <c r="D151" s="9">
        <v>0.2929093366802727</v>
      </c>
      <c r="E151" s="8">
        <v>0.2406098495478309</v>
      </c>
      <c r="F151" s="9">
        <v>0.7361166359131236</v>
      </c>
      <c r="G151" s="32">
        <v>0.6400649244966812</v>
      </c>
      <c r="H151" s="9">
        <v>-0.047831596444158825</v>
      </c>
      <c r="I151" s="32">
        <v>0.06589333514748999</v>
      </c>
      <c r="J151" s="9">
        <v>0.06533789450163564</v>
      </c>
      <c r="K151" s="8">
        <v>0.04650116880007886</v>
      </c>
      <c r="L151" s="10">
        <v>0</v>
      </c>
      <c r="M151" s="10">
        <v>0.07501576347499865</v>
      </c>
      <c r="N151" s="11">
        <v>-7.501576347499865</v>
      </c>
      <c r="O151" s="10">
        <v>0.07537223034856469</v>
      </c>
      <c r="P151" s="11">
        <v>-7.537223034856469</v>
      </c>
      <c r="Q151" s="10" t="e">
        <v>#REF!</v>
      </c>
      <c r="R151" s="11" t="e">
        <v>#REF!</v>
      </c>
      <c r="S151" s="10">
        <v>0</v>
      </c>
      <c r="T151" s="11">
        <v>0</v>
      </c>
      <c r="U151" s="32">
        <v>0</v>
      </c>
      <c r="V151" s="10">
        <v>0.5371047988837356</v>
      </c>
      <c r="W151" s="8">
        <v>0.4674188063100798</v>
      </c>
      <c r="X151" s="10">
        <v>0.08103138398255971</v>
      </c>
      <c r="Y151" s="8">
        <v>0.245642924882307</v>
      </c>
      <c r="Z151" s="27"/>
    </row>
    <row r="152" spans="1:26" ht="12.75">
      <c r="A152" s="7">
        <v>6604</v>
      </c>
      <c r="B152" s="7" t="s">
        <v>157</v>
      </c>
      <c r="C152" s="7">
        <v>2</v>
      </c>
      <c r="D152" s="9">
        <v>0.24590115874835897</v>
      </c>
      <c r="E152" s="8">
        <v>0.21616946107164076</v>
      </c>
      <c r="F152" s="9">
        <v>0.6359347996213499</v>
      </c>
      <c r="G152" s="32">
        <v>0.47092832563729364</v>
      </c>
      <c r="H152" s="9">
        <v>-0.00522246539147161</v>
      </c>
      <c r="I152" s="32">
        <v>-0.01782387523754657</v>
      </c>
      <c r="J152" s="9">
        <v>0.01545721431759877</v>
      </c>
      <c r="K152" s="8">
        <v>0.049506743407566785</v>
      </c>
      <c r="L152" s="10">
        <v>0.3958257334368157</v>
      </c>
      <c r="M152" s="10">
        <v>0.4265430700623667</v>
      </c>
      <c r="N152" s="11">
        <v>-42.65430700623667</v>
      </c>
      <c r="O152" s="10">
        <v>0.4555126843283481</v>
      </c>
      <c r="P152" s="11">
        <v>-45.55126843283481</v>
      </c>
      <c r="Q152" s="10" t="e">
        <v>#REF!</v>
      </c>
      <c r="R152" s="11" t="e">
        <v>#REF!</v>
      </c>
      <c r="S152" s="10">
        <v>0</v>
      </c>
      <c r="T152" s="11">
        <v>0</v>
      </c>
      <c r="U152" s="32">
        <v>0.30812061685312636</v>
      </c>
      <c r="V152" s="10">
        <v>0.5792916104742174</v>
      </c>
      <c r="W152" s="8">
        <v>0.4925414546559005</v>
      </c>
      <c r="X152" s="10">
        <v>0.04868539521731758</v>
      </c>
      <c r="Y152" s="8">
        <v>0.03526553489692189</v>
      </c>
      <c r="Z152" s="27"/>
    </row>
    <row r="153" spans="1:26" ht="12.75">
      <c r="A153" s="7">
        <v>6605</v>
      </c>
      <c r="B153" s="7" t="s">
        <v>158</v>
      </c>
      <c r="C153" s="7">
        <v>4</v>
      </c>
      <c r="D153" s="9">
        <v>0.23399143027607527</v>
      </c>
      <c r="E153" s="8">
        <v>0.2615175732937771</v>
      </c>
      <c r="F153" s="9">
        <v>0.6145054858101904</v>
      </c>
      <c r="G153" s="32">
        <v>0.8588392184471941</v>
      </c>
      <c r="H153" s="9">
        <v>-0.127734989423442</v>
      </c>
      <c r="I153" s="32">
        <v>0.13319224752081338</v>
      </c>
      <c r="J153" s="9">
        <v>0.20714091678202443</v>
      </c>
      <c r="K153" s="8">
        <v>0</v>
      </c>
      <c r="L153" s="10">
        <v>0.06050053531131208</v>
      </c>
      <c r="M153" s="10">
        <v>0.02319756338142119</v>
      </c>
      <c r="N153" s="11">
        <v>-2.319756338142119</v>
      </c>
      <c r="O153" s="10">
        <v>0.025157462242314237</v>
      </c>
      <c r="P153" s="11">
        <v>-2.5157462242314237</v>
      </c>
      <c r="Q153" s="10" t="e">
        <v>#REF!</v>
      </c>
      <c r="R153" s="11" t="e">
        <v>#REF!</v>
      </c>
      <c r="S153" s="10">
        <v>0</v>
      </c>
      <c r="T153" s="11">
        <v>0</v>
      </c>
      <c r="U153" s="32">
        <v>0.01993638256324766</v>
      </c>
      <c r="V153" s="10">
        <v>0.7078418594286437</v>
      </c>
      <c r="W153" s="8">
        <v>0.564074448511271</v>
      </c>
      <c r="X153" s="10">
        <v>0.02755139584600845</v>
      </c>
      <c r="Y153" s="8">
        <v>0.05142936091437494</v>
      </c>
      <c r="Z153" s="27"/>
    </row>
    <row r="154" spans="1:26" ht="12.75">
      <c r="A154" s="7">
        <v>6606</v>
      </c>
      <c r="B154" s="7" t="s">
        <v>159</v>
      </c>
      <c r="C154" s="7">
        <v>5</v>
      </c>
      <c r="D154" s="9">
        <v>0.14313959051366418</v>
      </c>
      <c r="E154" s="8">
        <v>0.18893018170838913</v>
      </c>
      <c r="F154" s="9">
        <v>0.22852458586198127</v>
      </c>
      <c r="G154" s="32">
        <v>0.44574813618513937</v>
      </c>
      <c r="H154" s="9">
        <v>0.03747827593950459</v>
      </c>
      <c r="I154" s="32">
        <v>-0.019136578589246174</v>
      </c>
      <c r="J154" s="9">
        <v>0</v>
      </c>
      <c r="K154" s="8">
        <v>0.20124704907515692</v>
      </c>
      <c r="L154" s="10">
        <v>0.25689409689114867</v>
      </c>
      <c r="M154" s="10">
        <v>0.04701425786271317</v>
      </c>
      <c r="N154" s="11">
        <v>-4.701425786271317</v>
      </c>
      <c r="O154" s="10">
        <v>0.062274223620579154</v>
      </c>
      <c r="P154" s="11">
        <v>-6.227422362057915</v>
      </c>
      <c r="Q154" s="10" t="e">
        <v>#REF!</v>
      </c>
      <c r="R154" s="11" t="e">
        <v>#REF!</v>
      </c>
      <c r="S154" s="10">
        <v>0</v>
      </c>
      <c r="T154" s="11">
        <v>0</v>
      </c>
      <c r="U154" s="32">
        <v>0.27079075030671257</v>
      </c>
      <c r="V154" s="10">
        <v>0.3890459063765795</v>
      </c>
      <c r="W154" s="8">
        <v>0.45803910704589146</v>
      </c>
      <c r="X154" s="10">
        <v>0.3616335693667546</v>
      </c>
      <c r="Y154" s="8">
        <v>1.663019065805226</v>
      </c>
      <c r="Z154" s="27"/>
    </row>
    <row r="155" spans="1:26" ht="12.75">
      <c r="A155" s="7">
        <v>6607</v>
      </c>
      <c r="B155" s="7" t="s">
        <v>160</v>
      </c>
      <c r="C155" s="14">
        <v>3</v>
      </c>
      <c r="D155" s="9">
        <v>0.5442484828754145</v>
      </c>
      <c r="E155" s="8">
        <v>0.4102096531847221</v>
      </c>
      <c r="F155" s="9">
        <v>1.2761549479419836</v>
      </c>
      <c r="G155" s="32">
        <v>1.1021192587446877</v>
      </c>
      <c r="H155" s="9">
        <v>-0.1613570379371942</v>
      </c>
      <c r="I155" s="32">
        <v>0.2854253552152204</v>
      </c>
      <c r="J155" s="9">
        <v>0.4169876601360927</v>
      </c>
      <c r="K155" s="8">
        <v>0.09814685489919694</v>
      </c>
      <c r="L155" s="10">
        <v>0</v>
      </c>
      <c r="M155" s="10">
        <v>0.04880234751528083</v>
      </c>
      <c r="N155" s="11">
        <v>-4.880234751528083</v>
      </c>
      <c r="O155" s="10">
        <v>0.043240534178355564</v>
      </c>
      <c r="P155" s="11">
        <v>-4.3240534178355565</v>
      </c>
      <c r="Q155" s="10" t="e">
        <v>#REF!</v>
      </c>
      <c r="R155" s="11" t="e">
        <v>#REF!</v>
      </c>
      <c r="S155" s="10">
        <v>0</v>
      </c>
      <c r="T155" s="11">
        <v>0</v>
      </c>
      <c r="U155" s="32">
        <v>0</v>
      </c>
      <c r="V155" s="10">
        <v>0.5456180174166045</v>
      </c>
      <c r="W155" s="8">
        <v>0.45577738593443995</v>
      </c>
      <c r="X155" s="10">
        <v>0.04252994815407209</v>
      </c>
      <c r="Y155" s="8">
        <v>1.08624125063032</v>
      </c>
      <c r="Z155" s="27"/>
    </row>
    <row r="156" spans="1:26" ht="12.75">
      <c r="A156" s="7">
        <v>6608</v>
      </c>
      <c r="B156" s="7" t="s">
        <v>161</v>
      </c>
      <c r="C156" s="14">
        <v>5</v>
      </c>
      <c r="D156" s="9">
        <v>0.2529513849976466</v>
      </c>
      <c r="E156" s="8">
        <v>0.18208185816972428</v>
      </c>
      <c r="F156" s="9">
        <v>0.6255121277795921</v>
      </c>
      <c r="G156" s="32">
        <v>0.6836582403660818</v>
      </c>
      <c r="H156" s="9">
        <v>-0.1657413070091458</v>
      </c>
      <c r="I156" s="32">
        <v>0.2721199442119944</v>
      </c>
      <c r="J156" s="9">
        <v>0.10134261123750136</v>
      </c>
      <c r="K156" s="8">
        <v>0.10531347978138902</v>
      </c>
      <c r="L156" s="10">
        <v>0.1042444011191094</v>
      </c>
      <c r="M156" s="10">
        <v>0.009363515712380449</v>
      </c>
      <c r="N156" s="11">
        <v>-0.9363515712380449</v>
      </c>
      <c r="O156" s="10">
        <v>0.008619822740542285</v>
      </c>
      <c r="P156" s="11">
        <v>-0.8619822740542284</v>
      </c>
      <c r="Q156" s="10" t="e">
        <v>#REF!</v>
      </c>
      <c r="R156" s="11" t="e">
        <v>#REF!</v>
      </c>
      <c r="S156" s="10">
        <v>0</v>
      </c>
      <c r="T156" s="11">
        <v>0</v>
      </c>
      <c r="U156" s="32">
        <v>0.13022722271802736</v>
      </c>
      <c r="V156" s="10">
        <v>0.7107441118857302</v>
      </c>
      <c r="W156" s="8">
        <v>0.6218828618942586</v>
      </c>
      <c r="X156" s="10">
        <v>0.021161000767701423</v>
      </c>
      <c r="Y156" s="8">
        <v>0.38766221264312123</v>
      </c>
      <c r="Z156" s="27"/>
    </row>
    <row r="157" spans="1:26" ht="12.75">
      <c r="A157" s="7">
        <v>6609</v>
      </c>
      <c r="B157" s="7" t="s">
        <v>162</v>
      </c>
      <c r="C157" s="14">
        <v>1</v>
      </c>
      <c r="D157" s="9">
        <v>0.4301939669083267</v>
      </c>
      <c r="E157" s="8">
        <v>0.4510203523355794</v>
      </c>
      <c r="F157" s="9">
        <v>1.0712035966249596</v>
      </c>
      <c r="G157" s="32">
        <v>0.8950205120365238</v>
      </c>
      <c r="H157" s="9">
        <v>0.11674618893767241</v>
      </c>
      <c r="I157" s="32">
        <v>0.05285621098553364</v>
      </c>
      <c r="J157" s="9">
        <v>0.40507869291816995</v>
      </c>
      <c r="K157" s="8">
        <v>0.37174396073010696</v>
      </c>
      <c r="L157" s="10">
        <v>0.00897613422162153</v>
      </c>
      <c r="M157" s="10">
        <v>0.10623595253313521</v>
      </c>
      <c r="N157" s="11">
        <v>-10.623595253313521</v>
      </c>
      <c r="O157" s="10">
        <v>0.11182388195370231</v>
      </c>
      <c r="P157" s="11">
        <v>-11.182388195370232</v>
      </c>
      <c r="Q157" s="10" t="e">
        <v>#REF!</v>
      </c>
      <c r="R157" s="11" t="e">
        <v>#REF!</v>
      </c>
      <c r="S157" s="10">
        <v>0</v>
      </c>
      <c r="T157" s="11">
        <v>0</v>
      </c>
      <c r="U157" s="32">
        <v>0.006775308428037575</v>
      </c>
      <c r="V157" s="10">
        <v>0.5266661056543128</v>
      </c>
      <c r="W157" s="8">
        <v>0.4419853265821586</v>
      </c>
      <c r="X157" s="10">
        <v>0.11263437702155159</v>
      </c>
      <c r="Y157" s="8">
        <v>0.0006333337842213935</v>
      </c>
      <c r="Z157" s="27"/>
    </row>
    <row r="158" spans="1:26" ht="12.75">
      <c r="A158" s="7">
        <v>6610</v>
      </c>
      <c r="B158" s="7" t="s">
        <v>163</v>
      </c>
      <c r="C158" s="7">
        <v>3</v>
      </c>
      <c r="D158" s="9">
        <v>0.2808452065158932</v>
      </c>
      <c r="E158" s="8">
        <v>0.2594996921937366</v>
      </c>
      <c r="F158" s="9">
        <v>0.5893160210937932</v>
      </c>
      <c r="G158" s="32">
        <v>0.7145782567052065</v>
      </c>
      <c r="H158" s="9">
        <v>-0.10582247619141263</v>
      </c>
      <c r="I158" s="32">
        <v>0.17191264994385722</v>
      </c>
      <c r="J158" s="9">
        <v>0.3011009290209584</v>
      </c>
      <c r="K158" s="8">
        <v>0.019373561584278696</v>
      </c>
      <c r="L158" s="10">
        <v>0.12663763971672795</v>
      </c>
      <c r="M158" s="10">
        <v>0.009863019495559299</v>
      </c>
      <c r="N158" s="11">
        <v>-0.9863019495559299</v>
      </c>
      <c r="O158" s="10">
        <v>0.008614904710812532</v>
      </c>
      <c r="P158" s="11">
        <v>-0.8614904710812532</v>
      </c>
      <c r="Q158" s="10" t="e">
        <v>#REF!</v>
      </c>
      <c r="R158" s="11" t="e">
        <v>#REF!</v>
      </c>
      <c r="S158" s="10">
        <v>0</v>
      </c>
      <c r="T158" s="11">
        <v>0</v>
      </c>
      <c r="U158" s="32">
        <v>0.08716393281020918</v>
      </c>
      <c r="V158" s="10">
        <v>0.589824458219389</v>
      </c>
      <c r="W158" s="8">
        <v>0.5472395654075852</v>
      </c>
      <c r="X158" s="10">
        <v>0.0795342967561472</v>
      </c>
      <c r="Y158" s="8">
        <v>0.14668574044733362</v>
      </c>
      <c r="Z158" s="27"/>
    </row>
    <row r="159" spans="1:26" ht="12.75">
      <c r="A159" s="7">
        <v>6611</v>
      </c>
      <c r="B159" s="7" t="s">
        <v>164</v>
      </c>
      <c r="C159" s="7">
        <v>3</v>
      </c>
      <c r="D159" s="9">
        <v>0.3482024575457428</v>
      </c>
      <c r="E159" s="8">
        <v>0.32508180110434337</v>
      </c>
      <c r="F159" s="9">
        <v>0.775843107514695</v>
      </c>
      <c r="G159" s="32">
        <v>0.9496757868521392</v>
      </c>
      <c r="H159" s="9">
        <v>-0.12349632856906775</v>
      </c>
      <c r="I159" s="32">
        <v>0.2627048443103546</v>
      </c>
      <c r="J159" s="9">
        <v>0.5200187500680394</v>
      </c>
      <c r="K159" s="8">
        <v>0.2092652139347095</v>
      </c>
      <c r="L159" s="10">
        <v>0.03301689747422666</v>
      </c>
      <c r="M159" s="10">
        <v>0.014389289639479264</v>
      </c>
      <c r="N159" s="11">
        <v>-1.4389289639479264</v>
      </c>
      <c r="O159" s="10">
        <v>0.014147430289162573</v>
      </c>
      <c r="P159" s="11">
        <v>-1.4147430289162573</v>
      </c>
      <c r="Q159" s="10" t="e">
        <v>#REF!</v>
      </c>
      <c r="R159" s="11" t="e">
        <v>#REF!</v>
      </c>
      <c r="S159" s="10">
        <v>0</v>
      </c>
      <c r="T159" s="11">
        <v>0</v>
      </c>
      <c r="U159" s="32">
        <v>0.02998934993598427</v>
      </c>
      <c r="V159" s="10">
        <v>0.5443089098637124</v>
      </c>
      <c r="W159" s="8">
        <v>0.5293205555790534</v>
      </c>
      <c r="X159" s="10">
        <v>0.1472714535242753</v>
      </c>
      <c r="Y159" s="8">
        <v>0.40517027303834857</v>
      </c>
      <c r="Z159" s="27"/>
    </row>
    <row r="160" spans="1:26" ht="12.75">
      <c r="A160" s="7">
        <v>6612</v>
      </c>
      <c r="B160" s="7" t="s">
        <v>165</v>
      </c>
      <c r="C160" s="7">
        <v>3</v>
      </c>
      <c r="D160" s="9">
        <v>0.3011416851306136</v>
      </c>
      <c r="E160" s="8">
        <v>0.3573228448174235</v>
      </c>
      <c r="F160" s="9">
        <v>0.8336345256566629</v>
      </c>
      <c r="G160" s="32">
        <v>0.7757585442419977</v>
      </c>
      <c r="H160" s="9">
        <v>0.04455289618078191</v>
      </c>
      <c r="I160" s="32">
        <v>0.08289832066319924</v>
      </c>
      <c r="J160" s="9">
        <v>0.04837378826043814</v>
      </c>
      <c r="K160" s="8">
        <v>0.021368464314611937</v>
      </c>
      <c r="L160" s="10">
        <v>0.4157989212019439</v>
      </c>
      <c r="M160" s="10">
        <v>0.00844299677710722</v>
      </c>
      <c r="N160" s="11">
        <v>-0.844299677710722</v>
      </c>
      <c r="O160" s="10">
        <v>0.01107314022741502</v>
      </c>
      <c r="P160" s="11">
        <v>-1.107314022741502</v>
      </c>
      <c r="Q160" s="10" t="e">
        <v>#REF!</v>
      </c>
      <c r="R160" s="11" t="e">
        <v>#REF!</v>
      </c>
      <c r="S160" s="10">
        <v>0</v>
      </c>
      <c r="T160" s="11">
        <v>0</v>
      </c>
      <c r="U160" s="32">
        <v>0.5082662693774804</v>
      </c>
      <c r="V160" s="10">
        <v>0.47416446549320673</v>
      </c>
      <c r="W160" s="8">
        <v>0.4706613030581336</v>
      </c>
      <c r="X160" s="10">
        <v>0.1718694022306538</v>
      </c>
      <c r="Y160" s="8">
        <v>0.040137009061236815</v>
      </c>
      <c r="Z160" s="27"/>
    </row>
    <row r="161" spans="1:26" ht="12.75">
      <c r="A161" s="7">
        <v>6613</v>
      </c>
      <c r="B161" s="7" t="s">
        <v>166</v>
      </c>
      <c r="C161" s="7">
        <v>4</v>
      </c>
      <c r="D161" s="9">
        <v>0.2088158519173665</v>
      </c>
      <c r="E161" s="8">
        <v>0.2510267844353913</v>
      </c>
      <c r="F161" s="9">
        <v>0.6546772400864586</v>
      </c>
      <c r="G161" s="32">
        <v>0.7775619990256044</v>
      </c>
      <c r="H161" s="9">
        <v>0.11923388635368996</v>
      </c>
      <c r="I161" s="32">
        <v>-0.10065288327127345</v>
      </c>
      <c r="J161" s="9">
        <v>0.018201400552132808</v>
      </c>
      <c r="K161" s="8">
        <v>0.059301836586591244</v>
      </c>
      <c r="L161" s="10">
        <v>0</v>
      </c>
      <c r="M161" s="10">
        <v>0</v>
      </c>
      <c r="N161" s="11">
        <v>100</v>
      </c>
      <c r="O161" s="10">
        <v>0</v>
      </c>
      <c r="P161" s="11">
        <v>100</v>
      </c>
      <c r="Q161" s="10" t="e">
        <v>#REF!</v>
      </c>
      <c r="R161" s="11" t="e">
        <v>#REF!</v>
      </c>
      <c r="S161" s="10">
        <v>0</v>
      </c>
      <c r="T161" s="11">
        <v>0</v>
      </c>
      <c r="U161" s="32">
        <v>0</v>
      </c>
      <c r="V161" s="10">
        <v>0.6130885002378845</v>
      </c>
      <c r="W161" s="8">
        <v>0.46967504518723846</v>
      </c>
      <c r="X161" s="10">
        <v>0.08297464467671958</v>
      </c>
      <c r="Y161" s="8">
        <v>0.007381807797342289</v>
      </c>
      <c r="Z161" s="27"/>
    </row>
    <row r="162" spans="1:26" ht="12.75">
      <c r="A162" s="7">
        <v>6614</v>
      </c>
      <c r="B162" s="7" t="s">
        <v>167</v>
      </c>
      <c r="C162" s="7">
        <v>3</v>
      </c>
      <c r="D162" s="9">
        <v>0.26039675167646203</v>
      </c>
      <c r="E162" s="8">
        <v>0.24446361750508044</v>
      </c>
      <c r="F162" s="9">
        <v>0.6758140959345061</v>
      </c>
      <c r="G162" s="32">
        <v>0.6749434886749291</v>
      </c>
      <c r="H162" s="9">
        <v>0.020089410542892705</v>
      </c>
      <c r="I162" s="32">
        <v>0.06488663799736803</v>
      </c>
      <c r="J162" s="9">
        <v>0</v>
      </c>
      <c r="K162" s="8">
        <v>0</v>
      </c>
      <c r="L162" s="10">
        <v>0.08299759475212871</v>
      </c>
      <c r="M162" s="10">
        <v>0.17977589835743057</v>
      </c>
      <c r="N162" s="11">
        <v>-17.977589835743057</v>
      </c>
      <c r="O162" s="10">
        <v>0.24952239017504887</v>
      </c>
      <c r="P162" s="11">
        <v>-24.952239017504887</v>
      </c>
      <c r="Q162" s="10" t="e">
        <v>#REF!</v>
      </c>
      <c r="R162" s="11" t="e">
        <v>#REF!</v>
      </c>
      <c r="S162" s="10">
        <v>0</v>
      </c>
      <c r="T162" s="11">
        <v>0</v>
      </c>
      <c r="U162" s="32">
        <v>0.10282767057072607</v>
      </c>
      <c r="V162" s="10">
        <v>0.5470649937311206</v>
      </c>
      <c r="W162" s="8">
        <v>0.49466809523477606</v>
      </c>
      <c r="X162" s="10">
        <v>0.07842878526002989</v>
      </c>
      <c r="Y162" s="8">
        <v>0.13358157359565348</v>
      </c>
      <c r="Z162" s="27"/>
    </row>
    <row r="163" spans="1:26" ht="12.75">
      <c r="A163" s="7">
        <v>6615</v>
      </c>
      <c r="B163" s="7" t="s">
        <v>168</v>
      </c>
      <c r="C163" s="7">
        <v>4</v>
      </c>
      <c r="D163" s="9">
        <v>0.27239557807500786</v>
      </c>
      <c r="E163" s="8">
        <v>0.39319096736724235</v>
      </c>
      <c r="F163" s="9">
        <v>0.6473820207823864</v>
      </c>
      <c r="G163" s="32">
        <v>0.7933337848039991</v>
      </c>
      <c r="H163" s="9">
        <v>-0.006172224054048727</v>
      </c>
      <c r="I163" s="32">
        <v>-0.024516833506703768</v>
      </c>
      <c r="J163" s="9">
        <v>0</v>
      </c>
      <c r="K163" s="8">
        <v>0.010289148016803243</v>
      </c>
      <c r="L163" s="10">
        <v>0</v>
      </c>
      <c r="M163" s="10">
        <v>0.041365805552091954</v>
      </c>
      <c r="N163" s="11">
        <v>-4.136580555209195</v>
      </c>
      <c r="O163" s="10">
        <v>0.06771904566022213</v>
      </c>
      <c r="P163" s="11">
        <v>-6.771904566022213</v>
      </c>
      <c r="Q163" s="10" t="e">
        <v>#REF!</v>
      </c>
      <c r="R163" s="11" t="e">
        <v>#REF!</v>
      </c>
      <c r="S163" s="10">
        <v>0</v>
      </c>
      <c r="T163" s="11">
        <v>0</v>
      </c>
      <c r="U163" s="32">
        <v>0</v>
      </c>
      <c r="V163" s="10">
        <v>0.38841198533215665</v>
      </c>
      <c r="W163" s="8">
        <v>0.37571615691787996</v>
      </c>
      <c r="X163" s="10">
        <v>0.21196174796871672</v>
      </c>
      <c r="Y163" s="8">
        <v>0.03722658082010347</v>
      </c>
      <c r="Z163" s="27"/>
    </row>
    <row r="164" spans="1:26" ht="12.75">
      <c r="A164" s="7">
        <v>6616</v>
      </c>
      <c r="B164" s="7" t="s">
        <v>169</v>
      </c>
      <c r="C164" s="7">
        <v>4</v>
      </c>
      <c r="D164" s="9">
        <v>0.3390463676010099</v>
      </c>
      <c r="E164" s="8">
        <v>0.3988038588294901</v>
      </c>
      <c r="F164" s="9">
        <v>0.762600307328055</v>
      </c>
      <c r="G164" s="32">
        <v>0.8465201917293216</v>
      </c>
      <c r="H164" s="9">
        <v>0.264229746724401</v>
      </c>
      <c r="I164" s="32">
        <v>-1.1517986969068885</v>
      </c>
      <c r="J164" s="9">
        <v>0.8218265646356583</v>
      </c>
      <c r="K164" s="8">
        <v>2.036499250563745</v>
      </c>
      <c r="L164" s="10">
        <v>0</v>
      </c>
      <c r="M164" s="10">
        <v>0.003936368380490266</v>
      </c>
      <c r="N164" s="11">
        <v>-0.3936368380490266</v>
      </c>
      <c r="O164" s="10">
        <v>0.003777326813111152</v>
      </c>
      <c r="P164" s="11">
        <v>-0.3777326813111152</v>
      </c>
      <c r="Q164" s="10" t="e">
        <v>#REF!</v>
      </c>
      <c r="R164" s="11" t="e">
        <v>#REF!</v>
      </c>
      <c r="S164" s="10">
        <v>0</v>
      </c>
      <c r="T164" s="11">
        <v>0</v>
      </c>
      <c r="U164" s="32">
        <v>0</v>
      </c>
      <c r="V164" s="10">
        <v>0.5675014517291582</v>
      </c>
      <c r="W164" s="8">
        <v>0.5300551749747522</v>
      </c>
      <c r="X164" s="10">
        <v>0.051672821295341585</v>
      </c>
      <c r="Y164" s="8">
        <v>0.01900719388943326</v>
      </c>
      <c r="Z164" s="27"/>
    </row>
    <row r="165" spans="1:26" ht="12.75">
      <c r="A165" s="7">
        <v>6617</v>
      </c>
      <c r="B165" s="7" t="s">
        <v>170</v>
      </c>
      <c r="C165" s="7">
        <v>4</v>
      </c>
      <c r="D165" s="9">
        <v>0.4675658906379772</v>
      </c>
      <c r="E165" s="8">
        <v>0.5201293259496641</v>
      </c>
      <c r="F165" s="9">
        <v>0.9788951376036378</v>
      </c>
      <c r="G165" s="32">
        <v>1.282669814588402</v>
      </c>
      <c r="H165" s="9">
        <v>0.03602478186860544</v>
      </c>
      <c r="I165" s="32">
        <v>0.03095408895265423</v>
      </c>
      <c r="J165" s="9">
        <v>0</v>
      </c>
      <c r="K165" s="8">
        <v>0.09884787826093924</v>
      </c>
      <c r="L165" s="10">
        <v>0</v>
      </c>
      <c r="M165" s="10">
        <v>0.008291348735992797</v>
      </c>
      <c r="N165" s="11">
        <v>-0.8291348735992796</v>
      </c>
      <c r="O165" s="10">
        <v>0.016166667262218035</v>
      </c>
      <c r="P165" s="11">
        <v>-1.6166667262218035</v>
      </c>
      <c r="Q165" s="10" t="e">
        <v>#REF!</v>
      </c>
      <c r="R165" s="11" t="e">
        <v>#REF!</v>
      </c>
      <c r="S165" s="10">
        <v>0</v>
      </c>
      <c r="T165" s="11">
        <v>0</v>
      </c>
      <c r="U165" s="32">
        <v>0</v>
      </c>
      <c r="V165" s="10">
        <v>0.5682311865499274</v>
      </c>
      <c r="W165" s="8">
        <v>0.5096556125463871</v>
      </c>
      <c r="X165" s="10">
        <v>0.14026657663118963</v>
      </c>
      <c r="Y165" s="8">
        <v>0.25244754403796144</v>
      </c>
      <c r="Z165" s="27"/>
    </row>
    <row r="166" spans="1:26" ht="12.75">
      <c r="A166" s="7">
        <v>6618</v>
      </c>
      <c r="B166" s="7" t="s">
        <v>171</v>
      </c>
      <c r="C166" s="7">
        <v>4</v>
      </c>
      <c r="D166" s="9">
        <v>0.18611480610910972</v>
      </c>
      <c r="E166" s="8">
        <v>0.1782797539597415</v>
      </c>
      <c r="F166" s="9">
        <v>0.5718504594220183</v>
      </c>
      <c r="G166" s="32">
        <v>0.608404503452242</v>
      </c>
      <c r="H166" s="9">
        <v>0.0009769400826079835</v>
      </c>
      <c r="I166" s="32">
        <v>0.09201101827456248</v>
      </c>
      <c r="J166" s="9">
        <v>0.13148215589177975</v>
      </c>
      <c r="K166" s="8">
        <v>0.06600837717329242</v>
      </c>
      <c r="L166" s="10">
        <v>0.08157719519238298</v>
      </c>
      <c r="M166" s="10">
        <v>0.03793987767080831</v>
      </c>
      <c r="N166" s="11">
        <v>-3.793987767080831</v>
      </c>
      <c r="O166" s="10">
        <v>0.05410919731126266</v>
      </c>
      <c r="P166" s="11">
        <v>-5.410919731126266</v>
      </c>
      <c r="Q166" s="10" t="e">
        <v>#REF!</v>
      </c>
      <c r="R166" s="11" t="e">
        <v>#REF!</v>
      </c>
      <c r="S166" s="10">
        <v>0</v>
      </c>
      <c r="T166" s="11">
        <v>0</v>
      </c>
      <c r="U166" s="32">
        <v>0.10226024591057084</v>
      </c>
      <c r="V166" s="10">
        <v>0.6174129298160567</v>
      </c>
      <c r="W166" s="8">
        <v>0.5585814325864192</v>
      </c>
      <c r="X166" s="10">
        <v>0.03415073165668059</v>
      </c>
      <c r="Y166" s="8">
        <v>0.04668346348002466</v>
      </c>
      <c r="Z166" s="27"/>
    </row>
    <row r="167" spans="1:26" ht="12.75">
      <c r="A167" s="7">
        <v>6701</v>
      </c>
      <c r="B167" s="7" t="s">
        <v>172</v>
      </c>
      <c r="C167" s="7">
        <v>4</v>
      </c>
      <c r="D167" s="9">
        <v>0.28930983712565583</v>
      </c>
      <c r="E167" s="8">
        <v>0.2775145645316172</v>
      </c>
      <c r="F167" s="9">
        <v>0.6671752239926697</v>
      </c>
      <c r="G167" s="32">
        <v>0.8514805973768069</v>
      </c>
      <c r="H167" s="9">
        <v>0.043972889307132765</v>
      </c>
      <c r="I167" s="32">
        <v>0.10482699775326033</v>
      </c>
      <c r="J167" s="9">
        <v>0</v>
      </c>
      <c r="K167" s="8">
        <v>0</v>
      </c>
      <c r="L167" s="10">
        <v>0.01146353863699863</v>
      </c>
      <c r="M167" s="10">
        <v>0.03534673702753589</v>
      </c>
      <c r="N167" s="11">
        <v>-3.5346737027535893</v>
      </c>
      <c r="O167" s="10">
        <v>0.026571308837599134</v>
      </c>
      <c r="P167" s="11">
        <v>-2.6571308837599132</v>
      </c>
      <c r="Q167" s="10" t="e">
        <v>#REF!</v>
      </c>
      <c r="R167" s="11" t="e">
        <v>#REF!</v>
      </c>
      <c r="S167" s="10">
        <v>0</v>
      </c>
      <c r="T167" s="11">
        <v>0</v>
      </c>
      <c r="U167" s="32">
        <v>0.011888454187826851</v>
      </c>
      <c r="V167" s="10">
        <v>0.5946152219027092</v>
      </c>
      <c r="W167" s="8">
        <v>0.5524125754439403</v>
      </c>
      <c r="X167" s="10">
        <v>0.16018432102859037</v>
      </c>
      <c r="Y167" s="8">
        <v>0.06699864696067277</v>
      </c>
      <c r="Z167" s="27"/>
    </row>
    <row r="168" spans="1:26" ht="12.75">
      <c r="A168" s="7">
        <v>6702</v>
      </c>
      <c r="B168" s="7" t="s">
        <v>173</v>
      </c>
      <c r="C168" s="7">
        <v>3</v>
      </c>
      <c r="D168" s="9">
        <v>0.2485710002843473</v>
      </c>
      <c r="E168" s="8">
        <v>0.27942432005179957</v>
      </c>
      <c r="F168" s="9">
        <v>0.9641993253499614</v>
      </c>
      <c r="G168" s="32">
        <v>0.8263354370372021</v>
      </c>
      <c r="H168" s="9">
        <v>0.06997624772831233</v>
      </c>
      <c r="I168" s="32">
        <v>0.09188145649502118</v>
      </c>
      <c r="J168" s="9">
        <v>0.028839226518479186</v>
      </c>
      <c r="K168" s="8">
        <v>0</v>
      </c>
      <c r="L168" s="10">
        <v>0.015873598126850595</v>
      </c>
      <c r="M168" s="10">
        <v>0.015138867012496747</v>
      </c>
      <c r="N168" s="11">
        <v>-1.5138867012496746</v>
      </c>
      <c r="O168" s="10">
        <v>0.010836668944645123</v>
      </c>
      <c r="P168" s="11">
        <v>-1.0836668944645123</v>
      </c>
      <c r="Q168" s="10" t="e">
        <v>#REF!</v>
      </c>
      <c r="R168" s="11" t="e">
        <v>#REF!</v>
      </c>
      <c r="S168" s="10">
        <v>0</v>
      </c>
      <c r="T168" s="11">
        <v>0</v>
      </c>
      <c r="U168" s="32">
        <v>0.0030884834249294154</v>
      </c>
      <c r="V168" s="10">
        <v>0.6191866961407473</v>
      </c>
      <c r="W168" s="8">
        <v>0.5352514992250452</v>
      </c>
      <c r="X168" s="10">
        <v>0.08321583098466583</v>
      </c>
      <c r="Y168" s="8">
        <v>0.1742459042677947</v>
      </c>
      <c r="Z168" s="27"/>
    </row>
    <row r="169" spans="1:26" ht="12.75">
      <c r="A169" s="7">
        <v>6703</v>
      </c>
      <c r="B169" s="7" t="s">
        <v>174</v>
      </c>
      <c r="C169" s="7">
        <v>4</v>
      </c>
      <c r="D169" s="9">
        <v>0.2877714626193609</v>
      </c>
      <c r="E169" s="8">
        <v>0.36868684367646776</v>
      </c>
      <c r="F169" s="9">
        <v>0.8241156214956754</v>
      </c>
      <c r="G169" s="32">
        <v>0.9548968406573884</v>
      </c>
      <c r="H169" s="9">
        <v>0.013202923827414682</v>
      </c>
      <c r="I169" s="32">
        <v>0.008565456655494196</v>
      </c>
      <c r="J169" s="9">
        <v>0</v>
      </c>
      <c r="K169" s="8">
        <v>0</v>
      </c>
      <c r="L169" s="10">
        <v>0</v>
      </c>
      <c r="M169" s="10">
        <v>0.0029815457393272743</v>
      </c>
      <c r="N169" s="11">
        <v>-0.29815457393272743</v>
      </c>
      <c r="O169" s="10">
        <v>0.0021866730213769476</v>
      </c>
      <c r="P169" s="11">
        <v>-0.21866730213769475</v>
      </c>
      <c r="Q169" s="10" t="e">
        <v>#REF!</v>
      </c>
      <c r="R169" s="11" t="e">
        <v>#REF!</v>
      </c>
      <c r="S169" s="10">
        <v>0</v>
      </c>
      <c r="T169" s="11">
        <v>0</v>
      </c>
      <c r="U169" s="32">
        <v>0</v>
      </c>
      <c r="V169" s="10">
        <v>0.5957899294635803</v>
      </c>
      <c r="W169" s="8">
        <v>0.5005365126312747</v>
      </c>
      <c r="X169" s="10">
        <v>0.05867146789877242</v>
      </c>
      <c r="Y169" s="8">
        <v>0.17506900199427258</v>
      </c>
      <c r="Z169" s="27"/>
    </row>
    <row r="170" spans="1:26" ht="12.75">
      <c r="A170" s="7">
        <v>6704</v>
      </c>
      <c r="B170" s="7" t="s">
        <v>175</v>
      </c>
      <c r="C170" s="7">
        <v>4</v>
      </c>
      <c r="D170" s="9">
        <v>0.1859993931407498</v>
      </c>
      <c r="E170" s="8">
        <v>0.1783629449405323</v>
      </c>
      <c r="F170" s="9">
        <v>0.5027714176972011</v>
      </c>
      <c r="G170" s="32">
        <v>0.4942064996687181</v>
      </c>
      <c r="H170" s="9">
        <v>0.053515174843903855</v>
      </c>
      <c r="I170" s="32">
        <v>-0.7835511038099576</v>
      </c>
      <c r="J170" s="9">
        <v>0.12992731288662399</v>
      </c>
      <c r="K170" s="8">
        <v>2.435147109524916</v>
      </c>
      <c r="L170" s="10">
        <v>0</v>
      </c>
      <c r="M170" s="10">
        <v>0.07586173629696656</v>
      </c>
      <c r="N170" s="11">
        <v>-7.586173629696656</v>
      </c>
      <c r="O170" s="10">
        <v>0.06251521609354103</v>
      </c>
      <c r="P170" s="11">
        <v>-6.2515216093541035</v>
      </c>
      <c r="Q170" s="10" t="e">
        <v>#REF!</v>
      </c>
      <c r="R170" s="11" t="e">
        <v>#REF!</v>
      </c>
      <c r="S170" s="10">
        <v>0</v>
      </c>
      <c r="T170" s="11">
        <v>0</v>
      </c>
      <c r="U170" s="32">
        <v>0</v>
      </c>
      <c r="V170" s="10">
        <v>0.6414788745640012</v>
      </c>
      <c r="W170" s="8">
        <v>0.5348638222259516</v>
      </c>
      <c r="X170" s="10">
        <v>0.04448494145233323</v>
      </c>
      <c r="Y170" s="8">
        <v>0.577260617108333</v>
      </c>
      <c r="Z170" s="27"/>
    </row>
    <row r="171" spans="1:26" ht="12.75">
      <c r="A171" s="7">
        <v>6705</v>
      </c>
      <c r="B171" s="7" t="s">
        <v>176</v>
      </c>
      <c r="C171" s="7">
        <v>2</v>
      </c>
      <c r="D171" s="9">
        <v>0.38665577509941124</v>
      </c>
      <c r="E171" s="8">
        <v>0.4140428170605568</v>
      </c>
      <c r="F171" s="9">
        <v>0.9368558740276818</v>
      </c>
      <c r="G171" s="32">
        <v>1.0721446886178256</v>
      </c>
      <c r="H171" s="9">
        <v>0.0650638119897684</v>
      </c>
      <c r="I171" s="32">
        <v>0.08192011527064483</v>
      </c>
      <c r="J171" s="9">
        <v>0.10078070916680293</v>
      </c>
      <c r="K171" s="8">
        <v>0.05570198132397041</v>
      </c>
      <c r="L171" s="10">
        <v>0.0026873672625511245</v>
      </c>
      <c r="M171" s="10">
        <v>0.016844247748224368</v>
      </c>
      <c r="N171" s="11">
        <v>-1.6844247748224368</v>
      </c>
      <c r="O171" s="10">
        <v>0.01568496324107016</v>
      </c>
      <c r="P171" s="11">
        <v>-1.568496324107016</v>
      </c>
      <c r="Q171" s="10" t="e">
        <v>#REF!</v>
      </c>
      <c r="R171" s="11" t="e">
        <v>#REF!</v>
      </c>
      <c r="S171" s="10">
        <v>0</v>
      </c>
      <c r="T171" s="11">
        <v>0</v>
      </c>
      <c r="U171" s="32">
        <v>0.009000798120370659</v>
      </c>
      <c r="V171" s="10">
        <v>0.571468877217262</v>
      </c>
      <c r="W171" s="8">
        <v>0.5579882363128488</v>
      </c>
      <c r="X171" s="10">
        <v>0.060180411906829344</v>
      </c>
      <c r="Y171" s="8">
        <v>0.0018774772053369996</v>
      </c>
      <c r="Z171" s="27"/>
    </row>
    <row r="172" spans="1:26" ht="12.75">
      <c r="A172" s="7">
        <v>6706</v>
      </c>
      <c r="B172" s="7" t="s">
        <v>177</v>
      </c>
      <c r="C172" s="7">
        <v>4</v>
      </c>
      <c r="D172" s="9">
        <v>0.13348294045845074</v>
      </c>
      <c r="E172" s="8">
        <v>0.15753876695337635</v>
      </c>
      <c r="F172" s="9">
        <v>0.7119148685296546</v>
      </c>
      <c r="G172" s="32">
        <v>0.5899588115051418</v>
      </c>
      <c r="H172" s="9">
        <v>0.16969170049663093</v>
      </c>
      <c r="I172" s="32">
        <v>0.14264741774163026</v>
      </c>
      <c r="J172" s="9">
        <v>0</v>
      </c>
      <c r="K172" s="8">
        <v>0.16469621204666243</v>
      </c>
      <c r="L172" s="10">
        <v>0.008481018112404383</v>
      </c>
      <c r="M172" s="10">
        <v>0.22436024287795395</v>
      </c>
      <c r="N172" s="11">
        <v>-22.436024287795394</v>
      </c>
      <c r="O172" s="10">
        <v>0.2497349568054491</v>
      </c>
      <c r="P172" s="11">
        <v>-24.97349568054491</v>
      </c>
      <c r="Q172" s="10" t="e">
        <v>#REF!</v>
      </c>
      <c r="R172" s="11" t="e">
        <v>#REF!</v>
      </c>
      <c r="S172" s="10">
        <v>0</v>
      </c>
      <c r="T172" s="11">
        <v>0</v>
      </c>
      <c r="U172" s="32">
        <v>0.009923251915807823</v>
      </c>
      <c r="V172" s="10">
        <v>0.6489580888062262</v>
      </c>
      <c r="W172" s="8">
        <v>0.5210079286680591</v>
      </c>
      <c r="X172" s="10">
        <v>0.06297919789089727</v>
      </c>
      <c r="Y172" s="8">
        <v>0.4730578818839929</v>
      </c>
      <c r="Z172" s="27"/>
    </row>
    <row r="173" spans="1:26" ht="12.75">
      <c r="A173" s="7">
        <v>6707</v>
      </c>
      <c r="B173" s="7" t="s">
        <v>178</v>
      </c>
      <c r="C173" s="7">
        <v>4</v>
      </c>
      <c r="D173" s="9">
        <v>0.13700064627079842</v>
      </c>
      <c r="E173" s="8">
        <v>0.13380913753948462</v>
      </c>
      <c r="F173" s="9">
        <v>0.40159078720512215</v>
      </c>
      <c r="G173" s="32">
        <v>0.413448929875958</v>
      </c>
      <c r="H173" s="9">
        <v>-0.018911271035749362</v>
      </c>
      <c r="I173" s="32">
        <v>0.017695700443007736</v>
      </c>
      <c r="J173" s="9">
        <v>0.19042459097884698</v>
      </c>
      <c r="K173" s="8">
        <v>0.10981384450157841</v>
      </c>
      <c r="L173" s="10">
        <v>0</v>
      </c>
      <c r="M173" s="10">
        <v>0.006884587969576133</v>
      </c>
      <c r="N173" s="11">
        <v>-0.6884587969576134</v>
      </c>
      <c r="O173" s="10">
        <v>0.012698236963548432</v>
      </c>
      <c r="P173" s="11">
        <v>-1.2698236963548433</v>
      </c>
      <c r="Q173" s="10" t="e">
        <v>#REF!</v>
      </c>
      <c r="R173" s="11" t="e">
        <v>#REF!</v>
      </c>
      <c r="S173" s="10">
        <v>0</v>
      </c>
      <c r="T173" s="11">
        <v>0</v>
      </c>
      <c r="U173" s="32">
        <v>0</v>
      </c>
      <c r="V173" s="10">
        <v>0.6587216152604616</v>
      </c>
      <c r="W173" s="8">
        <v>0.5845830630847804</v>
      </c>
      <c r="X173" s="10">
        <v>0.08639446080103663</v>
      </c>
      <c r="Y173" s="8">
        <v>0.0709578432016661</v>
      </c>
      <c r="Z173" s="27"/>
    </row>
    <row r="174" spans="1:26" ht="12.75">
      <c r="A174" s="7">
        <v>6801</v>
      </c>
      <c r="B174" s="7" t="s">
        <v>179</v>
      </c>
      <c r="C174" s="7">
        <v>4</v>
      </c>
      <c r="D174" s="9">
        <v>0.19943657930256217</v>
      </c>
      <c r="E174" s="8">
        <v>0.22421879924538207</v>
      </c>
      <c r="F174" s="9">
        <v>0.8855649394129209</v>
      </c>
      <c r="G174" s="32">
        <v>0.7390935587193057</v>
      </c>
      <c r="H174" s="9">
        <v>-0.026666228670640193</v>
      </c>
      <c r="I174" s="32">
        <v>0.038042278306869924</v>
      </c>
      <c r="J174" s="9">
        <v>0</v>
      </c>
      <c r="K174" s="8">
        <v>0</v>
      </c>
      <c r="L174" s="10">
        <v>0</v>
      </c>
      <c r="M174" s="10">
        <v>0.022864740848889353</v>
      </c>
      <c r="N174" s="11">
        <v>-2.286474084888935</v>
      </c>
      <c r="O174" s="10">
        <v>0.026514199175942003</v>
      </c>
      <c r="P174" s="11">
        <v>-2.6514199175942004</v>
      </c>
      <c r="Q174" s="10" t="e">
        <v>#REF!</v>
      </c>
      <c r="R174" s="11" t="e">
        <v>#REF!</v>
      </c>
      <c r="S174" s="10">
        <v>0</v>
      </c>
      <c r="T174" s="11">
        <v>0</v>
      </c>
      <c r="U174" s="32">
        <v>0.7216288731521431</v>
      </c>
      <c r="V174" s="10">
        <v>0.5587441194710794</v>
      </c>
      <c r="W174" s="8">
        <v>0.5834624206726094</v>
      </c>
      <c r="X174" s="10">
        <v>0.04373494871623548</v>
      </c>
      <c r="Y174" s="8">
        <v>0.040212073822075825</v>
      </c>
      <c r="Z174" s="27"/>
    </row>
    <row r="175" spans="1:26" ht="12.75">
      <c r="A175" s="7">
        <v>6802</v>
      </c>
      <c r="B175" s="7" t="s">
        <v>39</v>
      </c>
      <c r="C175" s="7">
        <v>4</v>
      </c>
      <c r="D175" s="9">
        <v>0.2462315006747134</v>
      </c>
      <c r="E175" s="8">
        <v>0.2401232289054292</v>
      </c>
      <c r="F175" s="9">
        <v>0.469404309439049</v>
      </c>
      <c r="G175" s="32">
        <v>0.6203627178018928</v>
      </c>
      <c r="H175" s="9">
        <v>-0.04077774468937001</v>
      </c>
      <c r="I175" s="32">
        <v>-0.15131660210761816</v>
      </c>
      <c r="J175" s="9">
        <v>0</v>
      </c>
      <c r="K175" s="8">
        <v>0</v>
      </c>
      <c r="L175" s="10">
        <v>0</v>
      </c>
      <c r="M175" s="10">
        <v>0.015258042649465262</v>
      </c>
      <c r="N175" s="11">
        <v>-1.5258042649465262</v>
      </c>
      <c r="O175" s="10">
        <v>0.01205784089624136</v>
      </c>
      <c r="P175" s="11">
        <v>-1.205784089624136</v>
      </c>
      <c r="Q175" s="10" t="e">
        <v>#REF!</v>
      </c>
      <c r="R175" s="11" t="e">
        <v>#REF!</v>
      </c>
      <c r="S175" s="10">
        <v>0</v>
      </c>
      <c r="T175" s="11">
        <v>0</v>
      </c>
      <c r="U175" s="32">
        <v>0</v>
      </c>
      <c r="V175" s="10">
        <v>0.5962752905220746</v>
      </c>
      <c r="W175" s="8">
        <v>0.5321957150975114</v>
      </c>
      <c r="X175" s="10">
        <v>0.07159493266874492</v>
      </c>
      <c r="Y175" s="8">
        <v>0.5395879213007608</v>
      </c>
      <c r="Z175" s="27"/>
    </row>
    <row r="176" spans="1:26" ht="12.75">
      <c r="A176" s="7">
        <v>6803</v>
      </c>
      <c r="B176" s="7" t="s">
        <v>180</v>
      </c>
      <c r="C176" s="7">
        <v>4</v>
      </c>
      <c r="D176" s="9">
        <v>0.349669041419164</v>
      </c>
      <c r="E176" s="8">
        <v>0.3867835735869619</v>
      </c>
      <c r="F176" s="9">
        <v>1.1425542803292705</v>
      </c>
      <c r="G176" s="32">
        <v>0.6316668961098336</v>
      </c>
      <c r="H176" s="9">
        <v>0.04539815531481615</v>
      </c>
      <c r="I176" s="32">
        <v>0.08120585134038755</v>
      </c>
      <c r="J176" s="9">
        <v>0.05970276977493796</v>
      </c>
      <c r="K176" s="8">
        <v>0.0322293001911419</v>
      </c>
      <c r="L176" s="10">
        <v>0.6551632147126627</v>
      </c>
      <c r="M176" s="10">
        <v>0.034408481975145386</v>
      </c>
      <c r="N176" s="11">
        <v>-3.4408481975145384</v>
      </c>
      <c r="O176" s="10">
        <v>0.02918388306763327</v>
      </c>
      <c r="P176" s="11">
        <v>-2.918388306763327</v>
      </c>
      <c r="Q176" s="10" t="e">
        <v>#REF!</v>
      </c>
      <c r="R176" s="11" t="e">
        <v>#REF!</v>
      </c>
      <c r="S176" s="10">
        <v>0</v>
      </c>
      <c r="T176" s="11">
        <v>0</v>
      </c>
      <c r="U176" s="32">
        <v>0.3722589592644188</v>
      </c>
      <c r="V176" s="10">
        <v>0.5330323571549227</v>
      </c>
      <c r="W176" s="8">
        <v>0.40001138302514355</v>
      </c>
      <c r="X176" s="10">
        <v>0.21138740998867625</v>
      </c>
      <c r="Y176" s="8">
        <v>4.736393605860449</v>
      </c>
      <c r="Z176" s="27"/>
    </row>
    <row r="177" spans="1:26" ht="12.75">
      <c r="A177" s="7">
        <v>6804</v>
      </c>
      <c r="B177" s="7" t="s">
        <v>181</v>
      </c>
      <c r="C177" s="7">
        <v>4</v>
      </c>
      <c r="D177" s="9">
        <v>0.30413877563956004</v>
      </c>
      <c r="E177" s="8">
        <v>0.28862341174553074</v>
      </c>
      <c r="F177" s="9">
        <v>0.81221961809468</v>
      </c>
      <c r="G177" s="32">
        <v>0.7013163097409472</v>
      </c>
      <c r="H177" s="9">
        <v>0.045950199197857935</v>
      </c>
      <c r="I177" s="32">
        <v>0.014969768343386055</v>
      </c>
      <c r="J177" s="9">
        <v>0.028836976657873468</v>
      </c>
      <c r="K177" s="8">
        <v>0.011003063852600433</v>
      </c>
      <c r="L177" s="10">
        <v>0.19758169065120407</v>
      </c>
      <c r="M177" s="10">
        <v>0.004404724178341348</v>
      </c>
      <c r="N177" s="11">
        <v>-0.4404724178341348</v>
      </c>
      <c r="O177" s="10">
        <v>0.04061242358762621</v>
      </c>
      <c r="P177" s="11">
        <v>-4.061242358762621</v>
      </c>
      <c r="Q177" s="10" t="e">
        <v>#REF!</v>
      </c>
      <c r="R177" s="11" t="e">
        <v>#REF!</v>
      </c>
      <c r="S177" s="10">
        <v>0</v>
      </c>
      <c r="T177" s="11">
        <v>0</v>
      </c>
      <c r="U177" s="32">
        <v>0.15617709050956932</v>
      </c>
      <c r="V177" s="10">
        <v>0.5348573196121792</v>
      </c>
      <c r="W177" s="8">
        <v>0.48683596320623324</v>
      </c>
      <c r="X177" s="10">
        <v>0.06687423262860993</v>
      </c>
      <c r="Y177" s="8">
        <v>0.04221517952095503</v>
      </c>
      <c r="Z177" s="27"/>
    </row>
    <row r="178" spans="1:26" ht="12.75">
      <c r="A178" s="7">
        <v>6805</v>
      </c>
      <c r="B178" s="7" t="s">
        <v>182</v>
      </c>
      <c r="C178" s="7">
        <v>4</v>
      </c>
      <c r="D178" s="9">
        <v>0.3907450984585652</v>
      </c>
      <c r="E178" s="8">
        <v>0.3328864145125019</v>
      </c>
      <c r="F178" s="9">
        <v>1.181826479255222</v>
      </c>
      <c r="G178" s="32">
        <v>0.7228333546924015</v>
      </c>
      <c r="H178" s="9">
        <v>0.18491706539042163</v>
      </c>
      <c r="I178" s="32">
        <v>0.051334614001667285</v>
      </c>
      <c r="J178" s="9">
        <v>0</v>
      </c>
      <c r="K178" s="8">
        <v>0</v>
      </c>
      <c r="L178" s="10">
        <v>0</v>
      </c>
      <c r="M178" s="10">
        <v>0.005222470345146107</v>
      </c>
      <c r="N178" s="11">
        <v>-0.5222470345146107</v>
      </c>
      <c r="O178" s="10">
        <v>0.021935279697797783</v>
      </c>
      <c r="P178" s="11">
        <v>-2.1935279697797783</v>
      </c>
      <c r="Q178" s="10" t="e">
        <v>#REF!</v>
      </c>
      <c r="R178" s="11" t="e">
        <v>#REF!</v>
      </c>
      <c r="S178" s="10">
        <v>0</v>
      </c>
      <c r="T178" s="11">
        <v>0</v>
      </c>
      <c r="U178" s="32">
        <v>0</v>
      </c>
      <c r="V178" s="10">
        <v>0.4850621531007873</v>
      </c>
      <c r="W178" s="8">
        <v>0.4506245779027266</v>
      </c>
      <c r="X178" s="10">
        <v>0.10651299564834643</v>
      </c>
      <c r="Y178" s="8">
        <v>0.830797696193502</v>
      </c>
      <c r="Z178" s="27"/>
    </row>
    <row r="179" spans="1:26" ht="12.75">
      <c r="A179" s="7">
        <v>6806</v>
      </c>
      <c r="B179" s="7" t="s">
        <v>183</v>
      </c>
      <c r="C179" s="7">
        <v>2</v>
      </c>
      <c r="D179" s="9">
        <v>0.41852300572076995</v>
      </c>
      <c r="E179" s="8">
        <v>0.3944414838949735</v>
      </c>
      <c r="F179" s="9">
        <v>1.1412153844795287</v>
      </c>
      <c r="G179" s="32">
        <v>1.2003450952757355</v>
      </c>
      <c r="H179" s="9">
        <v>0.08130272121295061</v>
      </c>
      <c r="I179" s="32">
        <v>0.20622955157679643</v>
      </c>
      <c r="J179" s="9">
        <v>0.12505971189591658</v>
      </c>
      <c r="K179" s="8">
        <v>0.04292367706385272</v>
      </c>
      <c r="L179" s="10">
        <v>0</v>
      </c>
      <c r="M179" s="10">
        <v>0.025341247699158426</v>
      </c>
      <c r="N179" s="11">
        <v>-2.5341247699158425</v>
      </c>
      <c r="O179" s="10">
        <v>0.021307741060983838</v>
      </c>
      <c r="P179" s="11">
        <v>-2.1307741060983836</v>
      </c>
      <c r="Q179" s="10" t="e">
        <v>#REF!</v>
      </c>
      <c r="R179" s="11" t="e">
        <v>#REF!</v>
      </c>
      <c r="S179" s="10">
        <v>0</v>
      </c>
      <c r="T179" s="11">
        <v>0</v>
      </c>
      <c r="U179" s="32">
        <v>0.00019210968668444356</v>
      </c>
      <c r="V179" s="10">
        <v>0.5297668788604062</v>
      </c>
      <c r="W179" s="8">
        <v>0.47787779814184395</v>
      </c>
      <c r="X179" s="10">
        <v>0.06356197957791127</v>
      </c>
      <c r="Y179" s="8">
        <v>0.060410680132986685</v>
      </c>
      <c r="Z179" s="27"/>
    </row>
    <row r="180" spans="1:26" ht="12.75">
      <c r="A180" s="7">
        <v>6807</v>
      </c>
      <c r="B180" s="7" t="s">
        <v>184</v>
      </c>
      <c r="C180" s="7">
        <v>4</v>
      </c>
      <c r="D180" s="9">
        <v>0.29265324920952335</v>
      </c>
      <c r="E180" s="8">
        <v>0.302436719183241</v>
      </c>
      <c r="F180" s="9">
        <v>0.7564512935268866</v>
      </c>
      <c r="G180" s="32">
        <v>0.733995060190776</v>
      </c>
      <c r="H180" s="9">
        <v>0.03460134179806595</v>
      </c>
      <c r="I180" s="32">
        <v>0.07906563411837814</v>
      </c>
      <c r="J180" s="9">
        <v>0</v>
      </c>
      <c r="K180" s="8">
        <v>0</v>
      </c>
      <c r="L180" s="10">
        <v>0</v>
      </c>
      <c r="M180" s="10">
        <v>0.0018067223477031573</v>
      </c>
      <c r="N180" s="11">
        <v>-0.18067223477031571</v>
      </c>
      <c r="O180" s="10">
        <v>0.0021726280285499964</v>
      </c>
      <c r="P180" s="11">
        <v>-0.21726280285499963</v>
      </c>
      <c r="Q180" s="10" t="e">
        <v>#REF!</v>
      </c>
      <c r="R180" s="11" t="e">
        <v>#REF!</v>
      </c>
      <c r="S180" s="10">
        <v>0</v>
      </c>
      <c r="T180" s="11">
        <v>0</v>
      </c>
      <c r="U180" s="32">
        <v>0</v>
      </c>
      <c r="V180" s="10">
        <v>0.5704071958804577</v>
      </c>
      <c r="W180" s="8">
        <v>0.5358834889334232</v>
      </c>
      <c r="X180" s="10">
        <v>0.05312660553865178</v>
      </c>
      <c r="Y180" s="8">
        <v>0.039387130630164524</v>
      </c>
      <c r="Z180" s="27"/>
    </row>
    <row r="181" spans="1:26" ht="12.75">
      <c r="A181" s="7">
        <v>6808</v>
      </c>
      <c r="B181" s="7" t="s">
        <v>185</v>
      </c>
      <c r="C181" s="7">
        <v>5</v>
      </c>
      <c r="D181" s="9">
        <v>0.3547976551209823</v>
      </c>
      <c r="E181" s="8">
        <v>0.4155668829314877</v>
      </c>
      <c r="F181" s="9">
        <v>0.5456267863677845</v>
      </c>
      <c r="G181" s="32">
        <v>1.2852233110216842</v>
      </c>
      <c r="H181" s="9">
        <v>-0.05731402746422496</v>
      </c>
      <c r="I181" s="32">
        <v>0.10567768993728649</v>
      </c>
      <c r="J181" s="9">
        <v>0.02173800184981017</v>
      </c>
      <c r="K181" s="8">
        <v>0.00909333692065762</v>
      </c>
      <c r="L181" s="10">
        <v>0</v>
      </c>
      <c r="M181" s="10">
        <v>0.02510611553310648</v>
      </c>
      <c r="N181" s="11">
        <v>-2.510611553310648</v>
      </c>
      <c r="O181" s="10">
        <v>0.004940902925789576</v>
      </c>
      <c r="P181" s="11">
        <v>-0.4940902925789576</v>
      </c>
      <c r="Q181" s="10" t="e">
        <v>#REF!</v>
      </c>
      <c r="R181" s="11" t="e">
        <v>#REF!</v>
      </c>
      <c r="S181" s="10">
        <v>0</v>
      </c>
      <c r="T181" s="11">
        <v>0</v>
      </c>
      <c r="U181" s="32">
        <v>0</v>
      </c>
      <c r="V181" s="10">
        <v>0.5598338529455005</v>
      </c>
      <c r="W181" s="8">
        <v>0.5969113049494926</v>
      </c>
      <c r="X181" s="10">
        <v>0.12131316359259185</v>
      </c>
      <c r="Y181" s="8">
        <v>0.6789700618909164</v>
      </c>
      <c r="Z181" s="27"/>
    </row>
    <row r="182" spans="1:26" ht="12.75">
      <c r="A182" s="7">
        <v>6901</v>
      </c>
      <c r="B182" s="7" t="s">
        <v>186</v>
      </c>
      <c r="C182" s="7">
        <v>5</v>
      </c>
      <c r="D182" s="9">
        <v>0.16534157334047714</v>
      </c>
      <c r="E182" s="8">
        <v>0.16456360301273698</v>
      </c>
      <c r="F182" s="9">
        <v>0.6835014132983799</v>
      </c>
      <c r="G182" s="32">
        <v>0.7286113386087418</v>
      </c>
      <c r="H182" s="9">
        <v>0.02794089118941239</v>
      </c>
      <c r="I182" s="32">
        <v>0.14497024258384864</v>
      </c>
      <c r="J182" s="9">
        <v>0</v>
      </c>
      <c r="K182" s="8">
        <v>0</v>
      </c>
      <c r="L182" s="10">
        <v>0</v>
      </c>
      <c r="M182" s="10">
        <v>0.15023870409890352</v>
      </c>
      <c r="N182" s="11">
        <v>-15.023870409890353</v>
      </c>
      <c r="O182" s="10">
        <v>0.1696823623144107</v>
      </c>
      <c r="P182" s="11">
        <v>-16.968236231441068</v>
      </c>
      <c r="Q182" s="10" t="e">
        <v>#REF!</v>
      </c>
      <c r="R182" s="11" t="e">
        <v>#REF!</v>
      </c>
      <c r="S182" s="10">
        <v>0</v>
      </c>
      <c r="T182" s="11">
        <v>0</v>
      </c>
      <c r="U182" s="32">
        <v>0</v>
      </c>
      <c r="V182" s="10">
        <v>0.6227454968011159</v>
      </c>
      <c r="W182" s="8">
        <v>0.578637419961407</v>
      </c>
      <c r="X182" s="10">
        <v>0.08304850118631665</v>
      </c>
      <c r="Y182" s="8">
        <v>0.8225658600570932</v>
      </c>
      <c r="Z182" s="27"/>
    </row>
    <row r="183" spans="1:26" ht="12.75">
      <c r="A183" s="7">
        <v>6902</v>
      </c>
      <c r="B183" s="7" t="s">
        <v>187</v>
      </c>
      <c r="C183" s="7">
        <v>4</v>
      </c>
      <c r="D183" s="9">
        <v>0.22973642167058952</v>
      </c>
      <c r="E183" s="8">
        <v>0.16970302140950286</v>
      </c>
      <c r="F183" s="9">
        <v>0.47338687350323005</v>
      </c>
      <c r="G183" s="32">
        <v>0.4774248924450466</v>
      </c>
      <c r="H183" s="9">
        <v>0.05874591749229113</v>
      </c>
      <c r="I183" s="32">
        <v>0.1264054703150915</v>
      </c>
      <c r="J183" s="9">
        <v>0.06778416963737993</v>
      </c>
      <c r="K183" s="8">
        <v>0</v>
      </c>
      <c r="L183" s="10">
        <v>0</v>
      </c>
      <c r="M183" s="10">
        <v>0.017234088611751668</v>
      </c>
      <c r="N183" s="11">
        <v>-1.7234088611751668</v>
      </c>
      <c r="O183" s="10">
        <v>0</v>
      </c>
      <c r="P183" s="11">
        <v>100</v>
      </c>
      <c r="Q183" s="10" t="e">
        <v>#REF!</v>
      </c>
      <c r="R183" s="11" t="e">
        <v>#REF!</v>
      </c>
      <c r="S183" s="10">
        <v>0</v>
      </c>
      <c r="T183" s="11">
        <v>0</v>
      </c>
      <c r="U183" s="32">
        <v>0</v>
      </c>
      <c r="V183" s="10">
        <v>0.5431282955316229</v>
      </c>
      <c r="W183" s="8">
        <v>0.5188169759928712</v>
      </c>
      <c r="X183" s="10">
        <v>0.10308022368310862</v>
      </c>
      <c r="Y183" s="8">
        <v>0.07319803371031064</v>
      </c>
      <c r="Z183" s="27"/>
    </row>
    <row r="184" spans="1:26" ht="12.75">
      <c r="A184" s="7">
        <v>6903</v>
      </c>
      <c r="B184" s="7" t="s">
        <v>188</v>
      </c>
      <c r="C184" s="7">
        <v>3</v>
      </c>
      <c r="D184" s="9">
        <v>0.14735857434241867</v>
      </c>
      <c r="E184" s="8">
        <v>0.1838256122768887</v>
      </c>
      <c r="F184" s="9">
        <v>0.440942976099678</v>
      </c>
      <c r="G184" s="32">
        <v>0.5885099126483223</v>
      </c>
      <c r="H184" s="9">
        <v>0.02482941852559329</v>
      </c>
      <c r="I184" s="32">
        <v>0.0664090643375525</v>
      </c>
      <c r="J184" s="9">
        <v>0</v>
      </c>
      <c r="K184" s="8">
        <v>0</v>
      </c>
      <c r="L184" s="10">
        <v>0.2626827934631772</v>
      </c>
      <c r="M184" s="10">
        <v>0.178456099034561</v>
      </c>
      <c r="N184" s="11">
        <v>-17.8456099034561</v>
      </c>
      <c r="O184" s="10">
        <v>0.1428830445285164</v>
      </c>
      <c r="P184" s="11">
        <v>-14.28830445285164</v>
      </c>
      <c r="Q184" s="10" t="e">
        <v>#REF!</v>
      </c>
      <c r="R184" s="11" t="e">
        <v>#REF!</v>
      </c>
      <c r="S184" s="10">
        <v>0</v>
      </c>
      <c r="T184" s="11">
        <v>0</v>
      </c>
      <c r="U184" s="32">
        <v>0.2903226330582537</v>
      </c>
      <c r="V184" s="10">
        <v>0.5725581270571481</v>
      </c>
      <c r="W184" s="8">
        <v>0.5229864264026156</v>
      </c>
      <c r="X184" s="10">
        <v>0.13144190199322622</v>
      </c>
      <c r="Y184" s="8">
        <v>0.05876630298290575</v>
      </c>
      <c r="Z184" s="27"/>
    </row>
    <row r="185" spans="1:26" ht="12.75">
      <c r="A185" s="7">
        <v>6904</v>
      </c>
      <c r="B185" s="7" t="s">
        <v>189</v>
      </c>
      <c r="C185" s="7">
        <v>5</v>
      </c>
      <c r="D185" s="9">
        <v>0.11612930517312987</v>
      </c>
      <c r="E185" s="8">
        <v>0.19744768433382007</v>
      </c>
      <c r="F185" s="9">
        <v>0.1618602682515372</v>
      </c>
      <c r="G185" s="32">
        <v>0.9029989768041351</v>
      </c>
      <c r="H185" s="9">
        <v>0.23627559261025396</v>
      </c>
      <c r="I185" s="32">
        <v>0.13364300257401454</v>
      </c>
      <c r="J185" s="9">
        <v>0.3931569530357203</v>
      </c>
      <c r="K185" s="8">
        <v>0.00739380799293937</v>
      </c>
      <c r="L185" s="10">
        <v>0</v>
      </c>
      <c r="M185" s="10">
        <v>0.0534942420781882</v>
      </c>
      <c r="N185" s="11">
        <v>-5.349424207818821</v>
      </c>
      <c r="O185" s="10">
        <v>0.024577287181811586</v>
      </c>
      <c r="P185" s="11">
        <v>-2.4577287181811585</v>
      </c>
      <c r="Q185" s="10" t="e">
        <v>#REF!</v>
      </c>
      <c r="R185" s="11" t="e">
        <v>#REF!</v>
      </c>
      <c r="S185" s="10">
        <v>0</v>
      </c>
      <c r="T185" s="11">
        <v>0</v>
      </c>
      <c r="U185" s="32">
        <v>0</v>
      </c>
      <c r="V185" s="10">
        <v>0.34578632743029136</v>
      </c>
      <c r="W185" s="8">
        <v>0.5704570304501833</v>
      </c>
      <c r="X185" s="10">
        <v>0.4640898236142898</v>
      </c>
      <c r="Y185" s="8">
        <v>0.07827785243022023</v>
      </c>
      <c r="Z185" s="27"/>
    </row>
    <row r="186" spans="1:26" ht="12.75">
      <c r="A186" s="7">
        <v>6905</v>
      </c>
      <c r="B186" s="7" t="s">
        <v>190</v>
      </c>
      <c r="C186" s="7">
        <v>2</v>
      </c>
      <c r="D186" s="9">
        <v>0.2984124393527423</v>
      </c>
      <c r="E186" s="8">
        <v>0.32425402097294903</v>
      </c>
      <c r="F186" s="9">
        <v>0.7380139879715226</v>
      </c>
      <c r="G186" s="32">
        <v>0.8876570437827238</v>
      </c>
      <c r="H186" s="9">
        <v>-0.03116062901484413</v>
      </c>
      <c r="I186" s="32">
        <v>-0.013637848717884515</v>
      </c>
      <c r="J186" s="9">
        <v>0.12522619195924206</v>
      </c>
      <c r="K186" s="8">
        <v>0.187112334615279</v>
      </c>
      <c r="L186" s="10">
        <v>0.32766960638174486</v>
      </c>
      <c r="M186" s="10">
        <v>0.3817193139082663</v>
      </c>
      <c r="N186" s="11">
        <v>-38.17193139082663</v>
      </c>
      <c r="O186" s="10">
        <v>0.2860802202553258</v>
      </c>
      <c r="P186" s="11">
        <v>-28.60802202553258</v>
      </c>
      <c r="Q186" s="10" t="e">
        <v>#REF!</v>
      </c>
      <c r="R186" s="11" t="e">
        <v>#REF!</v>
      </c>
      <c r="S186" s="10">
        <v>0</v>
      </c>
      <c r="T186" s="11">
        <v>0</v>
      </c>
      <c r="U186" s="32">
        <v>0.23349314223460574</v>
      </c>
      <c r="V186" s="10">
        <v>0.4888639121444385</v>
      </c>
      <c r="W186" s="8">
        <v>0.5124494657861302</v>
      </c>
      <c r="X186" s="10">
        <v>0.18028460877848312</v>
      </c>
      <c r="Y186" s="8">
        <v>0.026547068576878007</v>
      </c>
      <c r="Z186" s="27"/>
    </row>
    <row r="187" spans="1:26" ht="12.75">
      <c r="A187" s="7">
        <v>6906</v>
      </c>
      <c r="B187" s="7" t="s">
        <v>191</v>
      </c>
      <c r="C187" s="7">
        <v>5</v>
      </c>
      <c r="D187" s="9">
        <v>0.29239591434031853</v>
      </c>
      <c r="E187" s="8">
        <v>0.2045189413271949</v>
      </c>
      <c r="F187" s="9">
        <v>0.6678756930675921</v>
      </c>
      <c r="G187" s="32">
        <v>0.5005496799110315</v>
      </c>
      <c r="H187" s="9">
        <v>0.023267259559768824</v>
      </c>
      <c r="I187" s="32">
        <v>0.06490314508317102</v>
      </c>
      <c r="J187" s="9">
        <v>0</v>
      </c>
      <c r="K187" s="8">
        <v>0</v>
      </c>
      <c r="L187" s="10">
        <v>0.0005905261321147922</v>
      </c>
      <c r="M187" s="10">
        <v>0.0245074483421432</v>
      </c>
      <c r="N187" s="11">
        <v>-2.45074483421432</v>
      </c>
      <c r="O187" s="10">
        <v>0.020949630996648427</v>
      </c>
      <c r="P187" s="11">
        <v>-2.0949630996648425</v>
      </c>
      <c r="Q187" s="10" t="e">
        <v>#REF!</v>
      </c>
      <c r="R187" s="11" t="e">
        <v>#REF!</v>
      </c>
      <c r="S187" s="10">
        <v>0</v>
      </c>
      <c r="T187" s="11">
        <v>0</v>
      </c>
      <c r="U187" s="32">
        <v>0.000582518433889795</v>
      </c>
      <c r="V187" s="10">
        <v>0.5141800928786585</v>
      </c>
      <c r="W187" s="8">
        <v>0.39879042039926976</v>
      </c>
      <c r="X187" s="10">
        <v>0.14523038693219806</v>
      </c>
      <c r="Y187" s="8">
        <v>0.1854946457926726</v>
      </c>
      <c r="Z187" s="27"/>
    </row>
    <row r="188" spans="1:26" ht="12.75">
      <c r="A188" s="7">
        <v>6907</v>
      </c>
      <c r="B188" s="7" t="s">
        <v>192</v>
      </c>
      <c r="C188" s="7">
        <v>4</v>
      </c>
      <c r="D188" s="9">
        <v>0.28375081444688904</v>
      </c>
      <c r="E188" s="8">
        <v>0.2888334309332825</v>
      </c>
      <c r="F188" s="9">
        <v>0.7659537701766727</v>
      </c>
      <c r="G188" s="32">
        <v>0.9450652806335181</v>
      </c>
      <c r="H188" s="9">
        <v>0.029027473707578823</v>
      </c>
      <c r="I188" s="32">
        <v>-0.1849082917155477</v>
      </c>
      <c r="J188" s="9">
        <v>0</v>
      </c>
      <c r="K188" s="8">
        <v>0.3840074034072128</v>
      </c>
      <c r="L188" s="10">
        <v>0</v>
      </c>
      <c r="M188" s="10">
        <v>0.024714546362125275</v>
      </c>
      <c r="N188" s="11">
        <v>-2.4714546362125276</v>
      </c>
      <c r="O188" s="10">
        <v>0.019677905539279606</v>
      </c>
      <c r="P188" s="11">
        <v>-1.9677905539279605</v>
      </c>
      <c r="Q188" s="10" t="e">
        <v>#REF!</v>
      </c>
      <c r="R188" s="11" t="e">
        <v>#REF!</v>
      </c>
      <c r="S188" s="10">
        <v>0</v>
      </c>
      <c r="T188" s="11">
        <v>0</v>
      </c>
      <c r="U188" s="32">
        <v>0.025434916622685596</v>
      </c>
      <c r="V188" s="10">
        <v>0.47206208569975366</v>
      </c>
      <c r="W188" s="8">
        <v>0.5215208413015462</v>
      </c>
      <c r="X188" s="10">
        <v>0.14848564975127754</v>
      </c>
      <c r="Y188" s="8">
        <v>0.09185143440884237</v>
      </c>
      <c r="Z188" s="27"/>
    </row>
    <row r="189" spans="1:26" ht="12.75">
      <c r="A189" s="7">
        <v>7001</v>
      </c>
      <c r="B189" s="7" t="s">
        <v>193</v>
      </c>
      <c r="C189" s="7">
        <v>4</v>
      </c>
      <c r="D189" s="9">
        <v>0.16039891894584765</v>
      </c>
      <c r="E189" s="8">
        <v>0.181186597450256</v>
      </c>
      <c r="F189" s="9">
        <v>0.5756690115235014</v>
      </c>
      <c r="G189" s="32">
        <v>0.6331390523016632</v>
      </c>
      <c r="H189" s="9">
        <v>0.025294060607354583</v>
      </c>
      <c r="I189" s="32">
        <v>0.1111187404807749</v>
      </c>
      <c r="J189" s="9">
        <v>0</v>
      </c>
      <c r="K189" s="8">
        <v>0</v>
      </c>
      <c r="L189" s="10">
        <v>0</v>
      </c>
      <c r="M189" s="10">
        <v>0.17874800527709084</v>
      </c>
      <c r="N189" s="11">
        <v>-17.874800527709084</v>
      </c>
      <c r="O189" s="10">
        <v>0.20701297239740465</v>
      </c>
      <c r="P189" s="11">
        <v>-20.701297239740466</v>
      </c>
      <c r="Q189" s="10" t="e">
        <v>#REF!</v>
      </c>
      <c r="R189" s="11" t="e">
        <v>#REF!</v>
      </c>
      <c r="S189" s="10">
        <v>0</v>
      </c>
      <c r="T189" s="11">
        <v>0</v>
      </c>
      <c r="U189" s="32">
        <v>0</v>
      </c>
      <c r="V189" s="10">
        <v>0.6718473945157475</v>
      </c>
      <c r="W189" s="8">
        <v>0.5984389805099216</v>
      </c>
      <c r="X189" s="10">
        <v>0.07617154209775383</v>
      </c>
      <c r="Y189" s="8">
        <v>0.34220404224925505</v>
      </c>
      <c r="Z189" s="27"/>
    </row>
    <row r="190" spans="1:26" ht="12.75">
      <c r="A190" s="7">
        <v>7002</v>
      </c>
      <c r="B190" s="7" t="s">
        <v>194</v>
      </c>
      <c r="C190" s="7">
        <v>3</v>
      </c>
      <c r="D190" s="9">
        <v>0.3226569081026102</v>
      </c>
      <c r="E190" s="8">
        <v>0.3056055925159379</v>
      </c>
      <c r="F190" s="9">
        <v>1.223035929451152</v>
      </c>
      <c r="G190" s="32">
        <v>0.8711715577844819</v>
      </c>
      <c r="H190" s="9">
        <v>0.22579860874074567</v>
      </c>
      <c r="I190" s="32">
        <v>0.07955098840127607</v>
      </c>
      <c r="J190" s="9">
        <v>0.3053515873047569</v>
      </c>
      <c r="K190" s="8">
        <v>0.3775806480421033</v>
      </c>
      <c r="L190" s="10">
        <v>0</v>
      </c>
      <c r="M190" s="10">
        <v>0.018444521654148692</v>
      </c>
      <c r="N190" s="11">
        <v>-1.8444521654148691</v>
      </c>
      <c r="O190" s="10">
        <v>0.015037269690856725</v>
      </c>
      <c r="P190" s="11">
        <v>-1.5037269690856725</v>
      </c>
      <c r="Q190" s="10" t="e">
        <v>#REF!</v>
      </c>
      <c r="R190" s="11" t="e">
        <v>#REF!</v>
      </c>
      <c r="S190" s="10">
        <v>0</v>
      </c>
      <c r="T190" s="11">
        <v>0</v>
      </c>
      <c r="U190" s="32">
        <v>0</v>
      </c>
      <c r="V190" s="10">
        <v>0.6111443593903306</v>
      </c>
      <c r="W190" s="8">
        <v>0.472958361330423</v>
      </c>
      <c r="X190" s="10">
        <v>0.08745607950852734</v>
      </c>
      <c r="Y190" s="8">
        <v>0.042271133249969284</v>
      </c>
      <c r="Z190" s="27"/>
    </row>
    <row r="191" spans="1:26" ht="12.75">
      <c r="A191" s="7">
        <v>7003</v>
      </c>
      <c r="B191" s="7" t="s">
        <v>195</v>
      </c>
      <c r="C191" s="7">
        <v>2</v>
      </c>
      <c r="D191" s="9">
        <v>0.31696074338117936</v>
      </c>
      <c r="E191" s="8">
        <v>0.3180448103783465</v>
      </c>
      <c r="F191" s="9">
        <v>0.878034932999568</v>
      </c>
      <c r="G191" s="32">
        <v>0.9512926657436283</v>
      </c>
      <c r="H191" s="9">
        <v>0.026618745011584767</v>
      </c>
      <c r="I191" s="32">
        <v>0.029878401795225155</v>
      </c>
      <c r="J191" s="9">
        <v>0.5575314647111728</v>
      </c>
      <c r="K191" s="8">
        <v>0.3218605700045464</v>
      </c>
      <c r="L191" s="10">
        <v>0.1903117160307492</v>
      </c>
      <c r="M191" s="10">
        <v>0.021904915406513997</v>
      </c>
      <c r="N191" s="11">
        <v>-2.1904915406514</v>
      </c>
      <c r="O191" s="10">
        <v>0.023650877696891056</v>
      </c>
      <c r="P191" s="11">
        <v>-2.3650877696891057</v>
      </c>
      <c r="Q191" s="10" t="e">
        <v>#REF!</v>
      </c>
      <c r="R191" s="11" t="e">
        <v>#REF!</v>
      </c>
      <c r="S191" s="10">
        <v>0</v>
      </c>
      <c r="T191" s="11">
        <v>0</v>
      </c>
      <c r="U191" s="32">
        <v>0.11867471801442578</v>
      </c>
      <c r="V191" s="10">
        <v>0.5632294121585895</v>
      </c>
      <c r="W191" s="8">
        <v>0.5233623146652814</v>
      </c>
      <c r="X191" s="10">
        <v>0.06241355136504118</v>
      </c>
      <c r="Y191" s="8">
        <v>0.007853068205666834</v>
      </c>
      <c r="Z191" s="27"/>
    </row>
    <row r="192" spans="1:26" ht="12.75">
      <c r="A192" s="7">
        <v>7004</v>
      </c>
      <c r="B192" s="7" t="s">
        <v>196</v>
      </c>
      <c r="C192" s="7">
        <v>4</v>
      </c>
      <c r="D192" s="9">
        <v>0.17242987732540796</v>
      </c>
      <c r="E192" s="8">
        <v>0.1643201691992062</v>
      </c>
      <c r="F192" s="9">
        <v>0.6588760757564063</v>
      </c>
      <c r="G192" s="32">
        <v>0.6219114837312903</v>
      </c>
      <c r="H192" s="9">
        <v>0.03560402735368229</v>
      </c>
      <c r="I192" s="32">
        <v>0.11043318306824612</v>
      </c>
      <c r="J192" s="9">
        <v>0</v>
      </c>
      <c r="K192" s="8">
        <v>0</v>
      </c>
      <c r="L192" s="10">
        <v>0</v>
      </c>
      <c r="M192" s="10">
        <v>0.01732299545590477</v>
      </c>
      <c r="N192" s="11">
        <v>-1.732299545590477</v>
      </c>
      <c r="O192" s="10">
        <v>0.017897040496103547</v>
      </c>
      <c r="P192" s="11">
        <v>-1.7897040496103547</v>
      </c>
      <c r="Q192" s="10" t="e">
        <v>#REF!</v>
      </c>
      <c r="R192" s="11" t="e">
        <v>#REF!</v>
      </c>
      <c r="S192" s="10">
        <v>0</v>
      </c>
      <c r="T192" s="11">
        <v>0</v>
      </c>
      <c r="U192" s="32">
        <v>0</v>
      </c>
      <c r="V192" s="10">
        <v>0.6362449648919063</v>
      </c>
      <c r="W192" s="8">
        <v>0.5775819044162703</v>
      </c>
      <c r="X192" s="10">
        <v>0.04861541942347061</v>
      </c>
      <c r="Y192" s="8">
        <v>0.2761485419955138</v>
      </c>
      <c r="Z192" s="27"/>
    </row>
    <row r="193" spans="1:26" ht="12.75">
      <c r="A193" s="7">
        <v>7101</v>
      </c>
      <c r="B193" s="7" t="s">
        <v>197</v>
      </c>
      <c r="C193" s="7">
        <v>5</v>
      </c>
      <c r="D193" s="9">
        <v>0.1438353325488681</v>
      </c>
      <c r="E193" s="8">
        <v>0.1968299446435627</v>
      </c>
      <c r="F193" s="9">
        <v>0.3573139867058155</v>
      </c>
      <c r="G193" s="32">
        <v>0.4689056850086346</v>
      </c>
      <c r="H193" s="9">
        <v>-0.006773915945134266</v>
      </c>
      <c r="I193" s="32">
        <v>0.02891662784352133</v>
      </c>
      <c r="J193" s="9">
        <v>0.8320181153075634</v>
      </c>
      <c r="K193" s="8">
        <v>0.5625401049359379</v>
      </c>
      <c r="L193" s="10">
        <v>0.6516333658389254</v>
      </c>
      <c r="M193" s="10">
        <v>0.4255427809022835</v>
      </c>
      <c r="N193" s="11">
        <v>-42.55427809022835</v>
      </c>
      <c r="O193" s="10">
        <v>0.38145481690168787</v>
      </c>
      <c r="P193" s="11">
        <v>-38.145481690168786</v>
      </c>
      <c r="Q193" s="10" t="e">
        <v>#REF!</v>
      </c>
      <c r="R193" s="11" t="e">
        <v>#REF!</v>
      </c>
      <c r="S193" s="10">
        <v>0</v>
      </c>
      <c r="T193" s="11">
        <v>0</v>
      </c>
      <c r="U193" s="32">
        <v>0.3789024848652176</v>
      </c>
      <c r="V193" s="10">
        <v>0.5202555653307097</v>
      </c>
      <c r="W193" s="8">
        <v>0.38541488830153803</v>
      </c>
      <c r="X193" s="10">
        <v>0.24011757948675236</v>
      </c>
      <c r="Y193" s="8">
        <v>0.09580781053495309</v>
      </c>
      <c r="Z193" s="27"/>
    </row>
    <row r="194" spans="1:26" ht="12.75">
      <c r="A194" s="7">
        <v>7102</v>
      </c>
      <c r="B194" s="7" t="s">
        <v>198</v>
      </c>
      <c r="C194" s="7">
        <v>5</v>
      </c>
      <c r="D194" s="9">
        <v>0.19549765455300064</v>
      </c>
      <c r="E194" s="8">
        <v>0.23066080386794363</v>
      </c>
      <c r="F194" s="9">
        <v>0.3947458401180237</v>
      </c>
      <c r="G194" s="32">
        <v>0.30095032930944915</v>
      </c>
      <c r="H194" s="9">
        <v>-0.8020458896558347</v>
      </c>
      <c r="I194" s="32">
        <v>0.5301368690176795</v>
      </c>
      <c r="J194" s="9">
        <v>2.6486069906607295</v>
      </c>
      <c r="K194" s="8">
        <v>0.3747044543177533</v>
      </c>
      <c r="L194" s="10">
        <v>0.38348880019365333</v>
      </c>
      <c r="M194" s="10">
        <v>0</v>
      </c>
      <c r="N194" s="11">
        <v>100</v>
      </c>
      <c r="O194" s="10">
        <v>0</v>
      </c>
      <c r="P194" s="11">
        <v>100</v>
      </c>
      <c r="Q194" s="10" t="e">
        <v>#REF!</v>
      </c>
      <c r="R194" s="11" t="e">
        <v>#REF!</v>
      </c>
      <c r="S194" s="10">
        <v>0</v>
      </c>
      <c r="T194" s="11">
        <v>0</v>
      </c>
      <c r="U194" s="32">
        <v>0.16183313313051617</v>
      </c>
      <c r="V194" s="10">
        <v>0.30935728522896794</v>
      </c>
      <c r="W194" s="8">
        <v>0.37319971589647977</v>
      </c>
      <c r="X194" s="10">
        <v>0.49374233744092466</v>
      </c>
      <c r="Y194" s="8">
        <v>0.2705069472188929</v>
      </c>
      <c r="Z194" s="27"/>
    </row>
    <row r="195" spans="1:26" ht="12.75">
      <c r="A195" s="7">
        <v>7103</v>
      </c>
      <c r="B195" s="7" t="s">
        <v>199</v>
      </c>
      <c r="C195" s="7">
        <v>4</v>
      </c>
      <c r="D195" s="9">
        <v>0.22946743803548722</v>
      </c>
      <c r="E195" s="8">
        <v>0.22898955795231055</v>
      </c>
      <c r="F195" s="9">
        <v>0.7415700030688313</v>
      </c>
      <c r="G195" s="32">
        <v>0.6311496367331217</v>
      </c>
      <c r="H195" s="9">
        <v>-0.0497461916067223</v>
      </c>
      <c r="I195" s="32">
        <v>0.061559590751243135</v>
      </c>
      <c r="J195" s="9">
        <v>0.452366458760729</v>
      </c>
      <c r="K195" s="8">
        <v>0.339324268838989</v>
      </c>
      <c r="L195" s="10">
        <v>0.3618589925777408</v>
      </c>
      <c r="M195" s="10">
        <v>0.10226328530756208</v>
      </c>
      <c r="N195" s="11">
        <v>-10.226328530756208</v>
      </c>
      <c r="O195" s="10">
        <v>0.09275466058328508</v>
      </c>
      <c r="P195" s="11">
        <v>-9.275466058328508</v>
      </c>
      <c r="Q195" s="10" t="e">
        <v>#REF!</v>
      </c>
      <c r="R195" s="11" t="e">
        <v>#REF!</v>
      </c>
      <c r="S195" s="10">
        <v>0</v>
      </c>
      <c r="T195" s="11">
        <v>0</v>
      </c>
      <c r="U195" s="32">
        <v>0.6676079504493662</v>
      </c>
      <c r="V195" s="10">
        <v>0.5167145520270362</v>
      </c>
      <c r="W195" s="8">
        <v>0.5341832919524891</v>
      </c>
      <c r="X195" s="10">
        <v>0.19176320229361776</v>
      </c>
      <c r="Y195" s="8">
        <v>0.1157369441295455</v>
      </c>
      <c r="Z195" s="27"/>
    </row>
    <row r="196" spans="1:26" ht="12.75">
      <c r="A196" s="7">
        <v>7104</v>
      </c>
      <c r="B196" s="7" t="s">
        <v>200</v>
      </c>
      <c r="C196" s="7">
        <v>4</v>
      </c>
      <c r="D196" s="9">
        <v>0.14789855782247477</v>
      </c>
      <c r="E196" s="8">
        <v>0.18577556410882562</v>
      </c>
      <c r="F196" s="9">
        <v>0.3999753660939893</v>
      </c>
      <c r="G196" s="32">
        <v>0.534023998701833</v>
      </c>
      <c r="H196" s="9">
        <v>-0.006515188365737321</v>
      </c>
      <c r="I196" s="32">
        <v>-0.14476674194249955</v>
      </c>
      <c r="J196" s="9">
        <v>0.08723670745686143</v>
      </c>
      <c r="K196" s="8">
        <v>0.08533788862083327</v>
      </c>
      <c r="L196" s="10">
        <v>0.1657347186645211</v>
      </c>
      <c r="M196" s="10">
        <v>0.03366305581293661</v>
      </c>
      <c r="N196" s="11">
        <v>-3.3663055812936613</v>
      </c>
      <c r="O196" s="10">
        <v>0.06677280285323409</v>
      </c>
      <c r="P196" s="11">
        <v>-6.677280285323409</v>
      </c>
      <c r="Q196" s="10" t="e">
        <v>#REF!</v>
      </c>
      <c r="R196" s="11" t="e">
        <v>#REF!</v>
      </c>
      <c r="S196" s="10">
        <v>0</v>
      </c>
      <c r="T196" s="11">
        <v>0</v>
      </c>
      <c r="U196" s="32">
        <v>0.15059519571777966</v>
      </c>
      <c r="V196" s="10">
        <v>0.4740687916482332</v>
      </c>
      <c r="W196" s="8">
        <v>0.523085848170707</v>
      </c>
      <c r="X196" s="10">
        <v>0.2569546437711238</v>
      </c>
      <c r="Y196" s="8">
        <v>0.026462377179947583</v>
      </c>
      <c r="Z196" s="27"/>
    </row>
    <row r="197" spans="1:26" ht="12.75">
      <c r="A197" s="7">
        <v>7105</v>
      </c>
      <c r="B197" s="7" t="s">
        <v>201</v>
      </c>
      <c r="C197" s="7">
        <v>4</v>
      </c>
      <c r="D197" s="9">
        <v>0.12039324576481866</v>
      </c>
      <c r="E197" s="8">
        <v>0.17647270438310958</v>
      </c>
      <c r="F197" s="9">
        <v>0.16229678948442852</v>
      </c>
      <c r="G197" s="32">
        <v>0.3197337854121566</v>
      </c>
      <c r="H197" s="9">
        <v>-0.14397222429121836</v>
      </c>
      <c r="I197" s="32">
        <v>0.07436361355211803</v>
      </c>
      <c r="J197" s="9">
        <v>0.8174609333891887</v>
      </c>
      <c r="K197" s="8">
        <v>0.2826322670624297</v>
      </c>
      <c r="L197" s="10">
        <v>1.3930581114185145</v>
      </c>
      <c r="M197" s="10">
        <v>0.037681584337785796</v>
      </c>
      <c r="N197" s="11">
        <v>-3.76815843377858</v>
      </c>
      <c r="O197" s="10">
        <v>0.04004033481028381</v>
      </c>
      <c r="P197" s="11">
        <v>-4.004033481028381</v>
      </c>
      <c r="Q197" s="10" t="e">
        <v>#REF!</v>
      </c>
      <c r="R197" s="11" t="e">
        <v>#REF!</v>
      </c>
      <c r="S197" s="10">
        <v>0</v>
      </c>
      <c r="T197" s="11">
        <v>0</v>
      </c>
      <c r="U197" s="32">
        <v>0.27700566850416397</v>
      </c>
      <c r="V197" s="10">
        <v>0.38349283289912084</v>
      </c>
      <c r="W197" s="8">
        <v>0.3518084711103055</v>
      </c>
      <c r="X197" s="10">
        <v>0.41815949264606667</v>
      </c>
      <c r="Y197" s="8">
        <v>0.24478130607293414</v>
      </c>
      <c r="Z197" s="27"/>
    </row>
    <row r="198" spans="1:26" ht="12.75">
      <c r="A198" s="7">
        <v>7106</v>
      </c>
      <c r="B198" s="7" t="s">
        <v>202</v>
      </c>
      <c r="C198" s="7">
        <v>4</v>
      </c>
      <c r="D198" s="9">
        <v>0.20412226805802283</v>
      </c>
      <c r="E198" s="8">
        <v>0.18016806541605265</v>
      </c>
      <c r="F198" s="9">
        <v>0.5668676005483132</v>
      </c>
      <c r="G198" s="32">
        <v>0.47567078481056974</v>
      </c>
      <c r="H198" s="9">
        <v>0.06570059232920752</v>
      </c>
      <c r="I198" s="32">
        <v>0.028977567518735176</v>
      </c>
      <c r="J198" s="9">
        <v>0.1698259384769501</v>
      </c>
      <c r="K198" s="8">
        <v>0.22371388839846298</v>
      </c>
      <c r="L198" s="10">
        <v>0.33754901319836567</v>
      </c>
      <c r="M198" s="10">
        <v>0.3604570284074958</v>
      </c>
      <c r="N198" s="11">
        <v>-36.045702840749584</v>
      </c>
      <c r="O198" s="10">
        <v>0.3709368157327017</v>
      </c>
      <c r="P198" s="11">
        <v>-37.09368157327017</v>
      </c>
      <c r="Q198" s="10" t="e">
        <v>#REF!</v>
      </c>
      <c r="R198" s="11" t="e">
        <v>#REF!</v>
      </c>
      <c r="S198" s="10">
        <v>0</v>
      </c>
      <c r="T198" s="11">
        <v>0</v>
      </c>
      <c r="U198" s="32">
        <v>0.34401513994330457</v>
      </c>
      <c r="V198" s="10">
        <v>0.58361029788714</v>
      </c>
      <c r="W198" s="8">
        <v>0.4505263372775863</v>
      </c>
      <c r="X198" s="10">
        <v>0.06131204790163122</v>
      </c>
      <c r="Y198" s="8">
        <v>0.2963024049434575</v>
      </c>
      <c r="Z198" s="27"/>
    </row>
    <row r="199" spans="1:26" ht="12.75">
      <c r="A199" s="7">
        <v>7107</v>
      </c>
      <c r="B199" s="7" t="s">
        <v>203</v>
      </c>
      <c r="C199" s="7">
        <v>4</v>
      </c>
      <c r="D199" s="9">
        <v>0.1043520498765604</v>
      </c>
      <c r="E199" s="8">
        <v>0.05571498656036971</v>
      </c>
      <c r="F199" s="9">
        <v>0.29317334612439805</v>
      </c>
      <c r="G199" s="32">
        <v>0.19749312734073254</v>
      </c>
      <c r="H199" s="9">
        <v>-0.03512213362276148</v>
      </c>
      <c r="I199" s="32">
        <v>-0.07363134500797286</v>
      </c>
      <c r="J199" s="9">
        <v>0.17498873900262712</v>
      </c>
      <c r="K199" s="8">
        <v>0.39628852874830384</v>
      </c>
      <c r="L199" s="10">
        <v>0.5590662094571548</v>
      </c>
      <c r="M199" s="10">
        <v>0.032552266749306565</v>
      </c>
      <c r="N199" s="11">
        <v>-3.2552266749306566</v>
      </c>
      <c r="O199" s="10">
        <v>0.03241040742864316</v>
      </c>
      <c r="P199" s="11">
        <v>-3.2410407428643158</v>
      </c>
      <c r="Q199" s="10" t="e">
        <v>#REF!</v>
      </c>
      <c r="R199" s="11" t="e">
        <v>#REF!</v>
      </c>
      <c r="S199" s="10">
        <v>0</v>
      </c>
      <c r="T199" s="11">
        <v>0</v>
      </c>
      <c r="U199" s="32">
        <v>0.8614768511179209</v>
      </c>
      <c r="V199" s="10">
        <v>0.46167813634440213</v>
      </c>
      <c r="W199" s="8">
        <v>0.2624737639442028</v>
      </c>
      <c r="X199" s="10">
        <v>0.2982824435981381</v>
      </c>
      <c r="Y199" s="8">
        <v>0.24041861052819352</v>
      </c>
      <c r="Z199" s="27"/>
    </row>
    <row r="200" spans="1:26" ht="12.75">
      <c r="A200" s="7">
        <v>7108</v>
      </c>
      <c r="B200" s="7" t="s">
        <v>204</v>
      </c>
      <c r="C200" s="7">
        <v>4</v>
      </c>
      <c r="D200" s="9">
        <v>0.1792162126168117</v>
      </c>
      <c r="E200" s="8">
        <v>0.14051093123467712</v>
      </c>
      <c r="F200" s="9">
        <v>0.2428245979631659</v>
      </c>
      <c r="G200" s="32">
        <v>0.4266399552552675</v>
      </c>
      <c r="H200" s="9">
        <v>-0.7624460369403293</v>
      </c>
      <c r="I200" s="32">
        <v>0.18778131368484063</v>
      </c>
      <c r="J200" s="9">
        <v>1.9161365241237558</v>
      </c>
      <c r="K200" s="8">
        <v>1.2568007922983995</v>
      </c>
      <c r="L200" s="10">
        <v>0.35424044595003146</v>
      </c>
      <c r="M200" s="10">
        <v>0.0717031699851096</v>
      </c>
      <c r="N200" s="11">
        <v>-7.17031699851096</v>
      </c>
      <c r="O200" s="10">
        <v>0.07506540157054212</v>
      </c>
      <c r="P200" s="11">
        <v>-7.506540157054212</v>
      </c>
      <c r="Q200" s="10" t="e">
        <v>#REF!</v>
      </c>
      <c r="R200" s="11" t="e">
        <v>#REF!</v>
      </c>
      <c r="S200" s="10">
        <v>0</v>
      </c>
      <c r="T200" s="11">
        <v>0</v>
      </c>
      <c r="U200" s="32">
        <v>0.44519294304046053</v>
      </c>
      <c r="V200" s="10">
        <v>0.4209207459607052</v>
      </c>
      <c r="W200" s="8">
        <v>0.4777436614699291</v>
      </c>
      <c r="X200" s="10">
        <v>0.3224278487973828</v>
      </c>
      <c r="Y200" s="8">
        <v>0.09530435800809833</v>
      </c>
      <c r="Z200" s="27"/>
    </row>
    <row r="201" spans="1:26" ht="12.75">
      <c r="A201" s="7">
        <v>7109</v>
      </c>
      <c r="B201" s="7" t="s">
        <v>205</v>
      </c>
      <c r="C201" s="7">
        <v>3</v>
      </c>
      <c r="D201" s="9">
        <v>0.21169182129586275</v>
      </c>
      <c r="E201" s="8">
        <v>0.26584637023019997</v>
      </c>
      <c r="F201" s="9">
        <v>0.5215190416067994</v>
      </c>
      <c r="G201" s="32">
        <v>0.5253629232378102</v>
      </c>
      <c r="H201" s="9">
        <v>-0.03391111432141289</v>
      </c>
      <c r="I201" s="32">
        <v>-0.12838921131079406</v>
      </c>
      <c r="J201" s="9">
        <v>0.6852781434296922</v>
      </c>
      <c r="K201" s="8">
        <v>0.871672295371176</v>
      </c>
      <c r="L201" s="10">
        <v>0.3327012673262515</v>
      </c>
      <c r="M201" s="10">
        <v>0.042075689484930706</v>
      </c>
      <c r="N201" s="11">
        <v>-4.207568948493071</v>
      </c>
      <c r="O201" s="10">
        <v>0.03398458788189864</v>
      </c>
      <c r="P201" s="11">
        <v>-3.3984587881898642</v>
      </c>
      <c r="Q201" s="10" t="e">
        <v>#REF!</v>
      </c>
      <c r="R201" s="11" t="e">
        <v>#REF!</v>
      </c>
      <c r="S201" s="10">
        <v>0</v>
      </c>
      <c r="T201" s="11">
        <v>0</v>
      </c>
      <c r="U201" s="32">
        <v>0.28890646975331624</v>
      </c>
      <c r="V201" s="10">
        <v>0.3950086718079159</v>
      </c>
      <c r="W201" s="8">
        <v>0.39796269883312496</v>
      </c>
      <c r="X201" s="10">
        <v>0.25627504981284693</v>
      </c>
      <c r="Y201" s="8">
        <v>0.12624277311037166</v>
      </c>
      <c r="Z201" s="27"/>
    </row>
    <row r="202" spans="1:26" ht="12.75">
      <c r="A202" s="7">
        <v>7110</v>
      </c>
      <c r="B202" s="7" t="s">
        <v>206</v>
      </c>
      <c r="C202" s="7">
        <v>4</v>
      </c>
      <c r="D202" s="9">
        <v>0.3951537387082739</v>
      </c>
      <c r="E202" s="8">
        <v>0.4350262586402462</v>
      </c>
      <c r="F202" s="9">
        <v>0.6691851195435321</v>
      </c>
      <c r="G202" s="32">
        <v>1.162356599258843</v>
      </c>
      <c r="H202" s="9">
        <v>0.03522512374051753</v>
      </c>
      <c r="I202" s="32">
        <v>0.00874984677329996</v>
      </c>
      <c r="J202" s="9">
        <v>0.30931404843730476</v>
      </c>
      <c r="K202" s="8">
        <v>0.18168922156133033</v>
      </c>
      <c r="L202" s="10">
        <v>0.5545463335066824</v>
      </c>
      <c r="M202" s="10">
        <v>0.37653984232341414</v>
      </c>
      <c r="N202" s="11">
        <v>-37.653984232341415</v>
      </c>
      <c r="O202" s="10">
        <v>0.4425061260616861</v>
      </c>
      <c r="P202" s="11">
        <v>-44.25061260616861</v>
      </c>
      <c r="Q202" s="10" t="e">
        <v>#REF!</v>
      </c>
      <c r="R202" s="11" t="e">
        <v>#REF!</v>
      </c>
      <c r="S202" s="10">
        <v>0</v>
      </c>
      <c r="T202" s="11">
        <v>0</v>
      </c>
      <c r="U202" s="32">
        <v>0.48871437512730165</v>
      </c>
      <c r="V202" s="10">
        <v>0.3389667326191121</v>
      </c>
      <c r="W202" s="8">
        <v>0.5079897138654051</v>
      </c>
      <c r="X202" s="10">
        <v>0.2183665467615861</v>
      </c>
      <c r="Y202" s="8">
        <v>0.06285129088586933</v>
      </c>
      <c r="Z202" s="27"/>
    </row>
    <row r="203" spans="1:26" ht="12.75">
      <c r="A203" s="7">
        <v>7200</v>
      </c>
      <c r="B203" s="7" t="s">
        <v>207</v>
      </c>
      <c r="C203" s="7">
        <v>1</v>
      </c>
      <c r="D203" s="9">
        <v>0.5873340974550306</v>
      </c>
      <c r="E203" s="8">
        <v>0.5672299866950968</v>
      </c>
      <c r="F203" s="9">
        <v>0.970664272270975</v>
      </c>
      <c r="G203" s="32">
        <v>1.0975849235157222</v>
      </c>
      <c r="H203" s="9">
        <v>-0.0363778904059844</v>
      </c>
      <c r="I203" s="32">
        <v>0.10623071270420828</v>
      </c>
      <c r="J203" s="9">
        <v>0.8963181173220053</v>
      </c>
      <c r="K203" s="8">
        <v>0.833963224715671</v>
      </c>
      <c r="L203" s="10">
        <v>0.02432287778921327</v>
      </c>
      <c r="M203" s="10">
        <v>0.027306566653818937</v>
      </c>
      <c r="N203" s="11">
        <v>-2.7306566653818938</v>
      </c>
      <c r="O203" s="10">
        <v>0.03269630632512989</v>
      </c>
      <c r="P203" s="11">
        <v>-3.269630632512989</v>
      </c>
      <c r="Q203" s="10" t="e">
        <v>#REF!</v>
      </c>
      <c r="R203" s="11" t="e">
        <v>#REF!</v>
      </c>
      <c r="S203" s="10">
        <v>0</v>
      </c>
      <c r="T203" s="11">
        <v>0</v>
      </c>
      <c r="U203" s="32">
        <v>0.01870415791114561</v>
      </c>
      <c r="V203" s="10">
        <v>0.3256055154051762</v>
      </c>
      <c r="W203" s="8">
        <v>0.3417498286949817</v>
      </c>
      <c r="X203" s="10">
        <v>0.17489955511274544</v>
      </c>
      <c r="Y203" s="8">
        <v>0.0019886023414002105</v>
      </c>
      <c r="Z203" s="27"/>
    </row>
    <row r="204" spans="1:26" ht="12.75">
      <c r="A204" s="7">
        <v>7301</v>
      </c>
      <c r="B204" s="7" t="s">
        <v>208</v>
      </c>
      <c r="C204" s="7">
        <v>5</v>
      </c>
      <c r="D204" s="9">
        <v>0.1365629193057379</v>
      </c>
      <c r="E204" s="8">
        <v>0.1596366344920792</v>
      </c>
      <c r="F204" s="9">
        <v>0.45038953861513226</v>
      </c>
      <c r="G204" s="32">
        <v>0.4822706552376092</v>
      </c>
      <c r="H204" s="9">
        <v>0.018936388163494973</v>
      </c>
      <c r="I204" s="32">
        <v>0.11152449184884855</v>
      </c>
      <c r="J204" s="9">
        <v>0</v>
      </c>
      <c r="K204" s="8">
        <v>0</v>
      </c>
      <c r="L204" s="10">
        <v>1.7246324306373215</v>
      </c>
      <c r="M204" s="10">
        <v>0.14778108612376278</v>
      </c>
      <c r="N204" s="11">
        <v>-14.778108612376279</v>
      </c>
      <c r="O204" s="10">
        <v>0.17371825238329663</v>
      </c>
      <c r="P204" s="11">
        <v>-17.371825238329663</v>
      </c>
      <c r="Q204" s="10" t="e">
        <v>#REF!</v>
      </c>
      <c r="R204" s="11" t="e">
        <v>#REF!</v>
      </c>
      <c r="S204" s="10">
        <v>0</v>
      </c>
      <c r="T204" s="11">
        <v>0</v>
      </c>
      <c r="U204" s="32">
        <v>2.107730105465005</v>
      </c>
      <c r="V204" s="10">
        <v>0.5962723442428877</v>
      </c>
      <c r="W204" s="8">
        <v>0.6152661202725388</v>
      </c>
      <c r="X204" s="10">
        <v>0.16361482238578792</v>
      </c>
      <c r="Y204" s="8">
        <v>0.5003925150587538</v>
      </c>
      <c r="Z204" s="27"/>
    </row>
    <row r="205" spans="1:26" ht="12.75">
      <c r="A205" s="7">
        <v>7302</v>
      </c>
      <c r="B205" s="7" t="s">
        <v>209</v>
      </c>
      <c r="C205" s="7">
        <v>4</v>
      </c>
      <c r="D205" s="9">
        <v>0.46439558680010584</v>
      </c>
      <c r="E205" s="8">
        <v>0.5350874318886</v>
      </c>
      <c r="F205" s="9">
        <v>1.0231712703428124</v>
      </c>
      <c r="G205" s="32">
        <v>1.5440235259104822</v>
      </c>
      <c r="H205" s="9">
        <v>-0.014204703459294473</v>
      </c>
      <c r="I205" s="32">
        <v>0.1565696784073507</v>
      </c>
      <c r="J205" s="9">
        <v>0</v>
      </c>
      <c r="K205" s="8">
        <v>0</v>
      </c>
      <c r="L205" s="10">
        <v>0</v>
      </c>
      <c r="M205" s="10">
        <v>0.6383737734179682</v>
      </c>
      <c r="N205" s="11">
        <v>-63.83737734179682</v>
      </c>
      <c r="O205" s="10">
        <v>0.7680397706820803</v>
      </c>
      <c r="P205" s="11">
        <v>-76.80397706820803</v>
      </c>
      <c r="Q205" s="10" t="e">
        <v>#REF!</v>
      </c>
      <c r="R205" s="11" t="e">
        <v>#REF!</v>
      </c>
      <c r="S205" s="10">
        <v>0</v>
      </c>
      <c r="T205" s="11">
        <v>0</v>
      </c>
      <c r="U205" s="32">
        <v>0</v>
      </c>
      <c r="V205" s="10">
        <v>0.5313572874366987</v>
      </c>
      <c r="W205" s="8">
        <v>0.47949524499216806</v>
      </c>
      <c r="X205" s="10">
        <v>0.04382719070171655</v>
      </c>
      <c r="Y205" s="8">
        <v>0.12583878593372658</v>
      </c>
      <c r="Z205" s="27"/>
    </row>
    <row r="206" spans="1:26" ht="12.75">
      <c r="A206" s="7">
        <v>7303</v>
      </c>
      <c r="B206" s="7" t="s">
        <v>210</v>
      </c>
      <c r="C206" s="7">
        <v>3</v>
      </c>
      <c r="D206" s="9">
        <v>0.27274610005562744</v>
      </c>
      <c r="E206" s="8">
        <v>0.3102752176069503</v>
      </c>
      <c r="F206" s="9">
        <v>0.7107489280142785</v>
      </c>
      <c r="G206" s="32">
        <v>0.4788701441814297</v>
      </c>
      <c r="H206" s="9">
        <v>0.10372360707125253</v>
      </c>
      <c r="I206" s="32">
        <v>-0.15712900838573282</v>
      </c>
      <c r="J206" s="9">
        <v>0</v>
      </c>
      <c r="K206" s="8">
        <v>0.11252804184714033</v>
      </c>
      <c r="L206" s="10">
        <v>0</v>
      </c>
      <c r="M206" s="10">
        <v>0.014397689368450258</v>
      </c>
      <c r="N206" s="11">
        <v>-1.4397689368450257</v>
      </c>
      <c r="O206" s="10">
        <v>0.027899051269368272</v>
      </c>
      <c r="P206" s="11">
        <v>-2.7899051269368274</v>
      </c>
      <c r="Q206" s="10" t="e">
        <v>#REF!</v>
      </c>
      <c r="R206" s="11" t="e">
        <v>#REF!</v>
      </c>
      <c r="S206" s="10">
        <v>0</v>
      </c>
      <c r="T206" s="11">
        <v>0</v>
      </c>
      <c r="U206" s="32">
        <v>0.006581513709428765</v>
      </c>
      <c r="V206" s="10">
        <v>0.4562728122264897</v>
      </c>
      <c r="W206" s="8">
        <v>0.3606711753502286</v>
      </c>
      <c r="X206" s="10">
        <v>0.2617395077884725</v>
      </c>
      <c r="Y206" s="8">
        <v>0.05353289938655285</v>
      </c>
      <c r="Z206" s="27"/>
    </row>
    <row r="207" spans="1:26" ht="12.75">
      <c r="A207" s="7">
        <v>7304</v>
      </c>
      <c r="B207" s="7" t="s">
        <v>211</v>
      </c>
      <c r="C207" s="7">
        <v>5</v>
      </c>
      <c r="D207" s="9">
        <v>0.27356843140132525</v>
      </c>
      <c r="E207" s="8">
        <v>0.4041045396914639</v>
      </c>
      <c r="F207" s="9">
        <v>0.7808007378436627</v>
      </c>
      <c r="G207" s="32">
        <v>1.2438272831216532</v>
      </c>
      <c r="H207" s="9">
        <v>0.05506262496192951</v>
      </c>
      <c r="I207" s="32">
        <v>0.05688191906616869</v>
      </c>
      <c r="J207" s="9">
        <v>0</v>
      </c>
      <c r="K207" s="8">
        <v>0</v>
      </c>
      <c r="L207" s="10">
        <v>0</v>
      </c>
      <c r="M207" s="10">
        <v>0.3210103811278758</v>
      </c>
      <c r="N207" s="11">
        <v>-32.10103811278758</v>
      </c>
      <c r="O207" s="10">
        <v>0.2514786747095045</v>
      </c>
      <c r="P207" s="11">
        <v>-25.14786747095045</v>
      </c>
      <c r="Q207" s="10" t="e">
        <v>#REF!</v>
      </c>
      <c r="R207" s="11" t="e">
        <v>#REF!</v>
      </c>
      <c r="S207" s="10">
        <v>0</v>
      </c>
      <c r="T207" s="11">
        <v>0</v>
      </c>
      <c r="U207" s="32">
        <v>0</v>
      </c>
      <c r="V207" s="10">
        <v>0.5542650119355338</v>
      </c>
      <c r="W207" s="8">
        <v>0.5752452610730295</v>
      </c>
      <c r="X207" s="10">
        <v>0.187969543096345</v>
      </c>
      <c r="Y207" s="8">
        <v>0.24371289662367596</v>
      </c>
      <c r="Z207" s="27"/>
    </row>
    <row r="208" spans="1:26" ht="12.75">
      <c r="A208" s="7">
        <v>7305</v>
      </c>
      <c r="B208" s="7" t="s">
        <v>212</v>
      </c>
      <c r="C208" s="7">
        <v>4</v>
      </c>
      <c r="D208" s="9">
        <v>0.2577901379875706</v>
      </c>
      <c r="E208" s="8">
        <v>0.3764892514280493</v>
      </c>
      <c r="F208" s="9">
        <v>0.768188345406028</v>
      </c>
      <c r="G208" s="32">
        <v>1.3160339123424538</v>
      </c>
      <c r="H208" s="9">
        <v>-0.004719422219983238</v>
      </c>
      <c r="I208" s="32">
        <v>-0.03481100598315642</v>
      </c>
      <c r="J208" s="9">
        <v>0.04204404726353856</v>
      </c>
      <c r="K208" s="8">
        <v>0.3693717484342779</v>
      </c>
      <c r="L208" s="10">
        <v>0.3351071689793304</v>
      </c>
      <c r="M208" s="10">
        <v>0.5211969850118853</v>
      </c>
      <c r="N208" s="11">
        <v>-52.11969850118853</v>
      </c>
      <c r="O208" s="10">
        <v>0.00718415661279308</v>
      </c>
      <c r="P208" s="11">
        <v>-0.718415661279308</v>
      </c>
      <c r="Q208" s="10" t="e">
        <v>#REF!</v>
      </c>
      <c r="R208" s="11" t="e">
        <v>#REF!</v>
      </c>
      <c r="S208" s="10">
        <v>0</v>
      </c>
      <c r="T208" s="11">
        <v>0</v>
      </c>
      <c r="U208" s="32">
        <v>0.22828980069383728</v>
      </c>
      <c r="V208" s="10">
        <v>0.48745062869358907</v>
      </c>
      <c r="W208" s="8">
        <v>0.47938000442456863</v>
      </c>
      <c r="X208" s="10">
        <v>0.11919253271098328</v>
      </c>
      <c r="Y208" s="8">
        <v>0.10200445313914651</v>
      </c>
      <c r="Z208" s="27"/>
    </row>
    <row r="209" spans="1:26" ht="12.75">
      <c r="A209" s="7">
        <v>7306</v>
      </c>
      <c r="B209" s="7" t="s">
        <v>213</v>
      </c>
      <c r="C209" s="7">
        <v>5</v>
      </c>
      <c r="D209" s="9">
        <v>0.25831584620207987</v>
      </c>
      <c r="E209" s="8">
        <v>0.29495679852395595</v>
      </c>
      <c r="F209" s="9">
        <v>1.3039102518453256</v>
      </c>
      <c r="G209" s="32">
        <v>0.73929380147809</v>
      </c>
      <c r="H209" s="9">
        <v>0.16825069494052136</v>
      </c>
      <c r="I209" s="32">
        <v>-0.16509386412269006</v>
      </c>
      <c r="J209" s="9">
        <v>0</v>
      </c>
      <c r="K209" s="8">
        <v>0</v>
      </c>
      <c r="L209" s="10">
        <v>0</v>
      </c>
      <c r="M209" s="10">
        <v>0.013910232907666424</v>
      </c>
      <c r="N209" s="11">
        <v>-1.3910232907666424</v>
      </c>
      <c r="O209" s="10">
        <v>0.01662012189520925</v>
      </c>
      <c r="P209" s="11">
        <v>-1.6620121895209248</v>
      </c>
      <c r="Q209" s="10" t="e">
        <v>#REF!</v>
      </c>
      <c r="R209" s="11" t="e">
        <v>#REF!</v>
      </c>
      <c r="S209" s="10">
        <v>0</v>
      </c>
      <c r="T209" s="11">
        <v>0</v>
      </c>
      <c r="U209" s="32">
        <v>0</v>
      </c>
      <c r="V209" s="10">
        <v>0.628541518894776</v>
      </c>
      <c r="W209" s="8">
        <v>0.5553764877678573</v>
      </c>
      <c r="X209" s="10">
        <v>0.08724064821956674</v>
      </c>
      <c r="Y209" s="8">
        <v>0.24209735217556289</v>
      </c>
      <c r="Z209" s="27"/>
    </row>
    <row r="210" spans="1:26" ht="12.75">
      <c r="A210" s="7">
        <v>7307</v>
      </c>
      <c r="B210" s="7" t="s">
        <v>214</v>
      </c>
      <c r="C210" s="7">
        <v>5</v>
      </c>
      <c r="D210" s="9">
        <v>0.22047178965474845</v>
      </c>
      <c r="E210" s="8">
        <v>0.22623133398106662</v>
      </c>
      <c r="F210" s="9">
        <v>0.4526368896556789</v>
      </c>
      <c r="G210" s="32">
        <v>0.4768509840674789</v>
      </c>
      <c r="H210" s="9">
        <v>0.05536257220932905</v>
      </c>
      <c r="I210" s="32">
        <v>-0.04829690416110385</v>
      </c>
      <c r="J210" s="9">
        <v>0.5089276306455721</v>
      </c>
      <c r="K210" s="8">
        <v>0.3632794909922606</v>
      </c>
      <c r="L210" s="10">
        <v>0.5185119426401494</v>
      </c>
      <c r="M210" s="10">
        <v>0.010448842930494166</v>
      </c>
      <c r="N210" s="11">
        <v>-1.0448842930494167</v>
      </c>
      <c r="O210" s="10">
        <v>0.07107012750099152</v>
      </c>
      <c r="P210" s="11">
        <v>-7.107012750099153</v>
      </c>
      <c r="Q210" s="10" t="e">
        <v>#REF!</v>
      </c>
      <c r="R210" s="11" t="e">
        <v>#REF!</v>
      </c>
      <c r="S210" s="10">
        <v>0</v>
      </c>
      <c r="T210" s="11">
        <v>0</v>
      </c>
      <c r="U210" s="32">
        <v>0.4013473543713696</v>
      </c>
      <c r="V210" s="10">
        <v>0.5055522612453207</v>
      </c>
      <c r="W210" s="8">
        <v>0.4322120647156611</v>
      </c>
      <c r="X210" s="10">
        <v>0.1448942873880799</v>
      </c>
      <c r="Y210" s="8">
        <v>0.06729951446486042</v>
      </c>
      <c r="Z210" s="27"/>
    </row>
    <row r="211" spans="1:26" ht="12.75">
      <c r="A211" s="7">
        <v>7308</v>
      </c>
      <c r="B211" s="7" t="s">
        <v>215</v>
      </c>
      <c r="C211" s="7">
        <v>3</v>
      </c>
      <c r="D211" s="9">
        <v>0.4144203001489608</v>
      </c>
      <c r="E211" s="8">
        <v>0.45784993177076566</v>
      </c>
      <c r="F211" s="9">
        <v>0.8292579394014084</v>
      </c>
      <c r="G211" s="32">
        <v>0.9226853671920651</v>
      </c>
      <c r="H211" s="9">
        <v>0.051063003351134076</v>
      </c>
      <c r="I211" s="32">
        <v>0.21597251856235808</v>
      </c>
      <c r="J211" s="9">
        <v>0.21344267745331635</v>
      </c>
      <c r="K211" s="8">
        <v>0</v>
      </c>
      <c r="L211" s="10">
        <v>0.08026054408187251</v>
      </c>
      <c r="M211" s="10">
        <v>0.06758937721933188</v>
      </c>
      <c r="N211" s="11">
        <v>-6.758937721933187</v>
      </c>
      <c r="O211" s="10">
        <v>0.06658048265824844</v>
      </c>
      <c r="P211" s="11">
        <v>-6.658048265824844</v>
      </c>
      <c r="Q211" s="10" t="e">
        <v>#REF!</v>
      </c>
      <c r="R211" s="11" t="e">
        <v>#REF!</v>
      </c>
      <c r="S211" s="10">
        <v>0</v>
      </c>
      <c r="T211" s="11">
        <v>0</v>
      </c>
      <c r="U211" s="32">
        <v>0</v>
      </c>
      <c r="V211" s="10">
        <v>0.4443752194755453</v>
      </c>
      <c r="W211" s="8">
        <v>0.3633825870803769</v>
      </c>
      <c r="X211" s="10">
        <v>0.08105160431519547</v>
      </c>
      <c r="Y211" s="8">
        <v>0.04878871568336749</v>
      </c>
      <c r="Z211" s="27"/>
    </row>
    <row r="212" spans="1:26" ht="12.75">
      <c r="A212" s="7">
        <v>7309</v>
      </c>
      <c r="B212" s="7" t="s">
        <v>216</v>
      </c>
      <c r="C212" s="7">
        <v>4</v>
      </c>
      <c r="D212" s="9">
        <v>0.445978928183011</v>
      </c>
      <c r="E212" s="8">
        <v>0.42056579136718414</v>
      </c>
      <c r="F212" s="9">
        <v>0.6429503312621395</v>
      </c>
      <c r="G212" s="32">
        <v>0.7077723343800014</v>
      </c>
      <c r="H212" s="9">
        <v>-0.2586093379270535</v>
      </c>
      <c r="I212" s="32">
        <v>0.21408822416890255</v>
      </c>
      <c r="J212" s="9">
        <v>0.07271668728363942</v>
      </c>
      <c r="K212" s="8">
        <v>0.20043358220563073</v>
      </c>
      <c r="L212" s="10">
        <v>0.08754741356274251</v>
      </c>
      <c r="M212" s="10">
        <v>0.035483262162804244</v>
      </c>
      <c r="N212" s="11">
        <v>-3.5483262162804245</v>
      </c>
      <c r="O212" s="10">
        <v>0.008683205114215246</v>
      </c>
      <c r="P212" s="11">
        <v>-0.8683205114215246</v>
      </c>
      <c r="Q212" s="10" t="e">
        <v>#REF!</v>
      </c>
      <c r="R212" s="11" t="e">
        <v>#REF!</v>
      </c>
      <c r="S212" s="10">
        <v>0</v>
      </c>
      <c r="T212" s="11">
        <v>0</v>
      </c>
      <c r="U212" s="32">
        <v>0.1653319829183105</v>
      </c>
      <c r="V212" s="10">
        <v>0.37398920527708357</v>
      </c>
      <c r="W212" s="8">
        <v>0.3456910590597603</v>
      </c>
      <c r="X212" s="10">
        <v>0.23614554344053</v>
      </c>
      <c r="Y212" s="8">
        <v>0.06539260732768615</v>
      </c>
      <c r="Z212" s="27"/>
    </row>
    <row r="213" spans="1:26" ht="12.75">
      <c r="A213" s="7">
        <v>7310</v>
      </c>
      <c r="B213" s="7" t="s">
        <v>217</v>
      </c>
      <c r="C213" s="7">
        <v>5</v>
      </c>
      <c r="D213" s="9">
        <v>0.5054626526169208</v>
      </c>
      <c r="E213" s="8">
        <v>0.515991046370643</v>
      </c>
      <c r="F213" s="9">
        <v>1.262056536394887</v>
      </c>
      <c r="G213" s="32">
        <v>0.9623863366806358</v>
      </c>
      <c r="H213" s="9">
        <v>0.04752879779922443</v>
      </c>
      <c r="I213" s="32">
        <v>0.057992979540617766</v>
      </c>
      <c r="J213" s="9">
        <v>0</v>
      </c>
      <c r="K213" s="8">
        <v>0</v>
      </c>
      <c r="L213" s="10">
        <v>0</v>
      </c>
      <c r="M213" s="10">
        <v>0.0082201925023401</v>
      </c>
      <c r="N213" s="11">
        <v>-0.8220192502340099</v>
      </c>
      <c r="O213" s="10">
        <v>0.008934558835856426</v>
      </c>
      <c r="P213" s="11">
        <v>-0.8934558835856427</v>
      </c>
      <c r="Q213" s="10" t="e">
        <v>#REF!</v>
      </c>
      <c r="R213" s="11" t="e">
        <v>#REF!</v>
      </c>
      <c r="S213" s="10">
        <v>0</v>
      </c>
      <c r="T213" s="11">
        <v>0</v>
      </c>
      <c r="U213" s="32">
        <v>0.00017709506588144797</v>
      </c>
      <c r="V213" s="10">
        <v>0.49935209787665746</v>
      </c>
      <c r="W213" s="8">
        <v>0.4228197308322492</v>
      </c>
      <c r="X213" s="10">
        <v>0.03887972430152501</v>
      </c>
      <c r="Y213" s="8">
        <v>1.2793728723777178</v>
      </c>
      <c r="Z213" s="27"/>
    </row>
    <row r="214" spans="1:26" ht="12.75">
      <c r="A214" s="7">
        <v>7311</v>
      </c>
      <c r="B214" s="7" t="s">
        <v>218</v>
      </c>
      <c r="C214" s="7">
        <v>4</v>
      </c>
      <c r="D214" s="9">
        <v>0.2916772592639117</v>
      </c>
      <c r="E214" s="8">
        <v>0.31140425624544577</v>
      </c>
      <c r="F214" s="9">
        <v>0.8412695096928712</v>
      </c>
      <c r="G214" s="32">
        <v>0.9140460936163605</v>
      </c>
      <c r="H214" s="9">
        <v>0.056138771497987655</v>
      </c>
      <c r="I214" s="32">
        <v>-0.04233761055686202</v>
      </c>
      <c r="J214" s="9">
        <v>0.008203471839133213</v>
      </c>
      <c r="K214" s="8">
        <v>0.002282348290431599</v>
      </c>
      <c r="L214" s="10">
        <v>0</v>
      </c>
      <c r="M214" s="10">
        <v>0.04892416522600756</v>
      </c>
      <c r="N214" s="11">
        <v>-4.892416522600755</v>
      </c>
      <c r="O214" s="10">
        <v>0.0512425445169538</v>
      </c>
      <c r="P214" s="11">
        <v>-5.12425445169538</v>
      </c>
      <c r="Q214" s="10" t="e">
        <v>#REF!</v>
      </c>
      <c r="R214" s="11" t="e">
        <v>#REF!</v>
      </c>
      <c r="S214" s="10">
        <v>0</v>
      </c>
      <c r="T214" s="11">
        <v>0</v>
      </c>
      <c r="U214" s="32">
        <v>0</v>
      </c>
      <c r="V214" s="10">
        <v>0.5531377129195346</v>
      </c>
      <c r="W214" s="8">
        <v>0.5362389866854372</v>
      </c>
      <c r="X214" s="10">
        <v>0.07262932024714061</v>
      </c>
      <c r="Y214" s="8">
        <v>0.20436048587612737</v>
      </c>
      <c r="Z214" s="27"/>
    </row>
    <row r="215" spans="1:26" s="15" customFormat="1" ht="12.75">
      <c r="A215" s="7">
        <v>7312</v>
      </c>
      <c r="B215" s="7" t="s">
        <v>219</v>
      </c>
      <c r="C215" s="7">
        <v>5</v>
      </c>
      <c r="D215" s="9">
        <v>0.7367694569081581</v>
      </c>
      <c r="E215" s="8">
        <v>0.3499320957915252</v>
      </c>
      <c r="F215" s="9">
        <v>1.0085244260101178</v>
      </c>
      <c r="G215" s="32">
        <v>0.6227316316586847</v>
      </c>
      <c r="H215" s="9">
        <v>-0.44621725218232977</v>
      </c>
      <c r="I215" s="32">
        <v>0.26838399879457636</v>
      </c>
      <c r="J215" s="9">
        <v>0.6621473629697079</v>
      </c>
      <c r="K215" s="8">
        <v>6.213788888888889</v>
      </c>
      <c r="L215" s="10">
        <v>0.08531661429931087</v>
      </c>
      <c r="M215" s="10">
        <v>0.0026895071463632113</v>
      </c>
      <c r="N215" s="11">
        <v>-0.26895071463632114</v>
      </c>
      <c r="O215" s="10">
        <v>0.06689469703482369</v>
      </c>
      <c r="P215" s="11">
        <v>-6.689469703482369</v>
      </c>
      <c r="Q215" s="10" t="e">
        <v>#REF!</v>
      </c>
      <c r="R215" s="11" t="e">
        <v>#REF!</v>
      </c>
      <c r="S215" s="10">
        <v>0</v>
      </c>
      <c r="T215" s="11">
        <v>0</v>
      </c>
      <c r="U215" s="32">
        <v>1.6328111111111112</v>
      </c>
      <c r="V215" s="10">
        <v>0.545228453592833</v>
      </c>
      <c r="W215" s="8">
        <v>0.4080670364872256</v>
      </c>
      <c r="X215" s="10">
        <v>0.06938424596697396</v>
      </c>
      <c r="Y215" s="8">
        <v>0.18081013273606444</v>
      </c>
      <c r="Z215" s="27"/>
    </row>
    <row r="216" spans="1:26" ht="12.75">
      <c r="A216" s="7">
        <v>7313</v>
      </c>
      <c r="B216" s="7" t="s">
        <v>220</v>
      </c>
      <c r="C216" s="7">
        <v>4</v>
      </c>
      <c r="D216" s="9">
        <v>0.349851218767858</v>
      </c>
      <c r="E216" s="8">
        <v>0.319907868655228</v>
      </c>
      <c r="F216" s="9">
        <v>0.7647966520365292</v>
      </c>
      <c r="G216" s="32">
        <v>0.7488491751906399</v>
      </c>
      <c r="H216" s="9">
        <v>0.003640496766590162</v>
      </c>
      <c r="I216" s="32">
        <v>-0.0161518826203605</v>
      </c>
      <c r="J216" s="9">
        <v>0.02920615320388728</v>
      </c>
      <c r="K216" s="8">
        <v>0.017113843921312964</v>
      </c>
      <c r="L216" s="10">
        <v>0.29853205333346744</v>
      </c>
      <c r="M216" s="10">
        <v>0.1626716718063106</v>
      </c>
      <c r="N216" s="11">
        <v>-16.26716718063106</v>
      </c>
      <c r="O216" s="10">
        <v>0.22004779275606703</v>
      </c>
      <c r="P216" s="11">
        <v>-22.004779275606705</v>
      </c>
      <c r="Q216" s="10" t="e">
        <v>#REF!</v>
      </c>
      <c r="R216" s="11" t="e">
        <v>#REF!</v>
      </c>
      <c r="S216" s="10">
        <v>0</v>
      </c>
      <c r="T216" s="11">
        <v>0</v>
      </c>
      <c r="U216" s="32">
        <v>0.25949582002384025</v>
      </c>
      <c r="V216" s="10">
        <v>0.5058918839703858</v>
      </c>
      <c r="W216" s="8">
        <v>0.46530578333286554</v>
      </c>
      <c r="X216" s="10">
        <v>0.06992422678130578</v>
      </c>
      <c r="Y216" s="8">
        <v>0.8385222075365052</v>
      </c>
      <c r="Z216" s="27"/>
    </row>
    <row r="217" spans="1:26" ht="12.75">
      <c r="A217" s="7">
        <v>7314</v>
      </c>
      <c r="B217" s="7" t="s">
        <v>221</v>
      </c>
      <c r="C217" s="7">
        <v>4</v>
      </c>
      <c r="D217" s="9">
        <v>0.4829639402413937</v>
      </c>
      <c r="E217" s="8">
        <v>0.41322988963481116</v>
      </c>
      <c r="F217" s="9">
        <v>1.472202818991528</v>
      </c>
      <c r="G217" s="32">
        <v>1.0378068371020674</v>
      </c>
      <c r="H217" s="9">
        <v>0.11840068740787066</v>
      </c>
      <c r="I217" s="32">
        <v>0.09975192108676449</v>
      </c>
      <c r="J217" s="9">
        <v>0</v>
      </c>
      <c r="K217" s="8">
        <v>0</v>
      </c>
      <c r="L217" s="10">
        <v>0</v>
      </c>
      <c r="M217" s="10">
        <v>0.10661468562481333</v>
      </c>
      <c r="N217" s="11">
        <v>-10.661468562481332</v>
      </c>
      <c r="O217" s="10">
        <v>0.15161069365900998</v>
      </c>
      <c r="P217" s="11">
        <v>-15.161069365900998</v>
      </c>
      <c r="Q217" s="10" t="e">
        <v>#REF!</v>
      </c>
      <c r="R217" s="11" t="e">
        <v>#REF!</v>
      </c>
      <c r="S217" s="10">
        <v>0</v>
      </c>
      <c r="T217" s="11">
        <v>0</v>
      </c>
      <c r="U217" s="32">
        <v>0</v>
      </c>
      <c r="V217" s="10">
        <v>0.4409500745228695</v>
      </c>
      <c r="W217" s="8">
        <v>0.45401270565814944</v>
      </c>
      <c r="X217" s="10">
        <v>0.12177766116418483</v>
      </c>
      <c r="Y217" s="8">
        <v>0.09306607986612947</v>
      </c>
      <c r="Z217" s="27"/>
    </row>
    <row r="218" spans="1:26" ht="12.75">
      <c r="A218" s="7">
        <v>7315</v>
      </c>
      <c r="B218" s="7" t="s">
        <v>222</v>
      </c>
      <c r="C218" s="7">
        <v>5</v>
      </c>
      <c r="D218" s="9">
        <v>0.3642449383714405</v>
      </c>
      <c r="E218" s="8">
        <v>0.5799694569665294</v>
      </c>
      <c r="F218" s="9">
        <v>1.132475704067269</v>
      </c>
      <c r="G218" s="32">
        <v>1.018014645653117</v>
      </c>
      <c r="H218" s="9">
        <v>0.30463442101811855</v>
      </c>
      <c r="I218" s="32">
        <v>0.07950086609520181</v>
      </c>
      <c r="J218" s="9">
        <v>0.2343873589823033</v>
      </c>
      <c r="K218" s="8">
        <v>0.12879780149152842</v>
      </c>
      <c r="L218" s="10">
        <v>0</v>
      </c>
      <c r="M218" s="10">
        <v>0.016609293229166065</v>
      </c>
      <c r="N218" s="11">
        <v>-1.6609293229166064</v>
      </c>
      <c r="O218" s="10">
        <v>0.013374392718980603</v>
      </c>
      <c r="P218" s="11">
        <v>-1.3374392718980603</v>
      </c>
      <c r="Q218" s="10" t="e">
        <v>#REF!</v>
      </c>
      <c r="R218" s="11" t="e">
        <v>#REF!</v>
      </c>
      <c r="S218" s="10">
        <v>0</v>
      </c>
      <c r="T218" s="11">
        <v>0</v>
      </c>
      <c r="U218" s="32">
        <v>0</v>
      </c>
      <c r="V218" s="10">
        <v>0.38410410398470884</v>
      </c>
      <c r="W218" s="8">
        <v>0.3981448098860739</v>
      </c>
      <c r="X218" s="10">
        <v>0.19474470489657292</v>
      </c>
      <c r="Y218" s="8">
        <v>1.5840928226255953</v>
      </c>
      <c r="Z218" s="27"/>
    </row>
    <row r="219" spans="1:26" ht="12.75">
      <c r="A219" s="7">
        <v>7316</v>
      </c>
      <c r="B219" s="7" t="s">
        <v>223</v>
      </c>
      <c r="C219" s="7">
        <v>4</v>
      </c>
      <c r="D219" s="9">
        <v>0.33159408112667643</v>
      </c>
      <c r="E219" s="8">
        <v>0.35589758111752945</v>
      </c>
      <c r="F219" s="9">
        <v>0.7060768912773874</v>
      </c>
      <c r="G219" s="32">
        <v>0.5180238116190893</v>
      </c>
      <c r="H219" s="9">
        <v>-0.10201201615926227</v>
      </c>
      <c r="I219" s="32">
        <v>-0.12641573442753493</v>
      </c>
      <c r="J219" s="9">
        <v>0.10948377669396948</v>
      </c>
      <c r="K219" s="8">
        <v>1.1111432768517897</v>
      </c>
      <c r="L219" s="10">
        <v>0.6024567429598282</v>
      </c>
      <c r="M219" s="10">
        <v>0.002492700554446746</v>
      </c>
      <c r="N219" s="11">
        <v>-0.2492700554446746</v>
      </c>
      <c r="O219" s="10">
        <v>0.009250259131465469</v>
      </c>
      <c r="P219" s="11">
        <v>-0.9250259131465469</v>
      </c>
      <c r="Q219" s="10" t="e">
        <v>#REF!</v>
      </c>
      <c r="R219" s="11" t="e">
        <v>#REF!</v>
      </c>
      <c r="S219" s="10">
        <v>0</v>
      </c>
      <c r="T219" s="11">
        <v>0</v>
      </c>
      <c r="U219" s="32">
        <v>0.511694592535551</v>
      </c>
      <c r="V219" s="10">
        <v>0.4981354796993178</v>
      </c>
      <c r="W219" s="8">
        <v>0.37458693423124895</v>
      </c>
      <c r="X219" s="10">
        <v>0.10358803000082142</v>
      </c>
      <c r="Y219" s="8">
        <v>0.024151824146733232</v>
      </c>
      <c r="Z219" s="27"/>
    </row>
    <row r="220" spans="1:26" ht="12.75">
      <c r="A220" s="7">
        <v>7317</v>
      </c>
      <c r="B220" s="7" t="s">
        <v>224</v>
      </c>
      <c r="C220" s="7">
        <v>4</v>
      </c>
      <c r="D220" s="9">
        <v>0.26595118975268267</v>
      </c>
      <c r="E220" s="8">
        <v>0.17865333939118583</v>
      </c>
      <c r="F220" s="9">
        <v>0.846520273936356</v>
      </c>
      <c r="G220" s="32">
        <v>0.5692089591272871</v>
      </c>
      <c r="H220" s="9">
        <v>-0.2559980536177848</v>
      </c>
      <c r="I220" s="32">
        <v>0.21410298349235196</v>
      </c>
      <c r="J220" s="9">
        <v>0.23182492366246865</v>
      </c>
      <c r="K220" s="8">
        <v>0.32624062843150864</v>
      </c>
      <c r="L220" s="10">
        <v>0.21457891650502955</v>
      </c>
      <c r="M220" s="10">
        <v>0.006501072854645958</v>
      </c>
      <c r="N220" s="11">
        <v>-0.6501072854645958</v>
      </c>
      <c r="O220" s="10">
        <v>0.005138006967875439</v>
      </c>
      <c r="P220" s="11">
        <v>-0.5138006967875439</v>
      </c>
      <c r="Q220" s="10" t="e">
        <v>#REF!</v>
      </c>
      <c r="R220" s="11" t="e">
        <v>#REF!</v>
      </c>
      <c r="S220" s="10">
        <v>0</v>
      </c>
      <c r="T220" s="11">
        <v>0</v>
      </c>
      <c r="U220" s="32">
        <v>0.09644866463037524</v>
      </c>
      <c r="V220" s="10">
        <v>0.5465002674395988</v>
      </c>
      <c r="W220" s="8">
        <v>0.420105532851192</v>
      </c>
      <c r="X220" s="10">
        <v>0.13303587284674126</v>
      </c>
      <c r="Y220" s="8">
        <v>0.15427696790142376</v>
      </c>
      <c r="Z220" s="27"/>
    </row>
    <row r="221" spans="1:26" ht="12.75">
      <c r="A221" s="7">
        <v>7318</v>
      </c>
      <c r="B221" s="7" t="s">
        <v>225</v>
      </c>
      <c r="C221" s="7">
        <v>3</v>
      </c>
      <c r="D221" s="9">
        <v>0.4576474494370492</v>
      </c>
      <c r="E221" s="8">
        <v>0.459113368613356</v>
      </c>
      <c r="F221" s="9">
        <v>1.102270726221219</v>
      </c>
      <c r="G221" s="32">
        <v>1.0185248540609788</v>
      </c>
      <c r="H221" s="9">
        <v>0.02422989239413249</v>
      </c>
      <c r="I221" s="32">
        <v>-0.0183395063952297</v>
      </c>
      <c r="J221" s="9">
        <v>0.059686301716659305</v>
      </c>
      <c r="K221" s="8">
        <v>0.144713228629246</v>
      </c>
      <c r="L221" s="10">
        <v>0</v>
      </c>
      <c r="M221" s="10">
        <v>0.29783486802301223</v>
      </c>
      <c r="N221" s="11">
        <v>-29.783486802301223</v>
      </c>
      <c r="O221" s="10">
        <v>0.3514358362476174</v>
      </c>
      <c r="P221" s="11">
        <v>-35.14358362476174</v>
      </c>
      <c r="Q221" s="10" t="e">
        <v>#REF!</v>
      </c>
      <c r="R221" s="11" t="e">
        <v>#REF!</v>
      </c>
      <c r="S221" s="10">
        <v>0</v>
      </c>
      <c r="T221" s="11">
        <v>0</v>
      </c>
      <c r="U221" s="32">
        <v>0</v>
      </c>
      <c r="V221" s="10">
        <v>0.5443013624804952</v>
      </c>
      <c r="W221" s="8">
        <v>0.47051322232541554</v>
      </c>
      <c r="X221" s="10">
        <v>0.06415711279745177</v>
      </c>
      <c r="Y221" s="8">
        <v>0.031652879333760806</v>
      </c>
      <c r="Z221" s="27"/>
    </row>
    <row r="222" spans="1:26" ht="12.75">
      <c r="A222" s="7">
        <v>7319</v>
      </c>
      <c r="B222" s="7" t="s">
        <v>226</v>
      </c>
      <c r="C222" s="7">
        <v>3</v>
      </c>
      <c r="D222" s="9">
        <v>0.22678897430908987</v>
      </c>
      <c r="E222" s="8">
        <v>0.2651530476717934</v>
      </c>
      <c r="F222" s="9">
        <v>0.6449066278076089</v>
      </c>
      <c r="G222" s="32">
        <v>0.6265834034434952</v>
      </c>
      <c r="H222" s="9">
        <v>0.06284925065240468</v>
      </c>
      <c r="I222" s="32">
        <v>0.012953197286559782</v>
      </c>
      <c r="J222" s="9">
        <v>0</v>
      </c>
      <c r="K222" s="8">
        <v>0</v>
      </c>
      <c r="L222" s="10">
        <v>0.013261974172252364</v>
      </c>
      <c r="M222" s="10">
        <v>0.011364957693064524</v>
      </c>
      <c r="N222" s="11">
        <v>-1.1364957693064524</v>
      </c>
      <c r="O222" s="10">
        <v>0.011782874010363459</v>
      </c>
      <c r="P222" s="11">
        <v>-1.178287401036346</v>
      </c>
      <c r="Q222" s="10" t="e">
        <v>#REF!</v>
      </c>
      <c r="R222" s="11" t="e">
        <v>#REF!</v>
      </c>
      <c r="S222" s="10">
        <v>0</v>
      </c>
      <c r="T222" s="11">
        <v>0</v>
      </c>
      <c r="U222" s="32">
        <v>0</v>
      </c>
      <c r="V222" s="10">
        <v>0.5017358018029942</v>
      </c>
      <c r="W222" s="8">
        <v>0.41298630108465956</v>
      </c>
      <c r="X222" s="10">
        <v>0.11460419491706417</v>
      </c>
      <c r="Y222" s="8">
        <v>0.024669882055533124</v>
      </c>
      <c r="Z222" s="27"/>
    </row>
    <row r="223" spans="1:26" ht="12.75">
      <c r="A223" s="7">
        <v>7320</v>
      </c>
      <c r="B223" s="7" t="s">
        <v>227</v>
      </c>
      <c r="C223" s="7">
        <v>4</v>
      </c>
      <c r="D223" s="9">
        <v>0.2631951313331135</v>
      </c>
      <c r="E223" s="8">
        <v>0.2835217205782335</v>
      </c>
      <c r="F223" s="9">
        <v>0.663516452368861</v>
      </c>
      <c r="G223" s="32">
        <v>0.3611151247466668</v>
      </c>
      <c r="H223" s="9">
        <v>-0.052566608575510654</v>
      </c>
      <c r="I223" s="32">
        <v>-0.23567385126558973</v>
      </c>
      <c r="J223" s="9">
        <v>0.024617250092775402</v>
      </c>
      <c r="K223" s="8">
        <v>0.7451903114186851</v>
      </c>
      <c r="L223" s="10">
        <v>0</v>
      </c>
      <c r="M223" s="10">
        <v>0.3650614501269412</v>
      </c>
      <c r="N223" s="11">
        <v>-36.50614501269412</v>
      </c>
      <c r="O223" s="10">
        <v>0.42899036447423544</v>
      </c>
      <c r="P223" s="11">
        <v>-42.89903644742354</v>
      </c>
      <c r="Q223" s="10" t="e">
        <v>#REF!</v>
      </c>
      <c r="R223" s="11" t="e">
        <v>#REF!</v>
      </c>
      <c r="S223" s="10">
        <v>0</v>
      </c>
      <c r="T223" s="11">
        <v>0</v>
      </c>
      <c r="U223" s="32">
        <v>0</v>
      </c>
      <c r="V223" s="10">
        <v>0.5368724234564978</v>
      </c>
      <c r="W223" s="8">
        <v>0.35946302758803206</v>
      </c>
      <c r="X223" s="10">
        <v>0.07265106865375544</v>
      </c>
      <c r="Y223" s="8">
        <v>1.3877432976365882</v>
      </c>
      <c r="Z223" s="27"/>
    </row>
    <row r="224" spans="1:26" ht="12.75">
      <c r="A224" s="7">
        <v>7321</v>
      </c>
      <c r="B224" s="7" t="s">
        <v>228</v>
      </c>
      <c r="C224" s="7">
        <v>5</v>
      </c>
      <c r="D224" s="9">
        <v>0.9463160177187421</v>
      </c>
      <c r="E224" s="8">
        <v>0.6658312857969585</v>
      </c>
      <c r="F224" s="9">
        <v>1.7476688325487646</v>
      </c>
      <c r="G224" s="32">
        <v>1.1599471766250307</v>
      </c>
      <c r="H224" s="9">
        <v>0.003895208560969458</v>
      </c>
      <c r="I224" s="32">
        <v>0.245242715016767</v>
      </c>
      <c r="J224" s="9">
        <v>0</v>
      </c>
      <c r="K224" s="8">
        <v>0</v>
      </c>
      <c r="L224" s="10">
        <v>0</v>
      </c>
      <c r="M224" s="10">
        <v>0.0016907086887253573</v>
      </c>
      <c r="N224" s="11">
        <v>-0.16907086887253572</v>
      </c>
      <c r="O224" s="10">
        <v>0.0009672301548224739</v>
      </c>
      <c r="P224" s="11">
        <v>-0.09672301548224739</v>
      </c>
      <c r="Q224" s="10" t="e">
        <v>#REF!</v>
      </c>
      <c r="R224" s="11" t="e">
        <v>#REF!</v>
      </c>
      <c r="S224" s="10">
        <v>0</v>
      </c>
      <c r="T224" s="11">
        <v>0</v>
      </c>
      <c r="U224" s="32">
        <v>0</v>
      </c>
      <c r="V224" s="10">
        <v>0.294232597349977</v>
      </c>
      <c r="W224" s="8">
        <v>0.2371323682535149</v>
      </c>
      <c r="X224" s="10">
        <v>0.37399571243560575</v>
      </c>
      <c r="Y224" s="8">
        <v>24.565547086811566</v>
      </c>
      <c r="Z224" s="27"/>
    </row>
    <row r="225" spans="1:26" ht="12.75">
      <c r="A225" s="7">
        <v>7322</v>
      </c>
      <c r="B225" s="7" t="s">
        <v>229</v>
      </c>
      <c r="C225" s="7">
        <v>5</v>
      </c>
      <c r="D225" s="9">
        <v>0.8711147513958456</v>
      </c>
      <c r="E225" s="8">
        <v>0.8486331234492812</v>
      </c>
      <c r="F225" s="9">
        <v>3.2837258899463544</v>
      </c>
      <c r="G225" s="32">
        <v>2.581331584535632</v>
      </c>
      <c r="H225" s="9">
        <v>0.29916979052936293</v>
      </c>
      <c r="I225" s="32">
        <v>0.4569019518175521</v>
      </c>
      <c r="J225" s="9">
        <v>0</v>
      </c>
      <c r="K225" s="8">
        <v>0</v>
      </c>
      <c r="L225" s="10">
        <v>0</v>
      </c>
      <c r="M225" s="11">
        <v>-9425.867142627216</v>
      </c>
      <c r="N225" s="11">
        <v>942686.7142627216</v>
      </c>
      <c r="O225" s="11">
        <v>-94268571.42627215</v>
      </c>
      <c r="P225" s="11">
        <v>9426857242.627216</v>
      </c>
      <c r="Q225" s="11">
        <v>-942685724162.7217</v>
      </c>
      <c r="R225" s="11">
        <v>94268572416372.17</v>
      </c>
      <c r="S225" s="11">
        <v>-9426857241637118</v>
      </c>
      <c r="T225" s="11">
        <v>9.426857241637119E+17</v>
      </c>
      <c r="U225" s="32">
        <v>0</v>
      </c>
      <c r="V225" s="10">
        <v>0.22244672445982053</v>
      </c>
      <c r="W225" s="8">
        <v>0.2448611325654423</v>
      </c>
      <c r="X225" s="10">
        <v>0.39898630141268393</v>
      </c>
      <c r="Y225" s="8">
        <v>0.21114968689879113</v>
      </c>
      <c r="Z225" s="27"/>
    </row>
    <row r="226" spans="1:26" ht="12.75">
      <c r="A226" s="7">
        <v>7401</v>
      </c>
      <c r="B226" s="7" t="s">
        <v>230</v>
      </c>
      <c r="C226" s="7">
        <v>4</v>
      </c>
      <c r="D226" s="9">
        <v>0.23847753918766737</v>
      </c>
      <c r="E226" s="8">
        <v>0.21026347115332025</v>
      </c>
      <c r="F226" s="9">
        <v>0.6643424220951281</v>
      </c>
      <c r="G226" s="32">
        <v>0.5057523981504911</v>
      </c>
      <c r="H226" s="9">
        <v>-7.558198125566865E-05</v>
      </c>
      <c r="I226" s="32">
        <v>0.007870332873777303</v>
      </c>
      <c r="J226" s="9">
        <v>0.11782703326346083</v>
      </c>
      <c r="K226" s="8">
        <v>0.0881682049293086</v>
      </c>
      <c r="L226" s="10">
        <v>0</v>
      </c>
      <c r="M226" s="10">
        <v>0.03087700227096304</v>
      </c>
      <c r="N226" s="11">
        <v>-3.087700227096304</v>
      </c>
      <c r="O226" s="10">
        <v>0.019105019674537135</v>
      </c>
      <c r="P226" s="11">
        <v>-1.9105019674537136</v>
      </c>
      <c r="Q226" s="10" t="e">
        <v>#REF!</v>
      </c>
      <c r="R226" s="11" t="e">
        <v>#REF!</v>
      </c>
      <c r="S226" s="10">
        <v>0</v>
      </c>
      <c r="T226" s="11">
        <v>0</v>
      </c>
      <c r="U226" s="32">
        <v>0</v>
      </c>
      <c r="V226" s="10">
        <v>0.5849879603823817</v>
      </c>
      <c r="W226" s="8">
        <v>0.5341066258094725</v>
      </c>
      <c r="X226" s="10">
        <v>0.10341377273555521</v>
      </c>
      <c r="Y226" s="8">
        <v>0.1250516820146589</v>
      </c>
      <c r="Z226" s="27"/>
    </row>
    <row r="227" spans="1:26" ht="12.75">
      <c r="A227" s="7">
        <v>7402</v>
      </c>
      <c r="B227" s="7" t="s">
        <v>231</v>
      </c>
      <c r="C227" s="7">
        <v>5</v>
      </c>
      <c r="D227" s="9">
        <v>0.2430214033525944</v>
      </c>
      <c r="E227" s="8">
        <v>0.18220444393090898</v>
      </c>
      <c r="F227" s="9">
        <v>0.6837617330763971</v>
      </c>
      <c r="G227" s="32">
        <v>0.5951865226012889</v>
      </c>
      <c r="H227" s="9">
        <v>-0.08396108041916493</v>
      </c>
      <c r="I227" s="32">
        <v>0.27903543667784325</v>
      </c>
      <c r="J227" s="9">
        <v>0.5511393320351536</v>
      </c>
      <c r="K227" s="8">
        <v>0.10224029776256947</v>
      </c>
      <c r="L227" s="10">
        <v>0</v>
      </c>
      <c r="M227" s="10">
        <v>0.005781767765661413</v>
      </c>
      <c r="N227" s="11">
        <v>-0.5781767765661413</v>
      </c>
      <c r="O227" s="10">
        <v>0.010511277563630492</v>
      </c>
      <c r="P227" s="11">
        <v>-1.0511277563630492</v>
      </c>
      <c r="Q227" s="10" t="e">
        <v>#REF!</v>
      </c>
      <c r="R227" s="11" t="e">
        <v>#REF!</v>
      </c>
      <c r="S227" s="10">
        <v>0</v>
      </c>
      <c r="T227" s="11">
        <v>0</v>
      </c>
      <c r="U227" s="32">
        <v>0</v>
      </c>
      <c r="V227" s="10">
        <v>0.637927709213662</v>
      </c>
      <c r="W227" s="8">
        <v>0.5566005367246191</v>
      </c>
      <c r="X227" s="10">
        <v>0.036859999264212136</v>
      </c>
      <c r="Y227" s="8">
        <v>0.18963573291292174</v>
      </c>
      <c r="Z227" s="27"/>
    </row>
    <row r="228" spans="1:26" ht="12.75">
      <c r="A228" s="7">
        <v>7403</v>
      </c>
      <c r="B228" s="7" t="s">
        <v>232</v>
      </c>
      <c r="C228" s="7">
        <v>4</v>
      </c>
      <c r="D228" s="9">
        <v>0.6061902118934771</v>
      </c>
      <c r="E228" s="8">
        <v>0.45356976925183107</v>
      </c>
      <c r="F228" s="9">
        <v>1.26426752049635</v>
      </c>
      <c r="G228" s="32">
        <v>0.8253479968848373</v>
      </c>
      <c r="H228" s="9">
        <v>0.11596378167520928</v>
      </c>
      <c r="I228" s="32">
        <v>-0.011269216830264538</v>
      </c>
      <c r="J228" s="9">
        <v>0.8814091583875756</v>
      </c>
      <c r="K228" s="8">
        <v>0.8331835840087523</v>
      </c>
      <c r="L228" s="10">
        <v>0</v>
      </c>
      <c r="M228" s="10">
        <v>0.14583101302751286</v>
      </c>
      <c r="N228" s="11">
        <v>-14.583101302751286</v>
      </c>
      <c r="O228" s="10">
        <v>0.15177023966683137</v>
      </c>
      <c r="P228" s="11">
        <v>-15.177023966683137</v>
      </c>
      <c r="Q228" s="10" t="e">
        <v>#REF!</v>
      </c>
      <c r="R228" s="11" t="e">
        <v>#REF!</v>
      </c>
      <c r="S228" s="10">
        <v>0</v>
      </c>
      <c r="T228" s="11">
        <v>0</v>
      </c>
      <c r="U228" s="32">
        <v>0</v>
      </c>
      <c r="V228" s="10">
        <v>0.4383655328171483</v>
      </c>
      <c r="W228" s="8">
        <v>0.45896487593801316</v>
      </c>
      <c r="X228" s="10">
        <v>0.05500925821205532</v>
      </c>
      <c r="Y228" s="8">
        <v>0.18246213811146558</v>
      </c>
      <c r="Z228" s="27"/>
    </row>
    <row r="229" spans="1:26" ht="12.75">
      <c r="A229" s="7">
        <v>7404</v>
      </c>
      <c r="B229" s="7" t="s">
        <v>233</v>
      </c>
      <c r="C229" s="7">
        <v>2</v>
      </c>
      <c r="D229" s="9">
        <v>0.31276011683906535</v>
      </c>
      <c r="E229" s="8">
        <v>0.30212307901876867</v>
      </c>
      <c r="F229" s="9">
        <v>0.859614029987189</v>
      </c>
      <c r="G229" s="32">
        <v>0.7411836997419394</v>
      </c>
      <c r="H229" s="9">
        <v>0.026217324678892394</v>
      </c>
      <c r="I229" s="32">
        <v>-0.03676193128070722</v>
      </c>
      <c r="J229" s="9">
        <v>0.029950360836245356</v>
      </c>
      <c r="K229" s="8">
        <v>0.2114738806933035</v>
      </c>
      <c r="L229" s="10">
        <v>0.14830463622025677</v>
      </c>
      <c r="M229" s="10">
        <v>0.01974810669386073</v>
      </c>
      <c r="N229" s="11">
        <v>-1.974810669386073</v>
      </c>
      <c r="O229" s="10">
        <v>0.020635152467014587</v>
      </c>
      <c r="P229" s="11">
        <v>-2.0635152467014586</v>
      </c>
      <c r="Q229" s="10" t="e">
        <v>#REF!</v>
      </c>
      <c r="R229" s="11" t="e">
        <v>#REF!</v>
      </c>
      <c r="S229" s="10">
        <v>0</v>
      </c>
      <c r="T229" s="11">
        <v>0</v>
      </c>
      <c r="U229" s="32">
        <v>0.15393560707066362</v>
      </c>
      <c r="V229" s="10">
        <v>0.6259281569254503</v>
      </c>
      <c r="W229" s="8">
        <v>0.5268383116330136</v>
      </c>
      <c r="X229" s="10">
        <v>0.062184130197464854</v>
      </c>
      <c r="Y229" s="8">
        <v>0.007141933298995504</v>
      </c>
      <c r="Z229" s="27"/>
    </row>
    <row r="230" spans="1:26" ht="12.75">
      <c r="A230" s="7">
        <v>7405</v>
      </c>
      <c r="B230" s="7" t="s">
        <v>234</v>
      </c>
      <c r="C230" s="7">
        <v>4</v>
      </c>
      <c r="D230" s="9">
        <v>0.17868796018892077</v>
      </c>
      <c r="E230" s="8">
        <v>0.24225683750747642</v>
      </c>
      <c r="F230" s="9">
        <v>0.3970186257252503</v>
      </c>
      <c r="G230" s="32">
        <v>0.6335887204414733</v>
      </c>
      <c r="H230" s="9">
        <v>-0.06068545406279996</v>
      </c>
      <c r="I230" s="32">
        <v>-0.01059268459615496</v>
      </c>
      <c r="J230" s="9">
        <v>0.03873697538375891</v>
      </c>
      <c r="K230" s="8">
        <v>0</v>
      </c>
      <c r="L230" s="10">
        <v>0</v>
      </c>
      <c r="M230" s="10">
        <v>0.06071387711142008</v>
      </c>
      <c r="N230" s="11">
        <v>-6.071387711142008</v>
      </c>
      <c r="O230" s="10">
        <v>0.06753409938289365</v>
      </c>
      <c r="P230" s="11">
        <v>-6.753409938289365</v>
      </c>
      <c r="Q230" s="10" t="e">
        <v>#REF!</v>
      </c>
      <c r="R230" s="11" t="e">
        <v>#REF!</v>
      </c>
      <c r="S230" s="10">
        <v>0</v>
      </c>
      <c r="T230" s="11">
        <v>0</v>
      </c>
      <c r="U230" s="32">
        <v>0.011934408798180158</v>
      </c>
      <c r="V230" s="10">
        <v>0.6031314884232913</v>
      </c>
      <c r="W230" s="8">
        <v>0.5497846382578656</v>
      </c>
      <c r="X230" s="10">
        <v>0.10154718514614183</v>
      </c>
      <c r="Y230" s="8">
        <v>0.17197163492722886</v>
      </c>
      <c r="Z230" s="27"/>
    </row>
    <row r="231" spans="1:26" ht="12.75">
      <c r="A231" s="7">
        <v>7406</v>
      </c>
      <c r="B231" s="7" t="s">
        <v>235</v>
      </c>
      <c r="C231" s="7">
        <v>5</v>
      </c>
      <c r="D231" s="9">
        <v>0.08684522542162827</v>
      </c>
      <c r="E231" s="8">
        <v>0.09870588183491057</v>
      </c>
      <c r="F231" s="9">
        <v>0.42615385565812963</v>
      </c>
      <c r="G231" s="32">
        <v>0.5050457052619937</v>
      </c>
      <c r="H231" s="9">
        <v>0.037281051003339595</v>
      </c>
      <c r="I231" s="32">
        <v>0.14087230185229144</v>
      </c>
      <c r="J231" s="9">
        <v>0</v>
      </c>
      <c r="K231" s="8">
        <v>0</v>
      </c>
      <c r="L231" s="10">
        <v>0</v>
      </c>
      <c r="M231" s="10">
        <v>0.008265701502148306</v>
      </c>
      <c r="N231" s="11">
        <v>-0.8265701502148306</v>
      </c>
      <c r="O231" s="10">
        <v>0.0021009131801174494</v>
      </c>
      <c r="P231" s="11">
        <v>-0.21009131801174494</v>
      </c>
      <c r="Q231" s="10" t="e">
        <v>#REF!</v>
      </c>
      <c r="R231" s="11" t="e">
        <v>#REF!</v>
      </c>
      <c r="S231" s="10">
        <v>0</v>
      </c>
      <c r="T231" s="11">
        <v>0</v>
      </c>
      <c r="U231" s="32">
        <v>0.2776383763837638</v>
      </c>
      <c r="V231" s="10">
        <v>0.7128994846465841</v>
      </c>
      <c r="W231" s="8">
        <v>0.6196061694306175</v>
      </c>
      <c r="X231" s="10">
        <v>0.03672750580951646</v>
      </c>
      <c r="Y231" s="8">
        <v>0.03757306804435841</v>
      </c>
      <c r="Z231" s="27"/>
    </row>
    <row r="232" spans="1:26" ht="12.75">
      <c r="A232" s="7">
        <v>7407</v>
      </c>
      <c r="B232" s="7" t="s">
        <v>236</v>
      </c>
      <c r="C232" s="7">
        <v>5</v>
      </c>
      <c r="D232" s="9">
        <v>0.29343854295667954</v>
      </c>
      <c r="E232" s="8">
        <v>0.3012184582804556</v>
      </c>
      <c r="F232" s="9">
        <v>0.7045789008955977</v>
      </c>
      <c r="G232" s="32">
        <v>0.7297157622739018</v>
      </c>
      <c r="H232" s="9">
        <v>-0.0430484630252112</v>
      </c>
      <c r="I232" s="32">
        <v>0.10076688907747526</v>
      </c>
      <c r="J232" s="9">
        <v>0.07732475677259663</v>
      </c>
      <c r="K232" s="8">
        <v>0</v>
      </c>
      <c r="L232" s="10">
        <v>0.06957126403789315</v>
      </c>
      <c r="M232" s="10">
        <v>0.17992144930686</v>
      </c>
      <c r="N232" s="11">
        <v>-17.992144930686</v>
      </c>
      <c r="O232" s="10">
        <v>0.2003484097401017</v>
      </c>
      <c r="P232" s="11">
        <v>-20.03484097401017</v>
      </c>
      <c r="Q232" s="10" t="e">
        <v>#REF!</v>
      </c>
      <c r="R232" s="11" t="e">
        <v>#REF!</v>
      </c>
      <c r="S232" s="10">
        <v>0</v>
      </c>
      <c r="T232" s="11">
        <v>0</v>
      </c>
      <c r="U232" s="32">
        <v>0.14362626206849682</v>
      </c>
      <c r="V232" s="10">
        <v>0.5665854515473489</v>
      </c>
      <c r="W232" s="8">
        <v>0.5088593971739559</v>
      </c>
      <c r="X232" s="10">
        <v>0.06361114175364718</v>
      </c>
      <c r="Y232" s="8">
        <v>0.47008871279868</v>
      </c>
      <c r="Z232" s="27"/>
    </row>
    <row r="233" spans="1:26" ht="12.75">
      <c r="A233" s="7">
        <v>7408</v>
      </c>
      <c r="B233" s="7" t="s">
        <v>237</v>
      </c>
      <c r="C233" s="7">
        <v>4</v>
      </c>
      <c r="D233" s="9">
        <v>0.20007400006169193</v>
      </c>
      <c r="E233" s="8">
        <v>0.19813631934844056</v>
      </c>
      <c r="F233" s="9">
        <v>0.5588966594368129</v>
      </c>
      <c r="G233" s="32">
        <v>0.6789596631251089</v>
      </c>
      <c r="H233" s="9">
        <v>-0.0734897425088168</v>
      </c>
      <c r="I233" s="32">
        <v>0.09849447223184597</v>
      </c>
      <c r="J233" s="9">
        <v>0.155570484855431</v>
      </c>
      <c r="K233" s="8">
        <v>0.05623133688546547</v>
      </c>
      <c r="L233" s="10">
        <v>0</v>
      </c>
      <c r="M233" s="10">
        <v>0.014404789003889128</v>
      </c>
      <c r="N233" s="11">
        <v>-1.440478900388913</v>
      </c>
      <c r="O233" s="10">
        <v>0</v>
      </c>
      <c r="P233" s="11">
        <v>100</v>
      </c>
      <c r="Q233" s="10" t="e">
        <v>#REF!</v>
      </c>
      <c r="R233" s="11" t="e">
        <v>#REF!</v>
      </c>
      <c r="S233" s="10">
        <v>0</v>
      </c>
      <c r="T233" s="11">
        <v>0</v>
      </c>
      <c r="U233" s="32">
        <v>0</v>
      </c>
      <c r="V233" s="10">
        <v>0.6344714504461068</v>
      </c>
      <c r="W233" s="8">
        <v>0.6146303583076351</v>
      </c>
      <c r="X233" s="10">
        <v>0.07875250386187373</v>
      </c>
      <c r="Y233" s="8">
        <v>0.06372104721655096</v>
      </c>
      <c r="Z233" s="27"/>
    </row>
    <row r="234" spans="1:26" ht="12.75">
      <c r="A234" s="7">
        <v>7409</v>
      </c>
      <c r="B234" s="7" t="s">
        <v>238</v>
      </c>
      <c r="C234" s="7">
        <v>3</v>
      </c>
      <c r="D234" s="9">
        <v>0.5847415414191658</v>
      </c>
      <c r="E234" s="8">
        <v>0.45157372382390626</v>
      </c>
      <c r="F234" s="9">
        <v>1.2147948593917424</v>
      </c>
      <c r="G234" s="32">
        <v>1.1048483447347135</v>
      </c>
      <c r="H234" s="9">
        <v>0.09469990372157337</v>
      </c>
      <c r="I234" s="32">
        <v>0.01213643739893053</v>
      </c>
      <c r="J234" s="9">
        <v>0.10225412909634247</v>
      </c>
      <c r="K234" s="8">
        <v>0.0964862592494806</v>
      </c>
      <c r="L234" s="10">
        <v>0</v>
      </c>
      <c r="M234" s="10">
        <v>0.0903806382684957</v>
      </c>
      <c r="N234" s="11">
        <v>-9.03806382684957</v>
      </c>
      <c r="O234" s="10">
        <v>0.10084083343671307</v>
      </c>
      <c r="P234" s="11">
        <v>-10.084083343671308</v>
      </c>
      <c r="Q234" s="10" t="e">
        <v>#REF!</v>
      </c>
      <c r="R234" s="11" t="e">
        <v>#REF!</v>
      </c>
      <c r="S234" s="10">
        <v>0</v>
      </c>
      <c r="T234" s="11">
        <v>0</v>
      </c>
      <c r="U234" s="32">
        <v>0</v>
      </c>
      <c r="V234" s="10">
        <v>0.38390100082289325</v>
      </c>
      <c r="W234" s="8">
        <v>0.5084165285091299</v>
      </c>
      <c r="X234" s="10">
        <v>0.07556994932709953</v>
      </c>
      <c r="Y234" s="8">
        <v>0.01696729174004049</v>
      </c>
      <c r="Z234" s="27"/>
    </row>
    <row r="235" spans="1:26" ht="12.75">
      <c r="A235" s="7">
        <v>7410</v>
      </c>
      <c r="B235" s="7" t="s">
        <v>239</v>
      </c>
      <c r="C235" s="7">
        <v>2</v>
      </c>
      <c r="D235" s="9">
        <v>0.4225261368709481</v>
      </c>
      <c r="E235" s="8">
        <v>0.40822644736848274</v>
      </c>
      <c r="F235" s="9">
        <v>1.226967738539051</v>
      </c>
      <c r="G235" s="32">
        <v>0.969112089407141</v>
      </c>
      <c r="H235" s="9">
        <v>0.07945063324866802</v>
      </c>
      <c r="I235" s="32">
        <v>0.03600633527161063</v>
      </c>
      <c r="J235" s="9">
        <v>0.1461802070647366</v>
      </c>
      <c r="K235" s="8">
        <v>0.14780483121185636</v>
      </c>
      <c r="L235" s="10">
        <v>0</v>
      </c>
      <c r="M235" s="10">
        <v>0.01212109324594215</v>
      </c>
      <c r="N235" s="11">
        <v>-1.212109324594215</v>
      </c>
      <c r="O235" s="10">
        <v>0.010990627264097984</v>
      </c>
      <c r="P235" s="11">
        <v>-1.0990627264097985</v>
      </c>
      <c r="Q235" s="10" t="e">
        <v>#REF!</v>
      </c>
      <c r="R235" s="11" t="e">
        <v>#REF!</v>
      </c>
      <c r="S235" s="10">
        <v>0</v>
      </c>
      <c r="T235" s="11">
        <v>0</v>
      </c>
      <c r="U235" s="32">
        <v>0</v>
      </c>
      <c r="V235" s="10">
        <v>0.5456272772743761</v>
      </c>
      <c r="W235" s="8">
        <v>0.45198693880372387</v>
      </c>
      <c r="X235" s="10">
        <v>0.05560716555351119</v>
      </c>
      <c r="Y235" s="8">
        <v>0.010451015015505653</v>
      </c>
      <c r="Z235" s="27"/>
    </row>
    <row r="236" spans="1:26" ht="12.75">
      <c r="A236" s="7">
        <v>7411</v>
      </c>
      <c r="B236" s="7" t="s">
        <v>240</v>
      </c>
      <c r="C236" s="7">
        <v>3</v>
      </c>
      <c r="D236" s="9">
        <v>0.25838875245915366</v>
      </c>
      <c r="E236" s="8">
        <v>0.2082994013139296</v>
      </c>
      <c r="F236" s="9">
        <v>0.6879247240969846</v>
      </c>
      <c r="G236" s="32">
        <v>0.6966013888158735</v>
      </c>
      <c r="H236" s="9">
        <v>-0.010298357535658222</v>
      </c>
      <c r="I236" s="32">
        <v>0.12232269337672542</v>
      </c>
      <c r="J236" s="9">
        <v>0</v>
      </c>
      <c r="K236" s="8">
        <v>0.07841281643965255</v>
      </c>
      <c r="L236" s="10">
        <v>0</v>
      </c>
      <c r="M236" s="10">
        <v>0.05246340209333525</v>
      </c>
      <c r="N236" s="11">
        <v>-5.246340209333525</v>
      </c>
      <c r="O236" s="10">
        <v>0.05194469546627284</v>
      </c>
      <c r="P236" s="11">
        <v>-5.194469546627284</v>
      </c>
      <c r="Q236" s="10" t="e">
        <v>#REF!</v>
      </c>
      <c r="R236" s="11" t="e">
        <v>#REF!</v>
      </c>
      <c r="S236" s="10">
        <v>0</v>
      </c>
      <c r="T236" s="11">
        <v>0</v>
      </c>
      <c r="U236" s="32">
        <v>0</v>
      </c>
      <c r="V236" s="10">
        <v>0.6179494401251335</v>
      </c>
      <c r="W236" s="8">
        <v>0.5816570494573102</v>
      </c>
      <c r="X236" s="10">
        <v>0.05507475661650976</v>
      </c>
      <c r="Y236" s="8">
        <v>0.07402751097316854</v>
      </c>
      <c r="Z236" s="27"/>
    </row>
    <row r="237" spans="1:26" ht="12.75">
      <c r="A237" s="7">
        <v>7501</v>
      </c>
      <c r="B237" s="7" t="s">
        <v>241</v>
      </c>
      <c r="C237" s="7">
        <v>4</v>
      </c>
      <c r="D237" s="9">
        <v>0.20286350058405733</v>
      </c>
      <c r="E237" s="8">
        <v>0.14790728626288382</v>
      </c>
      <c r="F237" s="9">
        <v>0.4907381546134663</v>
      </c>
      <c r="G237" s="32">
        <v>0.32895802739860197</v>
      </c>
      <c r="H237" s="9">
        <v>-0.09202882881486062</v>
      </c>
      <c r="I237" s="32">
        <v>0.08738175836334705</v>
      </c>
      <c r="J237" s="9">
        <v>0</v>
      </c>
      <c r="K237" s="8">
        <v>0</v>
      </c>
      <c r="L237" s="10">
        <v>0.004898644040051292</v>
      </c>
      <c r="M237" s="10">
        <v>0.07073993025276518</v>
      </c>
      <c r="N237" s="11">
        <v>-7.0739930252765175</v>
      </c>
      <c r="O237" s="10">
        <v>0.14771152907537266</v>
      </c>
      <c r="P237" s="11">
        <v>-14.771152907537266</v>
      </c>
      <c r="Q237" s="10" t="e">
        <v>#REF!</v>
      </c>
      <c r="R237" s="11" t="e">
        <v>#REF!</v>
      </c>
      <c r="S237" s="10">
        <v>0</v>
      </c>
      <c r="T237" s="11">
        <v>0</v>
      </c>
      <c r="U237" s="32">
        <v>0</v>
      </c>
      <c r="V237" s="10">
        <v>0.5440737813793595</v>
      </c>
      <c r="W237" s="8">
        <v>0.5091504221678187</v>
      </c>
      <c r="X237" s="10">
        <v>0.11563785037902558</v>
      </c>
      <c r="Y237" s="8">
        <v>0.06973350074729799</v>
      </c>
      <c r="Z237" s="27"/>
    </row>
    <row r="238" spans="1:26" ht="12.75">
      <c r="A238" s="7">
        <v>7502</v>
      </c>
      <c r="B238" s="7" t="s">
        <v>242</v>
      </c>
      <c r="C238" s="7">
        <v>3</v>
      </c>
      <c r="D238" s="9">
        <v>0.1686918649935868</v>
      </c>
      <c r="E238" s="8">
        <v>0.16703193276515038</v>
      </c>
      <c r="F238" s="9">
        <v>0.5742806571847211</v>
      </c>
      <c r="G238" s="32">
        <v>0.502548205392336</v>
      </c>
      <c r="H238" s="9">
        <v>0.0006163531747460727</v>
      </c>
      <c r="I238" s="32">
        <v>0.04327006289948513</v>
      </c>
      <c r="J238" s="9">
        <v>0.10584130097338917</v>
      </c>
      <c r="K238" s="8">
        <v>0.08838273815127151</v>
      </c>
      <c r="L238" s="10">
        <v>0.11038325352435972</v>
      </c>
      <c r="M238" s="10">
        <v>0.016239384100811074</v>
      </c>
      <c r="N238" s="11">
        <v>-1.6239384100811074</v>
      </c>
      <c r="O238" s="10">
        <v>0.015602269752564672</v>
      </c>
      <c r="P238" s="11">
        <v>-1.5602269752564673</v>
      </c>
      <c r="Q238" s="10" t="e">
        <v>#REF!</v>
      </c>
      <c r="R238" s="11" t="e">
        <v>#REF!</v>
      </c>
      <c r="S238" s="10">
        <v>0</v>
      </c>
      <c r="T238" s="11">
        <v>0</v>
      </c>
      <c r="U238" s="32">
        <v>0</v>
      </c>
      <c r="V238" s="10">
        <v>0.6586498637035333</v>
      </c>
      <c r="W238" s="8">
        <v>0.5713756995959474</v>
      </c>
      <c r="X238" s="10">
        <v>0.07887049416900364</v>
      </c>
      <c r="Y238" s="8">
        <v>0.1579797614342197</v>
      </c>
      <c r="Z238" s="27"/>
    </row>
    <row r="239" spans="1:26" ht="12.75">
      <c r="A239" s="7">
        <v>7503</v>
      </c>
      <c r="B239" s="7" t="s">
        <v>243</v>
      </c>
      <c r="C239" s="7">
        <v>4</v>
      </c>
      <c r="D239" s="9">
        <v>0.20409463194498825</v>
      </c>
      <c r="E239" s="8">
        <v>0.1283685359794727</v>
      </c>
      <c r="F239" s="9">
        <v>0.46799834204014995</v>
      </c>
      <c r="G239" s="32">
        <v>0.39806789219067074</v>
      </c>
      <c r="H239" s="9">
        <v>-0.15290067546599614</v>
      </c>
      <c r="I239" s="32">
        <v>0.2552174813828114</v>
      </c>
      <c r="J239" s="9">
        <v>0.5220419486111768</v>
      </c>
      <c r="K239" s="8">
        <v>0.09192491442830325</v>
      </c>
      <c r="L239" s="10">
        <v>0.14480610892916293</v>
      </c>
      <c r="M239" s="10">
        <v>0.028674093144133043</v>
      </c>
      <c r="N239" s="11">
        <v>-2.867409314413304</v>
      </c>
      <c r="O239" s="10">
        <v>0.04000526523014414</v>
      </c>
      <c r="P239" s="11">
        <v>-4.000526523014414</v>
      </c>
      <c r="Q239" s="10" t="e">
        <v>#REF!</v>
      </c>
      <c r="R239" s="11" t="e">
        <v>#REF!</v>
      </c>
      <c r="S239" s="10">
        <v>0</v>
      </c>
      <c r="T239" s="11">
        <v>0</v>
      </c>
      <c r="U239" s="32">
        <v>0.12514733540656614</v>
      </c>
      <c r="V239" s="10">
        <v>0.6736696862288344</v>
      </c>
      <c r="W239" s="8">
        <v>0.5605869354108497</v>
      </c>
      <c r="X239" s="10">
        <v>0.03767618654705813</v>
      </c>
      <c r="Y239" s="8">
        <v>0.4162353935146616</v>
      </c>
      <c r="Z239" s="27"/>
    </row>
    <row r="240" spans="1:26" ht="12.75">
      <c r="A240" s="7">
        <v>7504</v>
      </c>
      <c r="B240" s="7" t="s">
        <v>244</v>
      </c>
      <c r="C240" s="7">
        <v>3</v>
      </c>
      <c r="D240" s="9">
        <v>0.32320826288071425</v>
      </c>
      <c r="E240" s="8">
        <v>0.47734010541459965</v>
      </c>
      <c r="F240" s="9">
        <v>0.6713207398877645</v>
      </c>
      <c r="G240" s="32">
        <v>0.8673601173243104</v>
      </c>
      <c r="H240" s="9">
        <v>-0.01366584318367875</v>
      </c>
      <c r="I240" s="32">
        <v>0.11843926836999467</v>
      </c>
      <c r="J240" s="9">
        <v>0.3604051327068419</v>
      </c>
      <c r="K240" s="8">
        <v>0.07271518726730088</v>
      </c>
      <c r="L240" s="10">
        <v>0.4526999428827971</v>
      </c>
      <c r="M240" s="10">
        <v>0.052701714029920646</v>
      </c>
      <c r="N240" s="11">
        <v>-5.270171402992065</v>
      </c>
      <c r="O240" s="10">
        <v>0.05428326020758359</v>
      </c>
      <c r="P240" s="11">
        <v>-5.428326020758359</v>
      </c>
      <c r="Q240" s="10" t="e">
        <v>#REF!</v>
      </c>
      <c r="R240" s="11" t="e">
        <v>#REF!</v>
      </c>
      <c r="S240" s="10">
        <v>0</v>
      </c>
      <c r="T240" s="11">
        <v>0</v>
      </c>
      <c r="U240" s="32">
        <v>0</v>
      </c>
      <c r="V240" s="10">
        <v>0.5306832340702099</v>
      </c>
      <c r="W240" s="8">
        <v>0.36794017508367866</v>
      </c>
      <c r="X240" s="10">
        <v>0.14079884316297547</v>
      </c>
      <c r="Y240" s="8">
        <v>0.021736667901594797</v>
      </c>
      <c r="Z240" s="27"/>
    </row>
    <row r="241" spans="1:26" ht="12.75">
      <c r="A241" s="7">
        <v>7505</v>
      </c>
      <c r="B241" s="7" t="s">
        <v>245</v>
      </c>
      <c r="C241" s="7">
        <v>2</v>
      </c>
      <c r="D241" s="9">
        <v>0.28963481563961246</v>
      </c>
      <c r="E241" s="8">
        <v>0.3079128779117697</v>
      </c>
      <c r="F241" s="9">
        <v>0.9979120531576344</v>
      </c>
      <c r="G241" s="32">
        <v>1.001092755009181</v>
      </c>
      <c r="H241" s="9">
        <v>0.08423907222844126</v>
      </c>
      <c r="I241" s="32">
        <v>0.17091031670123188</v>
      </c>
      <c r="J241" s="9">
        <v>0.015874439034574226</v>
      </c>
      <c r="K241" s="8">
        <v>0</v>
      </c>
      <c r="L241" s="10">
        <v>0.0006113283288785283</v>
      </c>
      <c r="M241" s="10">
        <v>0.0418438114312705</v>
      </c>
      <c r="N241" s="11">
        <v>-4.18438114312705</v>
      </c>
      <c r="O241" s="10">
        <v>0.04010727288798104</v>
      </c>
      <c r="P241" s="11">
        <v>-4.010727288798104</v>
      </c>
      <c r="Q241" s="10" t="e">
        <v>#REF!</v>
      </c>
      <c r="R241" s="11" t="e">
        <v>#REF!</v>
      </c>
      <c r="S241" s="10">
        <v>0</v>
      </c>
      <c r="T241" s="11">
        <v>0</v>
      </c>
      <c r="U241" s="32">
        <v>0.00031866683905775616</v>
      </c>
      <c r="V241" s="10">
        <v>0.6398917519641047</v>
      </c>
      <c r="W241" s="8">
        <v>0.5724357072117048</v>
      </c>
      <c r="X241" s="10">
        <v>0.05539031236082631</v>
      </c>
      <c r="Y241" s="8">
        <v>0.013071178926059102</v>
      </c>
      <c r="Z241" s="27"/>
    </row>
    <row r="242" spans="1:26" ht="12.75">
      <c r="A242" s="7">
        <v>7601</v>
      </c>
      <c r="B242" s="7" t="s">
        <v>246</v>
      </c>
      <c r="C242" s="7">
        <v>2</v>
      </c>
      <c r="D242" s="9">
        <v>0.47381780098619614</v>
      </c>
      <c r="E242" s="8">
        <v>0.47143008539283165</v>
      </c>
      <c r="F242" s="9">
        <v>1.1126273689569048</v>
      </c>
      <c r="G242" s="32">
        <v>1.0495539103152314</v>
      </c>
      <c r="H242" s="9">
        <v>0.07867171137250745</v>
      </c>
      <c r="I242" s="32">
        <v>0.10415511151422165</v>
      </c>
      <c r="J242" s="9">
        <v>0.22320864477507554</v>
      </c>
      <c r="K242" s="8">
        <v>0.15652306338750743</v>
      </c>
      <c r="L242" s="10">
        <v>0.04359478132500044</v>
      </c>
      <c r="M242" s="10">
        <v>0.1252929652935193</v>
      </c>
      <c r="N242" s="11">
        <v>-12.52929652935193</v>
      </c>
      <c r="O242" s="10">
        <v>0.17077893584751186</v>
      </c>
      <c r="P242" s="11">
        <v>-17.077893584751187</v>
      </c>
      <c r="Q242" s="10" t="e">
        <v>#REF!</v>
      </c>
      <c r="R242" s="11" t="e">
        <v>#REF!</v>
      </c>
      <c r="S242" s="10">
        <v>0</v>
      </c>
      <c r="T242" s="11">
        <v>0</v>
      </c>
      <c r="U242" s="32">
        <v>0.029201443508143667</v>
      </c>
      <c r="V242" s="10">
        <v>0.4939864457206581</v>
      </c>
      <c r="W242" s="8">
        <v>0.4256544202344049</v>
      </c>
      <c r="X242" s="10">
        <v>0.05685628535209343</v>
      </c>
      <c r="Y242" s="8">
        <v>0.016528919030978556</v>
      </c>
      <c r="Z242" s="27"/>
    </row>
    <row r="243" spans="1:26" ht="12.75">
      <c r="A243" s="7">
        <v>7602</v>
      </c>
      <c r="B243" s="7" t="s">
        <v>247</v>
      </c>
      <c r="C243" s="7">
        <v>4</v>
      </c>
      <c r="D243" s="9">
        <v>0.1728965723562635</v>
      </c>
      <c r="E243" s="8">
        <v>0.19468385076340344</v>
      </c>
      <c r="F243" s="9">
        <v>0.4410173041515597</v>
      </c>
      <c r="G243" s="32">
        <v>0.46198204996840875</v>
      </c>
      <c r="H243" s="9">
        <v>-0.44444793948975253</v>
      </c>
      <c r="I243" s="32">
        <v>0.04422135086249225</v>
      </c>
      <c r="J243" s="9">
        <v>0</v>
      </c>
      <c r="K243" s="8">
        <v>0.12388470104736435</v>
      </c>
      <c r="L243" s="10">
        <v>0.005799803663284363</v>
      </c>
      <c r="M243" s="10">
        <v>0.10084540769909278</v>
      </c>
      <c r="N243" s="11">
        <v>-10.084540769909278</v>
      </c>
      <c r="O243" s="10">
        <v>0.06753124939129428</v>
      </c>
      <c r="P243" s="11">
        <v>-6.753124939129427</v>
      </c>
      <c r="Q243" s="10" t="e">
        <v>#REF!</v>
      </c>
      <c r="R243" s="11" t="e">
        <v>#REF!</v>
      </c>
      <c r="S243" s="10">
        <v>0</v>
      </c>
      <c r="T243" s="11">
        <v>0</v>
      </c>
      <c r="U243" s="32">
        <v>0.005120208557201068</v>
      </c>
      <c r="V243" s="10">
        <v>0.37950624390074245</v>
      </c>
      <c r="W243" s="8">
        <v>0.4706867013588382</v>
      </c>
      <c r="X243" s="10">
        <v>0.38077101979038214</v>
      </c>
      <c r="Y243" s="8">
        <v>0.23516516779073138</v>
      </c>
      <c r="Z243" s="27"/>
    </row>
    <row r="244" spans="1:26" ht="12.75">
      <c r="A244" s="7">
        <v>7603</v>
      </c>
      <c r="B244" s="7" t="s">
        <v>248</v>
      </c>
      <c r="C244" s="7">
        <v>4</v>
      </c>
      <c r="D244" s="9">
        <v>0.2020587451707266</v>
      </c>
      <c r="E244" s="8">
        <v>0.24631582408198913</v>
      </c>
      <c r="F244" s="9">
        <v>0.5531498500611932</v>
      </c>
      <c r="G244" s="32">
        <v>0.6793356585751487</v>
      </c>
      <c r="H244" s="9">
        <v>-0.03754153158346481</v>
      </c>
      <c r="I244" s="32">
        <v>0.07997685581795096</v>
      </c>
      <c r="J244" s="9">
        <v>0.24797498822788236</v>
      </c>
      <c r="K244" s="8">
        <v>0.0880282195727817</v>
      </c>
      <c r="L244" s="10">
        <v>0.15001298276635772</v>
      </c>
      <c r="M244" s="10">
        <v>0.08033608363212234</v>
      </c>
      <c r="N244" s="11">
        <v>-8.033608363212235</v>
      </c>
      <c r="O244" s="10">
        <v>0.08193907476744033</v>
      </c>
      <c r="P244" s="11">
        <v>-8.193907476744034</v>
      </c>
      <c r="Q244" s="10" t="e">
        <v>#REF!</v>
      </c>
      <c r="R244" s="11" t="e">
        <v>#REF!</v>
      </c>
      <c r="S244" s="10">
        <v>0</v>
      </c>
      <c r="T244" s="11">
        <v>0</v>
      </c>
      <c r="U244" s="32">
        <v>0.06396439397927914</v>
      </c>
      <c r="V244" s="10">
        <v>0.3723016147751904</v>
      </c>
      <c r="W244" s="8">
        <v>0.494917360200334</v>
      </c>
      <c r="X244" s="10">
        <v>0.35255739574488343</v>
      </c>
      <c r="Y244" s="8">
        <v>0.08643081485421188</v>
      </c>
      <c r="Z244" s="27"/>
    </row>
    <row r="245" spans="1:26" ht="12.75">
      <c r="A245" s="7">
        <v>7604</v>
      </c>
      <c r="B245" s="7" t="s">
        <v>249</v>
      </c>
      <c r="C245" s="7">
        <v>5</v>
      </c>
      <c r="D245" s="9">
        <v>0.22928882513222146</v>
      </c>
      <c r="E245" s="8">
        <v>0.2248117046900067</v>
      </c>
      <c r="F245" s="9">
        <v>0.4934116585312583</v>
      </c>
      <c r="G245" s="32">
        <v>0.5588850249945664</v>
      </c>
      <c r="H245" s="9">
        <v>0.09657062895066196</v>
      </c>
      <c r="I245" s="32">
        <v>0.08067913080349531</v>
      </c>
      <c r="J245" s="9">
        <v>0.360466419329147</v>
      </c>
      <c r="K245" s="8">
        <v>0.2544785348330487</v>
      </c>
      <c r="L245" s="10">
        <v>0</v>
      </c>
      <c r="M245" s="10">
        <v>0</v>
      </c>
      <c r="N245" s="11">
        <v>100</v>
      </c>
      <c r="O245" s="10">
        <v>0</v>
      </c>
      <c r="P245" s="11">
        <v>100</v>
      </c>
      <c r="Q245" s="10" t="e">
        <v>#REF!</v>
      </c>
      <c r="R245" s="11" t="e">
        <v>#REF!</v>
      </c>
      <c r="S245" s="10">
        <v>0</v>
      </c>
      <c r="T245" s="11">
        <v>0</v>
      </c>
      <c r="U245" s="32">
        <v>0</v>
      </c>
      <c r="V245" s="10">
        <v>0.5470941034744028</v>
      </c>
      <c r="W245" s="8">
        <v>0.5154542842028771</v>
      </c>
      <c r="X245" s="10">
        <v>0.1694184277323483</v>
      </c>
      <c r="Y245" s="8">
        <v>0.8108126907074779</v>
      </c>
      <c r="Z245" s="27"/>
    </row>
    <row r="246" spans="1:26" ht="12.75">
      <c r="A246" s="7">
        <v>7605</v>
      </c>
      <c r="B246" s="7" t="s">
        <v>250</v>
      </c>
      <c r="C246" s="7">
        <v>5</v>
      </c>
      <c r="D246" s="9">
        <v>0.4459822179932493</v>
      </c>
      <c r="E246" s="8">
        <v>0.4746384498457402</v>
      </c>
      <c r="F246" s="9">
        <v>0.8269107381397321</v>
      </c>
      <c r="G246" s="32">
        <v>0.7700984186663717</v>
      </c>
      <c r="H246" s="9">
        <v>0.0008616679676059492</v>
      </c>
      <c r="I246" s="32">
        <v>0.01250260827805415</v>
      </c>
      <c r="J246" s="9">
        <v>0.06695372659451966</v>
      </c>
      <c r="K246" s="8">
        <v>0.06511169034164105</v>
      </c>
      <c r="L246" s="10">
        <v>0.1635837740194393</v>
      </c>
      <c r="M246" s="10">
        <v>0.004454425073513746</v>
      </c>
      <c r="N246" s="11">
        <v>-0.4454425073513746</v>
      </c>
      <c r="O246" s="10">
        <v>0.012030604119528316</v>
      </c>
      <c r="P246" s="11">
        <v>-1.2030604119528316</v>
      </c>
      <c r="Q246" s="10" t="e">
        <v>#REF!</v>
      </c>
      <c r="R246" s="11" t="e">
        <v>#REF!</v>
      </c>
      <c r="S246" s="10">
        <v>0</v>
      </c>
      <c r="T246" s="11">
        <v>0</v>
      </c>
      <c r="U246" s="32">
        <v>0.026307562823133342</v>
      </c>
      <c r="V246" s="10">
        <v>0.5026629154180409</v>
      </c>
      <c r="W246" s="8">
        <v>0.4131395899093757</v>
      </c>
      <c r="X246" s="10">
        <v>0.18176678840364077</v>
      </c>
      <c r="Y246" s="8">
        <v>0.04411637496035293</v>
      </c>
      <c r="Z246" s="27"/>
    </row>
    <row r="247" spans="1:26" ht="12.75">
      <c r="A247" s="7">
        <v>7606</v>
      </c>
      <c r="B247" s="7" t="s">
        <v>251</v>
      </c>
      <c r="C247" s="7">
        <v>3</v>
      </c>
      <c r="D247" s="9">
        <v>0.33550220480872545</v>
      </c>
      <c r="E247" s="8">
        <v>0.3772670001888964</v>
      </c>
      <c r="F247" s="9">
        <v>0.595032534446507</v>
      </c>
      <c r="G247" s="32">
        <v>1.0369097701703116</v>
      </c>
      <c r="H247" s="9">
        <v>-0.1341411179844754</v>
      </c>
      <c r="I247" s="32">
        <v>0.18108367183066945</v>
      </c>
      <c r="J247" s="9">
        <v>0.8425450008353091</v>
      </c>
      <c r="K247" s="8">
        <v>0.5629046644706835</v>
      </c>
      <c r="L247" s="10">
        <v>0</v>
      </c>
      <c r="M247" s="10">
        <v>0.11049387065921029</v>
      </c>
      <c r="N247" s="11">
        <v>-11.04938706592103</v>
      </c>
      <c r="O247" s="10">
        <v>0.13984271463043943</v>
      </c>
      <c r="P247" s="11">
        <v>-13.984271463043942</v>
      </c>
      <c r="Q247" s="10" t="e">
        <v>#REF!</v>
      </c>
      <c r="R247" s="11" t="e">
        <v>#REF!</v>
      </c>
      <c r="S247" s="10">
        <v>0</v>
      </c>
      <c r="T247" s="11">
        <v>0</v>
      </c>
      <c r="U247" s="32">
        <v>0</v>
      </c>
      <c r="V247" s="10">
        <v>0.43007911888789574</v>
      </c>
      <c r="W247" s="8">
        <v>0.4886217596080968</v>
      </c>
      <c r="X247" s="10">
        <v>0.21759350117244125</v>
      </c>
      <c r="Y247" s="8">
        <v>0.31540151631337143</v>
      </c>
      <c r="Z247" s="27"/>
    </row>
    <row r="248" spans="1:26" ht="12.75">
      <c r="A248" s="7">
        <v>7607</v>
      </c>
      <c r="B248" s="7" t="s">
        <v>252</v>
      </c>
      <c r="C248" s="7">
        <v>4</v>
      </c>
      <c r="D248" s="9">
        <v>0.2847331242399258</v>
      </c>
      <c r="E248" s="8">
        <v>0.24639559701638478</v>
      </c>
      <c r="F248" s="9">
        <v>0.6624921961860181</v>
      </c>
      <c r="G248" s="32">
        <v>0.7083831221022541</v>
      </c>
      <c r="H248" s="9">
        <v>-0.050734482092724714</v>
      </c>
      <c r="I248" s="32">
        <v>0.07926725644509533</v>
      </c>
      <c r="J248" s="9">
        <v>0.14434354853142672</v>
      </c>
      <c r="K248" s="8">
        <v>0.1420426651607021</v>
      </c>
      <c r="L248" s="10">
        <v>0.12267760841384893</v>
      </c>
      <c r="M248" s="10">
        <v>0.029793959098117835</v>
      </c>
      <c r="N248" s="11">
        <v>-2.9793959098117835</v>
      </c>
      <c r="O248" s="10">
        <v>0.03111524504892196</v>
      </c>
      <c r="P248" s="11">
        <v>-3.111524504892196</v>
      </c>
      <c r="Q248" s="10" t="e">
        <v>#REF!</v>
      </c>
      <c r="R248" s="11" t="e">
        <v>#REF!</v>
      </c>
      <c r="S248" s="10">
        <v>0</v>
      </c>
      <c r="T248" s="11">
        <v>0</v>
      </c>
      <c r="U248" s="32">
        <v>0.14093669183992175</v>
      </c>
      <c r="V248" s="10">
        <v>0.5505299865345441</v>
      </c>
      <c r="W248" s="8">
        <v>0.5353483144073106</v>
      </c>
      <c r="X248" s="10">
        <v>0.17957758485178027</v>
      </c>
      <c r="Y248" s="8">
        <v>0.6997882011418961</v>
      </c>
      <c r="Z248" s="27"/>
    </row>
    <row r="249" spans="1:26" ht="12.75">
      <c r="A249" s="7">
        <v>7608</v>
      </c>
      <c r="B249" s="7" t="s">
        <v>253</v>
      </c>
      <c r="C249" s="7">
        <v>5</v>
      </c>
      <c r="D249" s="9">
        <v>0.28998171267204526</v>
      </c>
      <c r="E249" s="8">
        <v>0.3292331748803455</v>
      </c>
      <c r="F249" s="9">
        <v>0.7420254714540517</v>
      </c>
      <c r="G249" s="32">
        <v>0.6558786751864293</v>
      </c>
      <c r="H249" s="9">
        <v>-0.0371270520283921</v>
      </c>
      <c r="I249" s="32">
        <v>0.041727365697893835</v>
      </c>
      <c r="J249" s="9">
        <v>0.22910498609886884</v>
      </c>
      <c r="K249" s="8">
        <v>0.08756295987920752</v>
      </c>
      <c r="L249" s="10">
        <v>0.7335289998546657</v>
      </c>
      <c r="M249" s="10">
        <v>0.140906563147221</v>
      </c>
      <c r="N249" s="11">
        <v>-14.0906563147221</v>
      </c>
      <c r="O249" s="10">
        <v>0.21827195017810677</v>
      </c>
      <c r="P249" s="11">
        <v>-21.827195017810677</v>
      </c>
      <c r="Q249" s="10" t="e">
        <v>#REF!</v>
      </c>
      <c r="R249" s="11" t="e">
        <v>#REF!</v>
      </c>
      <c r="S249" s="10">
        <v>0</v>
      </c>
      <c r="T249" s="11">
        <v>0</v>
      </c>
      <c r="U249" s="32">
        <v>0.514820832122898</v>
      </c>
      <c r="V249" s="10">
        <v>0.5035041235992309</v>
      </c>
      <c r="W249" s="8">
        <v>0.501070049814012</v>
      </c>
      <c r="X249" s="10">
        <v>0.128128911173573</v>
      </c>
      <c r="Y249" s="8">
        <v>0.02497420092375609</v>
      </c>
      <c r="Z249" s="27"/>
    </row>
    <row r="250" spans="1:26" ht="12.75">
      <c r="A250" s="7">
        <v>7609</v>
      </c>
      <c r="B250" s="7" t="s">
        <v>254</v>
      </c>
      <c r="C250" s="7">
        <v>4</v>
      </c>
      <c r="D250" s="9">
        <v>0.21680504596232558</v>
      </c>
      <c r="E250" s="8">
        <v>0.21170017898534912</v>
      </c>
      <c r="F250" s="9">
        <v>0.5202426509196422</v>
      </c>
      <c r="G250" s="32">
        <v>0.5250213831792192</v>
      </c>
      <c r="H250" s="9">
        <v>-0.0033704998756247033</v>
      </c>
      <c r="I250" s="32">
        <v>0.07663976352430374</v>
      </c>
      <c r="J250" s="9">
        <v>0</v>
      </c>
      <c r="K250" s="8">
        <v>0</v>
      </c>
      <c r="L250" s="10">
        <v>0</v>
      </c>
      <c r="M250" s="10">
        <v>0.3417977369702293</v>
      </c>
      <c r="N250" s="11">
        <v>-34.17977369702293</v>
      </c>
      <c r="O250" s="10">
        <v>0.04385624523906152</v>
      </c>
      <c r="P250" s="11">
        <v>-4.385624523906152</v>
      </c>
      <c r="Q250" s="10" t="e">
        <v>#REF!</v>
      </c>
      <c r="R250" s="11" t="e">
        <v>#REF!</v>
      </c>
      <c r="S250" s="10">
        <v>0</v>
      </c>
      <c r="T250" s="11">
        <v>0</v>
      </c>
      <c r="U250" s="32">
        <v>0</v>
      </c>
      <c r="V250" s="10">
        <v>0.6204689044516589</v>
      </c>
      <c r="W250" s="8">
        <v>0.5166473413229712</v>
      </c>
      <c r="X250" s="10">
        <v>0.08866693923230164</v>
      </c>
      <c r="Y250" s="8">
        <v>0.37919075294759325</v>
      </c>
      <c r="Z250" s="27"/>
    </row>
    <row r="251" spans="1:26" ht="12.75">
      <c r="A251" s="7">
        <v>7610</v>
      </c>
      <c r="B251" s="7" t="s">
        <v>255</v>
      </c>
      <c r="C251" s="7">
        <v>3</v>
      </c>
      <c r="D251" s="9">
        <v>0.3576536304949437</v>
      </c>
      <c r="E251" s="8">
        <v>0.3488706439163595</v>
      </c>
      <c r="F251" s="9">
        <v>0.8184876859801938</v>
      </c>
      <c r="G251" s="32">
        <v>0.5272122337535047</v>
      </c>
      <c r="H251" s="9">
        <v>-0.0015373952386109233</v>
      </c>
      <c r="I251" s="32">
        <v>-0.16759721397875493</v>
      </c>
      <c r="J251" s="9">
        <v>0.0551357302017524</v>
      </c>
      <c r="K251" s="8">
        <v>0.17496168448172372</v>
      </c>
      <c r="L251" s="10">
        <v>0.17667856978669902</v>
      </c>
      <c r="M251" s="10">
        <v>0.15443839927032266</v>
      </c>
      <c r="N251" s="11">
        <v>-15.443839927032265</v>
      </c>
      <c r="O251" s="10">
        <v>0.18592601018538926</v>
      </c>
      <c r="P251" s="11">
        <v>-18.592601018538925</v>
      </c>
      <c r="Q251" s="10" t="e">
        <v>#REF!</v>
      </c>
      <c r="R251" s="11" t="e">
        <v>#REF!</v>
      </c>
      <c r="S251" s="10">
        <v>0</v>
      </c>
      <c r="T251" s="11">
        <v>0</v>
      </c>
      <c r="U251" s="32">
        <v>0.22142073084992664</v>
      </c>
      <c r="V251" s="10">
        <v>0.4602630945011745</v>
      </c>
      <c r="W251" s="8">
        <v>0.4090949975607984</v>
      </c>
      <c r="X251" s="10">
        <v>0.18508340949141863</v>
      </c>
      <c r="Y251" s="8">
        <v>0.007139043308787108</v>
      </c>
      <c r="Z251" s="27"/>
    </row>
    <row r="252" spans="1:26" ht="12.75">
      <c r="A252" s="7">
        <v>7611</v>
      </c>
      <c r="B252" s="7" t="s">
        <v>256</v>
      </c>
      <c r="C252" s="7">
        <v>2</v>
      </c>
      <c r="D252" s="9">
        <v>0.4157509674627778</v>
      </c>
      <c r="E252" s="8">
        <v>0.4354325209930725</v>
      </c>
      <c r="F252" s="9">
        <v>0.8251481568789412</v>
      </c>
      <c r="G252" s="32">
        <v>1.063904185817708</v>
      </c>
      <c r="H252" s="9">
        <v>0.03512571727052296</v>
      </c>
      <c r="I252" s="32">
        <v>0.053789829118186215</v>
      </c>
      <c r="J252" s="9">
        <v>0.48806571156422995</v>
      </c>
      <c r="K252" s="8">
        <v>0.579326378824685</v>
      </c>
      <c r="L252" s="10">
        <v>0.02785370350132869</v>
      </c>
      <c r="M252" s="10">
        <v>0.1735101307029497</v>
      </c>
      <c r="N252" s="11">
        <v>-17.35101307029497</v>
      </c>
      <c r="O252" s="10">
        <v>0.2298295620564966</v>
      </c>
      <c r="P252" s="11">
        <v>-22.98295620564966</v>
      </c>
      <c r="Q252" s="10" t="e">
        <v>#REF!</v>
      </c>
      <c r="R252" s="11" t="e">
        <v>#REF!</v>
      </c>
      <c r="S252" s="10">
        <v>0</v>
      </c>
      <c r="T252" s="11">
        <v>0</v>
      </c>
      <c r="U252" s="32">
        <v>0.002713647144696497</v>
      </c>
      <c r="V252" s="10">
        <v>0.5150111963947293</v>
      </c>
      <c r="W252" s="8">
        <v>0.4972419281158147</v>
      </c>
      <c r="X252" s="10">
        <v>0.08585164992182373</v>
      </c>
      <c r="Y252" s="8">
        <v>0.05503902887536354</v>
      </c>
      <c r="Z252" s="27"/>
    </row>
    <row r="253" spans="1:26" ht="12.75">
      <c r="A253" s="7">
        <v>7701</v>
      </c>
      <c r="B253" s="7" t="s">
        <v>257</v>
      </c>
      <c r="C253" s="7">
        <v>4</v>
      </c>
      <c r="D253" s="9">
        <v>0.23090769943299178</v>
      </c>
      <c r="E253" s="8">
        <v>0.26199351224566764</v>
      </c>
      <c r="F253" s="9">
        <v>0.6127103440761584</v>
      </c>
      <c r="G253" s="32">
        <v>0.7416415386225083</v>
      </c>
      <c r="H253" s="9">
        <v>-0.018955050840250037</v>
      </c>
      <c r="I253" s="32">
        <v>0.07699582810750444</v>
      </c>
      <c r="J253" s="9">
        <v>0.15760917407287425</v>
      </c>
      <c r="K253" s="8">
        <v>0.1897062840838957</v>
      </c>
      <c r="L253" s="10">
        <v>0.09777074324990492</v>
      </c>
      <c r="M253" s="10">
        <v>0.04202703970067772</v>
      </c>
      <c r="N253" s="11">
        <v>-4.2027039700677715</v>
      </c>
      <c r="O253" s="10">
        <v>0.03327614314517241</v>
      </c>
      <c r="P253" s="11">
        <v>-3.327614314517241</v>
      </c>
      <c r="Q253" s="10" t="e">
        <v>#REF!</v>
      </c>
      <c r="R253" s="11" t="e">
        <v>#REF!</v>
      </c>
      <c r="S253" s="10">
        <v>0</v>
      </c>
      <c r="T253" s="11">
        <v>0</v>
      </c>
      <c r="U253" s="32">
        <v>0.07045775704779923</v>
      </c>
      <c r="V253" s="10">
        <v>0.5582399181417557</v>
      </c>
      <c r="W253" s="8">
        <v>0.5240827003571501</v>
      </c>
      <c r="X253" s="10">
        <v>0.07585787692815144</v>
      </c>
      <c r="Y253" s="8">
        <v>0.010182740994527697</v>
      </c>
      <c r="Z253" s="27"/>
    </row>
    <row r="254" spans="1:26" ht="12.75">
      <c r="A254" s="7">
        <v>7702</v>
      </c>
      <c r="B254" s="7" t="s">
        <v>258</v>
      </c>
      <c r="C254" s="7">
        <v>4</v>
      </c>
      <c r="D254" s="9">
        <v>0.16092099294794507</v>
      </c>
      <c r="E254" s="8">
        <v>0.19413025429128614</v>
      </c>
      <c r="F254" s="9">
        <v>0.38633159912488335</v>
      </c>
      <c r="G254" s="32">
        <v>0.6222357424006124</v>
      </c>
      <c r="H254" s="9">
        <v>-0.04320866561473837</v>
      </c>
      <c r="I254" s="32">
        <v>0.10786489485105075</v>
      </c>
      <c r="J254" s="9">
        <v>0</v>
      </c>
      <c r="K254" s="8">
        <v>0</v>
      </c>
      <c r="L254" s="10">
        <v>0.023179048357260236</v>
      </c>
      <c r="M254" s="10">
        <v>0.01862009336144313</v>
      </c>
      <c r="N254" s="11">
        <v>-1.8620093361443129</v>
      </c>
      <c r="O254" s="10">
        <v>0.015832331021893575</v>
      </c>
      <c r="P254" s="11">
        <v>-1.5832331021893575</v>
      </c>
      <c r="Q254" s="10" t="e">
        <v>#REF!</v>
      </c>
      <c r="R254" s="11" t="e">
        <v>#REF!</v>
      </c>
      <c r="S254" s="10">
        <v>0</v>
      </c>
      <c r="T254" s="11">
        <v>0</v>
      </c>
      <c r="U254" s="32">
        <v>0.010566495856310287</v>
      </c>
      <c r="V254" s="10">
        <v>0.6490018118244525</v>
      </c>
      <c r="W254" s="8">
        <v>0.5648716644609998</v>
      </c>
      <c r="X254" s="10">
        <v>0.08048459676686083</v>
      </c>
      <c r="Y254" s="8">
        <v>0.34134928613022997</v>
      </c>
      <c r="Z254" s="27"/>
    </row>
    <row r="255" spans="1:26" ht="12.75">
      <c r="A255" s="7">
        <v>7703</v>
      </c>
      <c r="B255" s="7" t="s">
        <v>259</v>
      </c>
      <c r="C255" s="7">
        <v>4</v>
      </c>
      <c r="D255" s="9">
        <v>0.13490632409204922</v>
      </c>
      <c r="E255" s="8">
        <v>0.12661288714151295</v>
      </c>
      <c r="F255" s="9">
        <v>0.7695452343887703</v>
      </c>
      <c r="G255" s="32">
        <v>0.4305297062681565</v>
      </c>
      <c r="H255" s="9">
        <v>0.05173356928327809</v>
      </c>
      <c r="I255" s="32">
        <v>-0.02461129006482475</v>
      </c>
      <c r="J255" s="9">
        <v>0</v>
      </c>
      <c r="K255" s="8">
        <v>0</v>
      </c>
      <c r="L255" s="10">
        <v>0</v>
      </c>
      <c r="M255" s="10">
        <v>0.014013781415991968</v>
      </c>
      <c r="N255" s="11">
        <v>-1.4013781415991968</v>
      </c>
      <c r="O255" s="10">
        <v>0.010446270039704109</v>
      </c>
      <c r="P255" s="11">
        <v>-1.0446270039704109</v>
      </c>
      <c r="Q255" s="10" t="e">
        <v>#REF!</v>
      </c>
      <c r="R255" s="11" t="e">
        <v>#REF!</v>
      </c>
      <c r="S255" s="10">
        <v>0</v>
      </c>
      <c r="T255" s="11">
        <v>0</v>
      </c>
      <c r="U255" s="32">
        <v>0.0008101717253944257</v>
      </c>
      <c r="V255" s="10">
        <v>0.7550528017785862</v>
      </c>
      <c r="W255" s="8">
        <v>0.6219382208793613</v>
      </c>
      <c r="X255" s="10">
        <v>0.061215956748016775</v>
      </c>
      <c r="Y255" s="8">
        <v>0.3185498343287219</v>
      </c>
      <c r="Z255" s="27"/>
    </row>
    <row r="256" spans="1:26" ht="12.75">
      <c r="A256" s="7">
        <v>7704</v>
      </c>
      <c r="B256" s="7" t="s">
        <v>260</v>
      </c>
      <c r="C256" s="7">
        <v>4</v>
      </c>
      <c r="D256" s="9">
        <v>0.22884651258188626</v>
      </c>
      <c r="E256" s="8">
        <v>0.2131614393523315</v>
      </c>
      <c r="F256" s="9">
        <v>0.7795495491027751</v>
      </c>
      <c r="G256" s="32">
        <v>0.7977558795397746</v>
      </c>
      <c r="H256" s="9">
        <v>0.06609921813400817</v>
      </c>
      <c r="I256" s="32">
        <v>-0.018286538038001295</v>
      </c>
      <c r="J256" s="9">
        <v>0.00700200348473617</v>
      </c>
      <c r="K256" s="8">
        <v>0.23085483327946846</v>
      </c>
      <c r="L256" s="10">
        <v>0</v>
      </c>
      <c r="M256" s="10">
        <v>0.01921891261793873</v>
      </c>
      <c r="N256" s="11">
        <v>-1.9218912617938728</v>
      </c>
      <c r="O256" s="10">
        <v>0.018916775276930354</v>
      </c>
      <c r="P256" s="11">
        <v>-1.8916775276930353</v>
      </c>
      <c r="Q256" s="10" t="e">
        <v>#REF!</v>
      </c>
      <c r="R256" s="11" t="e">
        <v>#REF!</v>
      </c>
      <c r="S256" s="10">
        <v>0</v>
      </c>
      <c r="T256" s="11">
        <v>0</v>
      </c>
      <c r="U256" s="32">
        <v>0</v>
      </c>
      <c r="V256" s="10">
        <v>0.6445862504311394</v>
      </c>
      <c r="W256" s="8">
        <v>0.5761025291452749</v>
      </c>
      <c r="X256" s="10">
        <v>0.07287130403416074</v>
      </c>
      <c r="Y256" s="8">
        <v>0.08839772600564347</v>
      </c>
      <c r="Z256" s="27"/>
    </row>
    <row r="257" spans="1:26" ht="12.75">
      <c r="A257" s="7">
        <v>7705</v>
      </c>
      <c r="B257" s="7" t="s">
        <v>261</v>
      </c>
      <c r="C257" s="7">
        <v>4</v>
      </c>
      <c r="D257" s="9">
        <v>0.21959612462652078</v>
      </c>
      <c r="E257" s="8">
        <v>0.2572734518263981</v>
      </c>
      <c r="F257" s="9">
        <v>0.8466790841651191</v>
      </c>
      <c r="G257" s="32">
        <v>0.8759431672064324</v>
      </c>
      <c r="H257" s="9">
        <v>0.12333180566869205</v>
      </c>
      <c r="I257" s="32">
        <v>-0.04514054845379306</v>
      </c>
      <c r="J257" s="9">
        <v>0.1693832847455989</v>
      </c>
      <c r="K257" s="8">
        <v>0.4617132478202702</v>
      </c>
      <c r="L257" s="10">
        <v>0</v>
      </c>
      <c r="M257" s="10">
        <v>0.007343381453759337</v>
      </c>
      <c r="N257" s="11">
        <v>-0.7343381453759337</v>
      </c>
      <c r="O257" s="10">
        <v>0.005267429642818943</v>
      </c>
      <c r="P257" s="11">
        <v>-0.5267429642818943</v>
      </c>
      <c r="Q257" s="10" t="e">
        <v>#REF!</v>
      </c>
      <c r="R257" s="11" t="e">
        <v>#REF!</v>
      </c>
      <c r="S257" s="10">
        <v>0</v>
      </c>
      <c r="T257" s="11">
        <v>0</v>
      </c>
      <c r="U257" s="32">
        <v>0</v>
      </c>
      <c r="V257" s="10">
        <v>0.5853116797907493</v>
      </c>
      <c r="W257" s="8">
        <v>0.5864580800109613</v>
      </c>
      <c r="X257" s="10">
        <v>0.10169652524952434</v>
      </c>
      <c r="Y257" s="8">
        <v>0.11174767517028945</v>
      </c>
      <c r="Z257" s="27"/>
    </row>
    <row r="258" spans="1:26" ht="12.75">
      <c r="A258" s="7">
        <v>7706</v>
      </c>
      <c r="B258" s="7" t="s">
        <v>262</v>
      </c>
      <c r="C258" s="7">
        <v>4</v>
      </c>
      <c r="D258" s="9">
        <v>0.2257103641620185</v>
      </c>
      <c r="E258" s="8">
        <v>0.21919698038737195</v>
      </c>
      <c r="F258" s="9">
        <v>0.8562973860949368</v>
      </c>
      <c r="G258" s="32">
        <v>0.758584572508622</v>
      </c>
      <c r="H258" s="9">
        <v>0.05265634176652487</v>
      </c>
      <c r="I258" s="32">
        <v>0.05952382215478963</v>
      </c>
      <c r="J258" s="9">
        <v>0.659788254443967</v>
      </c>
      <c r="K258" s="8">
        <v>0.6084950892027471</v>
      </c>
      <c r="L258" s="10">
        <v>0</v>
      </c>
      <c r="M258" s="10">
        <v>0.01635685308176747</v>
      </c>
      <c r="N258" s="11">
        <v>-1.6356853081767468</v>
      </c>
      <c r="O258" s="10">
        <v>0.005231863988055088</v>
      </c>
      <c r="P258" s="11">
        <v>-0.5231863988055088</v>
      </c>
      <c r="Q258" s="10" t="e">
        <v>#REF!</v>
      </c>
      <c r="R258" s="11" t="e">
        <v>#REF!</v>
      </c>
      <c r="S258" s="10">
        <v>0</v>
      </c>
      <c r="T258" s="11">
        <v>0</v>
      </c>
      <c r="U258" s="32">
        <v>0</v>
      </c>
      <c r="V258" s="10">
        <v>0.5856005711173732</v>
      </c>
      <c r="W258" s="8">
        <v>0.5146788043191978</v>
      </c>
      <c r="X258" s="10">
        <v>0.095105330347265</v>
      </c>
      <c r="Y258" s="8">
        <v>0.22142171682021677</v>
      </c>
      <c r="Z258" s="27"/>
    </row>
    <row r="259" spans="1:26" ht="12.75">
      <c r="A259" s="7">
        <v>7707</v>
      </c>
      <c r="B259" s="7" t="s">
        <v>263</v>
      </c>
      <c r="C259" s="7">
        <v>4</v>
      </c>
      <c r="D259" s="9">
        <v>0.40303935525701595</v>
      </c>
      <c r="E259" s="8">
        <v>0.21893996790905706</v>
      </c>
      <c r="F259" s="9">
        <v>0.7647215397108745</v>
      </c>
      <c r="G259" s="32">
        <v>0.5460443735075955</v>
      </c>
      <c r="H259" s="9">
        <v>-0.4125541685097415</v>
      </c>
      <c r="I259" s="32">
        <v>0.3026611946269673</v>
      </c>
      <c r="J259" s="9">
        <v>0.5887958168341964</v>
      </c>
      <c r="K259" s="8">
        <v>0.39000065409923995</v>
      </c>
      <c r="L259" s="10">
        <v>0.17457000710732054</v>
      </c>
      <c r="M259" s="10">
        <v>0.3665403380379857</v>
      </c>
      <c r="N259" s="11">
        <v>-36.65403380379857</v>
      </c>
      <c r="O259" s="10">
        <v>0.25171762975861045</v>
      </c>
      <c r="P259" s="11">
        <v>-25.171762975861046</v>
      </c>
      <c r="Q259" s="10" t="e">
        <v>#REF!</v>
      </c>
      <c r="R259" s="11" t="e">
        <v>#REF!</v>
      </c>
      <c r="S259" s="10">
        <v>0</v>
      </c>
      <c r="T259" s="11">
        <v>0</v>
      </c>
      <c r="U259" s="32">
        <v>0</v>
      </c>
      <c r="V259" s="10">
        <v>0.6287241952702785</v>
      </c>
      <c r="W259" s="8">
        <v>0.4979452791658488</v>
      </c>
      <c r="X259" s="10">
        <v>0.051881497852453336</v>
      </c>
      <c r="Y259" s="8">
        <v>0.018954796631772314</v>
      </c>
      <c r="Z259" s="27"/>
    </row>
    <row r="260" spans="1:26" ht="12.75">
      <c r="A260" s="7">
        <v>7708</v>
      </c>
      <c r="B260" s="7" t="s">
        <v>264</v>
      </c>
      <c r="C260" s="7">
        <v>4</v>
      </c>
      <c r="D260" s="9">
        <v>0.16037209068719535</v>
      </c>
      <c r="E260" s="8">
        <v>0.18177620005498327</v>
      </c>
      <c r="F260" s="9">
        <v>0.5250656417173576</v>
      </c>
      <c r="G260" s="32">
        <v>0.5344639176805971</v>
      </c>
      <c r="H260" s="9">
        <v>-0.021918173138426342</v>
      </c>
      <c r="I260" s="32">
        <v>-0.09924630853427516</v>
      </c>
      <c r="J260" s="9">
        <v>0.010579448946999208</v>
      </c>
      <c r="K260" s="8">
        <v>0.03500894362205652</v>
      </c>
      <c r="L260" s="10">
        <v>0.5542284213197212</v>
      </c>
      <c r="M260" s="10">
        <v>0.02187326128946166</v>
      </c>
      <c r="N260" s="11">
        <v>-2.1873261289461663</v>
      </c>
      <c r="O260" s="10">
        <v>0.017717775068188606</v>
      </c>
      <c r="P260" s="11">
        <v>-1.7717775068188606</v>
      </c>
      <c r="Q260" s="10" t="e">
        <v>#REF!</v>
      </c>
      <c r="R260" s="11" t="e">
        <v>#REF!</v>
      </c>
      <c r="S260" s="10">
        <v>0</v>
      </c>
      <c r="T260" s="11">
        <v>0</v>
      </c>
      <c r="U260" s="32">
        <v>0</v>
      </c>
      <c r="V260" s="10">
        <v>0.599086472404928</v>
      </c>
      <c r="W260" s="8">
        <v>0.52214716983998</v>
      </c>
      <c r="X260" s="10">
        <v>0.15227082125210475</v>
      </c>
      <c r="Y260" s="8">
        <v>0.13764519142407972</v>
      </c>
      <c r="Z260" s="27"/>
    </row>
    <row r="261" spans="1:26" ht="12.75">
      <c r="A261" s="7">
        <v>7709</v>
      </c>
      <c r="B261" s="7" t="s">
        <v>265</v>
      </c>
      <c r="C261" s="7">
        <v>4</v>
      </c>
      <c r="D261" s="9">
        <v>0.5065153171727056</v>
      </c>
      <c r="E261" s="8">
        <v>0.45589960346300473</v>
      </c>
      <c r="F261" s="9">
        <v>0.2938397454262919</v>
      </c>
      <c r="G261" s="32">
        <v>0.626875193003078</v>
      </c>
      <c r="H261" s="9">
        <v>-1.573728558469994</v>
      </c>
      <c r="I261" s="32">
        <v>-0.20642063058771165</v>
      </c>
      <c r="J261" s="9">
        <v>0.8160969472952037</v>
      </c>
      <c r="K261" s="8">
        <v>0.7694503394268836</v>
      </c>
      <c r="L261" s="10">
        <v>0</v>
      </c>
      <c r="M261" s="10">
        <v>0.029311252705075</v>
      </c>
      <c r="N261" s="11">
        <v>-2.9311252705075</v>
      </c>
      <c r="O261" s="10">
        <v>0.037399312826559866</v>
      </c>
      <c r="P261" s="11">
        <v>-3.7399312826559865</v>
      </c>
      <c r="Q261" s="10" t="e">
        <v>#REF!</v>
      </c>
      <c r="R261" s="11" t="e">
        <v>#REF!</v>
      </c>
      <c r="S261" s="10">
        <v>0</v>
      </c>
      <c r="T261" s="11">
        <v>0</v>
      </c>
      <c r="U261" s="32">
        <v>0</v>
      </c>
      <c r="V261" s="10">
        <v>0.3001281881607966</v>
      </c>
      <c r="W261" s="8">
        <v>0.3014281560665392</v>
      </c>
      <c r="X261" s="10">
        <v>0.5039146741008818</v>
      </c>
      <c r="Y261" s="8">
        <v>0.07875260595487754</v>
      </c>
      <c r="Z261" s="27"/>
    </row>
    <row r="262" spans="1:26" ht="12.75">
      <c r="A262" s="7">
        <v>7710</v>
      </c>
      <c r="B262" s="7" t="s">
        <v>266</v>
      </c>
      <c r="C262" s="7">
        <v>2</v>
      </c>
      <c r="D262" s="9">
        <v>0.3439269685799036</v>
      </c>
      <c r="E262" s="8">
        <v>0.3684807069134284</v>
      </c>
      <c r="F262" s="9">
        <v>0.8369454161636966</v>
      </c>
      <c r="G262" s="32">
        <v>0.8940884885598376</v>
      </c>
      <c r="H262" s="9">
        <v>-0.038918119632901114</v>
      </c>
      <c r="I262" s="32">
        <v>0.006030132796962111</v>
      </c>
      <c r="J262" s="9">
        <v>0.585313830313078</v>
      </c>
      <c r="K262" s="8">
        <v>0.5245914494249072</v>
      </c>
      <c r="L262" s="10">
        <v>0.052536304279710185</v>
      </c>
      <c r="M262" s="10">
        <v>0.01871336221966263</v>
      </c>
      <c r="N262" s="11">
        <v>-1.8713362219662628</v>
      </c>
      <c r="O262" s="10">
        <v>0.023095953576641848</v>
      </c>
      <c r="P262" s="11">
        <v>-2.309595357664185</v>
      </c>
      <c r="Q262" s="10" t="e">
        <v>#REF!</v>
      </c>
      <c r="R262" s="11" t="e">
        <v>#REF!</v>
      </c>
      <c r="S262" s="10">
        <v>0</v>
      </c>
      <c r="T262" s="11">
        <v>0</v>
      </c>
      <c r="U262" s="32">
        <v>0.02053355963127544</v>
      </c>
      <c r="V262" s="10">
        <v>0.5116074579834119</v>
      </c>
      <c r="W262" s="8">
        <v>0.471311838040277</v>
      </c>
      <c r="X262" s="10">
        <v>0.14126873073370372</v>
      </c>
      <c r="Y262" s="8">
        <v>0.0116664956287351</v>
      </c>
      <c r="Z262" s="27"/>
    </row>
    <row r="263" spans="1:26" ht="12.75">
      <c r="A263" s="7">
        <v>7801</v>
      </c>
      <c r="B263" s="7" t="s">
        <v>267</v>
      </c>
      <c r="C263" s="7">
        <v>5</v>
      </c>
      <c r="D263" s="9">
        <v>0.3987599500157736</v>
      </c>
      <c r="E263" s="8">
        <v>0.5032574034251855</v>
      </c>
      <c r="F263" s="9">
        <v>0.6641468965721701</v>
      </c>
      <c r="G263" s="32">
        <v>2.1510545209217553</v>
      </c>
      <c r="H263" s="9">
        <v>-0.05204874377457712</v>
      </c>
      <c r="I263" s="32">
        <v>0.19685840908105745</v>
      </c>
      <c r="J263" s="9">
        <v>0.04047958556029424</v>
      </c>
      <c r="K263" s="8">
        <v>0.02328268883477653</v>
      </c>
      <c r="L263" s="10">
        <v>0.00693485136224602</v>
      </c>
      <c r="M263" s="10">
        <v>0.05613082352941177</v>
      </c>
      <c r="N263" s="11">
        <v>-5.613082352941177</v>
      </c>
      <c r="O263" s="10">
        <v>0.06192741212259755</v>
      </c>
      <c r="P263" s="11">
        <v>-6.192741212259755</v>
      </c>
      <c r="Q263" s="10" t="e">
        <v>#REF!</v>
      </c>
      <c r="R263" s="11" t="e">
        <v>#REF!</v>
      </c>
      <c r="S263" s="10">
        <v>0</v>
      </c>
      <c r="T263" s="11">
        <v>0</v>
      </c>
      <c r="U263" s="32">
        <v>0</v>
      </c>
      <c r="V263" s="10">
        <v>0.42051382174553387</v>
      </c>
      <c r="W263" s="8">
        <v>0.5019553081946099</v>
      </c>
      <c r="X263" s="10">
        <v>0.2187118803770686</v>
      </c>
      <c r="Y263" s="8">
        <v>1.7345458913502638</v>
      </c>
      <c r="Z263" s="27"/>
    </row>
    <row r="264" spans="1:26" ht="12.75">
      <c r="A264" s="7">
        <v>7802</v>
      </c>
      <c r="B264" s="7" t="s">
        <v>268</v>
      </c>
      <c r="C264" s="7">
        <v>4</v>
      </c>
      <c r="D264" s="9">
        <v>0.23415826636613207</v>
      </c>
      <c r="E264" s="8">
        <v>0.23949685684833646</v>
      </c>
      <c r="F264" s="9">
        <v>0.7636509898152914</v>
      </c>
      <c r="G264" s="32">
        <v>0.8241016292324107</v>
      </c>
      <c r="H264" s="9">
        <v>0.1132103912920663</v>
      </c>
      <c r="I264" s="32">
        <v>0.1288810838989445</v>
      </c>
      <c r="J264" s="9">
        <v>0</v>
      </c>
      <c r="K264" s="8">
        <v>0</v>
      </c>
      <c r="L264" s="10">
        <v>0</v>
      </c>
      <c r="M264" s="10">
        <v>0.20315344207578714</v>
      </c>
      <c r="N264" s="11">
        <v>-20.315344207578715</v>
      </c>
      <c r="O264" s="10">
        <v>0.22711686004055945</v>
      </c>
      <c r="P264" s="11">
        <v>-22.711686004055945</v>
      </c>
      <c r="Q264" s="10" t="e">
        <v>#REF!</v>
      </c>
      <c r="R264" s="11" t="e">
        <v>#REF!</v>
      </c>
      <c r="S264" s="10">
        <v>0</v>
      </c>
      <c r="T264" s="11">
        <v>0</v>
      </c>
      <c r="U264" s="32">
        <v>0</v>
      </c>
      <c r="V264" s="10">
        <v>0.5526643768060613</v>
      </c>
      <c r="W264" s="8">
        <v>0.5521222548302623</v>
      </c>
      <c r="X264" s="10">
        <v>0.14704822125546188</v>
      </c>
      <c r="Y264" s="8">
        <v>0.024428677012403685</v>
      </c>
      <c r="Z264" s="27"/>
    </row>
    <row r="265" spans="1:26" ht="12.75">
      <c r="A265" s="7">
        <v>7803</v>
      </c>
      <c r="B265" s="7" t="s">
        <v>269</v>
      </c>
      <c r="C265" s="7">
        <v>4</v>
      </c>
      <c r="D265" s="9">
        <v>0.25141352555827373</v>
      </c>
      <c r="E265" s="8">
        <v>0.2255260264578221</v>
      </c>
      <c r="F265" s="9">
        <v>0.6731022640043535</v>
      </c>
      <c r="G265" s="32">
        <v>0.7397740054197071</v>
      </c>
      <c r="H265" s="9">
        <v>-0.008703155914865451</v>
      </c>
      <c r="I265" s="32">
        <v>0.11724810340051715</v>
      </c>
      <c r="J265" s="9">
        <v>0.13397129497274066</v>
      </c>
      <c r="K265" s="8">
        <v>0.1320494050548181</v>
      </c>
      <c r="L265" s="10">
        <v>0.003824718113307883</v>
      </c>
      <c r="M265" s="10">
        <v>0.025321007102020624</v>
      </c>
      <c r="N265" s="11">
        <v>-2.5321007102020623</v>
      </c>
      <c r="O265" s="10">
        <v>0.022919200495674325</v>
      </c>
      <c r="P265" s="11">
        <v>-2.2919200495674326</v>
      </c>
      <c r="Q265" s="10" t="e">
        <v>#REF!</v>
      </c>
      <c r="R265" s="11" t="e">
        <v>#REF!</v>
      </c>
      <c r="S265" s="10">
        <v>0</v>
      </c>
      <c r="T265" s="11">
        <v>0</v>
      </c>
      <c r="U265" s="32">
        <v>0</v>
      </c>
      <c r="V265" s="10">
        <v>0.5231212663124033</v>
      </c>
      <c r="W265" s="8">
        <v>0.544351475034242</v>
      </c>
      <c r="X265" s="10">
        <v>0.1268403949248649</v>
      </c>
      <c r="Y265" s="8">
        <v>0.01511184886180884</v>
      </c>
      <c r="Z265" s="27"/>
    </row>
    <row r="266" spans="1:26" ht="12.75">
      <c r="A266" s="7">
        <v>7804</v>
      </c>
      <c r="B266" s="7" t="s">
        <v>270</v>
      </c>
      <c r="C266" s="7">
        <v>3</v>
      </c>
      <c r="D266" s="9">
        <v>0.2899794053068335</v>
      </c>
      <c r="E266" s="8">
        <v>0.2959532792190606</v>
      </c>
      <c r="F266" s="9">
        <v>0.720724109231622</v>
      </c>
      <c r="G266" s="32">
        <v>0.816844091485732</v>
      </c>
      <c r="H266" s="9">
        <v>-0.00034964941843675893</v>
      </c>
      <c r="I266" s="32">
        <v>0.1630474833165903</v>
      </c>
      <c r="J266" s="9">
        <v>0.1538537555707154</v>
      </c>
      <c r="K266" s="8">
        <v>0.05586018781238915</v>
      </c>
      <c r="L266" s="10">
        <v>0</v>
      </c>
      <c r="M266" s="10">
        <v>0.06394540692052382</v>
      </c>
      <c r="N266" s="11">
        <v>-6.394540692052382</v>
      </c>
      <c r="O266" s="10">
        <v>0.08283063198851488</v>
      </c>
      <c r="P266" s="11">
        <v>-8.283063198851488</v>
      </c>
      <c r="Q266" s="10" t="e">
        <v>#REF!</v>
      </c>
      <c r="R266" s="11" t="e">
        <v>#REF!</v>
      </c>
      <c r="S266" s="10">
        <v>0</v>
      </c>
      <c r="T266" s="11">
        <v>0</v>
      </c>
      <c r="U266" s="32">
        <v>0</v>
      </c>
      <c r="V266" s="10">
        <v>0.4613245164852749</v>
      </c>
      <c r="W266" s="8">
        <v>0.48494481350771573</v>
      </c>
      <c r="X266" s="10">
        <v>0.10840285203028635</v>
      </c>
      <c r="Y266" s="8">
        <v>0.12305863348557193</v>
      </c>
      <c r="Z266" s="27"/>
    </row>
    <row r="267" spans="1:26" ht="12.75">
      <c r="A267" s="7">
        <v>7805</v>
      </c>
      <c r="B267" s="7" t="s">
        <v>271</v>
      </c>
      <c r="C267" s="7">
        <v>2</v>
      </c>
      <c r="D267" s="9">
        <v>0.3189387162412374</v>
      </c>
      <c r="E267" s="8">
        <v>0.3384641029103144</v>
      </c>
      <c r="F267" s="9">
        <v>1.0458159834028535</v>
      </c>
      <c r="G267" s="32">
        <v>1.2219739294639564</v>
      </c>
      <c r="H267" s="9">
        <v>0.0399993202884376</v>
      </c>
      <c r="I267" s="32">
        <v>0.16869363562342782</v>
      </c>
      <c r="J267" s="9">
        <v>0.2401358231961626</v>
      </c>
      <c r="K267" s="8">
        <v>0.21067633569615038</v>
      </c>
      <c r="L267" s="10">
        <v>0</v>
      </c>
      <c r="M267" s="10">
        <v>0.041057561340677985</v>
      </c>
      <c r="N267" s="11">
        <v>-4.105756134067798</v>
      </c>
      <c r="O267" s="10">
        <v>0.043713182738738594</v>
      </c>
      <c r="P267" s="11">
        <v>-4.371318273873859</v>
      </c>
      <c r="Q267" s="10" t="e">
        <v>#REF!</v>
      </c>
      <c r="R267" s="11" t="e">
        <v>#REF!</v>
      </c>
      <c r="S267" s="10">
        <v>0</v>
      </c>
      <c r="T267" s="11">
        <v>0</v>
      </c>
      <c r="U267" s="32">
        <v>0</v>
      </c>
      <c r="V267" s="10">
        <v>0.6000749412316033</v>
      </c>
      <c r="W267" s="8">
        <v>0.5593008491274475</v>
      </c>
      <c r="X267" s="10">
        <v>0.06750338175983601</v>
      </c>
      <c r="Y267" s="8">
        <v>0.04465732278669478</v>
      </c>
      <c r="Z267" s="27"/>
    </row>
    <row r="268" spans="6:21" ht="12.75">
      <c r="F268" s="16"/>
      <c r="O268" s="18"/>
      <c r="P268" s="18"/>
      <c r="Q268" s="18"/>
      <c r="R268" s="18"/>
      <c r="S268" s="18"/>
      <c r="T268" s="18"/>
      <c r="U268" s="18"/>
    </row>
    <row r="269" spans="5:25" ht="12.75">
      <c r="E269" s="18"/>
      <c r="F269" s="16"/>
      <c r="G269" s="20"/>
      <c r="H269" s="18"/>
      <c r="I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30"/>
      <c r="Y269" s="18"/>
    </row>
    <row r="270" spans="5:25" ht="12.75">
      <c r="E270" s="18"/>
      <c r="F270" s="16"/>
      <c r="G270" s="21"/>
      <c r="H270" s="19"/>
      <c r="I270" s="19"/>
      <c r="K270" s="18"/>
      <c r="L270" s="18"/>
      <c r="M270" s="19"/>
      <c r="N270" s="19"/>
      <c r="O270" s="18"/>
      <c r="P270" s="18"/>
      <c r="Q270" s="18"/>
      <c r="R270" s="18"/>
      <c r="S270" s="18"/>
      <c r="T270" s="18"/>
      <c r="U270" s="18"/>
      <c r="V270" s="18"/>
      <c r="W270" s="18"/>
      <c r="X270" s="30"/>
      <c r="Y270" s="18"/>
    </row>
    <row r="271" spans="6:25" ht="12.75">
      <c r="F271" s="16"/>
      <c r="K271" s="18"/>
      <c r="L271" s="18"/>
      <c r="O271" s="18"/>
      <c r="P271" s="18"/>
      <c r="Q271" s="18"/>
      <c r="R271" s="18"/>
      <c r="S271" s="18"/>
      <c r="T271" s="18"/>
      <c r="U271" s="18"/>
      <c r="V271" s="18"/>
      <c r="W271" s="18"/>
      <c r="X271" s="30"/>
      <c r="Y271" s="18"/>
    </row>
    <row r="272" ht="12.75">
      <c r="F272" s="16"/>
    </row>
    <row r="273" ht="12.75">
      <c r="F273" s="16"/>
    </row>
  </sheetData>
  <sheetProtection/>
  <autoFilter ref="A3:AA267">
    <sortState ref="A4:AA273">
      <sortCondition sortBy="value" ref="A4:A273"/>
    </sortState>
  </autoFilter>
  <mergeCells count="7">
    <mergeCell ref="V1:W1"/>
    <mergeCell ref="X1:Y1"/>
    <mergeCell ref="D1:E1"/>
    <mergeCell ref="F1:G1"/>
    <mergeCell ref="H1:I1"/>
    <mergeCell ref="J1:K1"/>
    <mergeCell ref="L1:U1"/>
  </mergeCells>
  <printOptions/>
  <pageMargins left="0.2755905511811024" right="0.3937007874015748" top="0.6692913385826772" bottom="0.4330708661417323" header="0.5118110236220472" footer="0.1968503937007874"/>
  <pageSetup orientation="landscape" paperSize="9" scale="60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1"/>
  <sheetViews>
    <sheetView view="pageBreakPreview" zoomScaleNormal="82" zoomScaleSheetLayoutView="100" zoomScalePageLayoutView="90" workbookViewId="0" topLeftCell="A1">
      <pane xSplit="3" ySplit="1" topLeftCell="D2" activePane="bottomRight" state="frozen"/>
      <selection pane="topLeft" activeCell="AA264" sqref="AA264"/>
      <selection pane="topRight" activeCell="AA264" sqref="AA264"/>
      <selection pane="bottomLeft" activeCell="AA264" sqref="AA264"/>
      <selection pane="bottomRight" activeCell="D2" sqref="D2"/>
    </sheetView>
  </sheetViews>
  <sheetFormatPr defaultColWidth="9.140625" defaultRowHeight="12.75"/>
  <cols>
    <col min="1" max="1" width="20.28125" style="0" customWidth="1"/>
    <col min="2" max="2" width="13.421875" style="0" customWidth="1"/>
    <col min="3" max="3" width="13.421875" style="79" customWidth="1"/>
    <col min="4" max="4" width="13.8515625" style="80" bestFit="1" customWidth="1"/>
    <col min="5" max="5" width="13.8515625" style="52" bestFit="1" customWidth="1"/>
    <col min="6" max="6" width="13.8515625" style="74" customWidth="1"/>
    <col min="7" max="7" width="13.8515625" style="36" customWidth="1"/>
    <col min="8" max="9" width="13.28125" style="84" customWidth="1"/>
    <col min="10" max="10" width="13.28125" style="75" customWidth="1"/>
    <col min="11" max="11" width="14.00390625" style="76" customWidth="1"/>
    <col min="12" max="13" width="14.00390625" style="85" customWidth="1"/>
    <col min="14" max="14" width="12.8515625" style="85" customWidth="1"/>
    <col min="15" max="15" width="10.8515625" style="76" customWidth="1"/>
    <col min="16" max="16" width="13.00390625" style="76" customWidth="1"/>
  </cols>
  <sheetData>
    <row r="1" spans="1:16" ht="12.75">
      <c r="A1" s="79"/>
      <c r="B1" s="67">
        <v>2009</v>
      </c>
      <c r="C1" s="67">
        <v>2010</v>
      </c>
      <c r="D1" s="67">
        <v>2011</v>
      </c>
      <c r="E1" s="67">
        <v>2012</v>
      </c>
      <c r="F1" s="89">
        <v>2013</v>
      </c>
      <c r="G1" s="52"/>
      <c r="H1" s="54"/>
      <c r="I1" s="54"/>
      <c r="J1" s="54"/>
      <c r="K1" s="90"/>
      <c r="L1" s="50"/>
      <c r="M1" s="50"/>
      <c r="N1" s="50"/>
      <c r="O1" s="91"/>
      <c r="P1" s="92"/>
    </row>
    <row r="2" spans="1:16" s="42" customFormat="1" ht="162.75" customHeight="1">
      <c r="A2" s="7" t="s">
        <v>0</v>
      </c>
      <c r="B2" s="24" t="s">
        <v>279</v>
      </c>
      <c r="C2" s="24" t="s">
        <v>279</v>
      </c>
      <c r="D2" s="24" t="s">
        <v>279</v>
      </c>
      <c r="E2" s="24" t="s">
        <v>279</v>
      </c>
      <c r="F2" s="38" t="s">
        <v>280</v>
      </c>
      <c r="G2" s="39" t="s">
        <v>281</v>
      </c>
      <c r="H2" s="40" t="s">
        <v>282</v>
      </c>
      <c r="I2" s="40" t="s">
        <v>283</v>
      </c>
      <c r="J2" s="40" t="s">
        <v>284</v>
      </c>
      <c r="K2" s="41" t="s">
        <v>285</v>
      </c>
      <c r="L2" s="86" t="s">
        <v>286</v>
      </c>
      <c r="M2" s="86" t="s">
        <v>287</v>
      </c>
      <c r="N2" s="86" t="s">
        <v>288</v>
      </c>
      <c r="O2" s="41" t="s">
        <v>289</v>
      </c>
      <c r="P2" s="41" t="s">
        <v>290</v>
      </c>
    </row>
    <row r="3" spans="1:16" s="42" customFormat="1" ht="12.75">
      <c r="A3" s="43"/>
      <c r="B3" s="13"/>
      <c r="C3" s="44"/>
      <c r="D3" s="45"/>
      <c r="E3" s="45"/>
      <c r="F3" s="46"/>
      <c r="G3" s="47"/>
      <c r="H3" s="54"/>
      <c r="I3" s="37"/>
      <c r="J3" s="37"/>
      <c r="K3" s="48"/>
      <c r="L3" s="87"/>
      <c r="M3" s="87"/>
      <c r="O3" s="49"/>
      <c r="P3" s="49"/>
    </row>
    <row r="4" spans="1:16" ht="12.75">
      <c r="A4" s="50" t="s">
        <v>291</v>
      </c>
      <c r="B4" s="51">
        <v>21417640</v>
      </c>
      <c r="C4" s="51">
        <v>16947614</v>
      </c>
      <c r="D4" s="52">
        <v>17011640</v>
      </c>
      <c r="E4" s="52">
        <v>15427641</v>
      </c>
      <c r="F4" s="53">
        <v>20442713</v>
      </c>
      <c r="G4" s="52">
        <f aca="true" t="shared" si="0" ref="G4:G67">(B4+C4+D4+E4)/4</f>
        <v>17701133.75</v>
      </c>
      <c r="H4" s="54">
        <v>37408.23</v>
      </c>
      <c r="I4" s="54">
        <v>30766.42</v>
      </c>
      <c r="J4" s="54">
        <f aca="true" t="shared" si="1" ref="J4:J67">H4+I4</f>
        <v>68174.65</v>
      </c>
      <c r="K4" s="55">
        <f aca="true" t="shared" si="2" ref="K4:K67">J4/G4</f>
        <v>0.0038514284431074926</v>
      </c>
      <c r="L4" s="52">
        <v>1346852</v>
      </c>
      <c r="M4" s="52">
        <v>1993923.7999999998</v>
      </c>
      <c r="N4" s="52">
        <f aca="true" t="shared" si="3" ref="N4:N67">M4-L4</f>
        <v>647071.7999999998</v>
      </c>
      <c r="O4" s="55">
        <f aca="true" t="shared" si="4" ref="O4:O67">N4/G4</f>
        <v>0.03655538730675936</v>
      </c>
      <c r="P4" s="55">
        <f aca="true" t="shared" si="5" ref="P4:P67">M4/G4</f>
        <v>0.11264384689483518</v>
      </c>
    </row>
    <row r="5" spans="1:16" ht="12.75">
      <c r="A5" s="50" t="s">
        <v>292</v>
      </c>
      <c r="B5" s="51">
        <v>5143571</v>
      </c>
      <c r="C5" s="51">
        <v>6496145</v>
      </c>
      <c r="D5" s="52">
        <v>5895075</v>
      </c>
      <c r="E5" s="52">
        <v>6639799</v>
      </c>
      <c r="F5" s="53">
        <v>8002828</v>
      </c>
      <c r="G5" s="52">
        <f t="shared" si="0"/>
        <v>6043647.5</v>
      </c>
      <c r="H5" s="54">
        <v>0</v>
      </c>
      <c r="I5" s="54">
        <v>24552.53</v>
      </c>
      <c r="J5" s="54">
        <f t="shared" si="1"/>
        <v>24552.53</v>
      </c>
      <c r="K5" s="55">
        <f t="shared" si="2"/>
        <v>0.004062535083325094</v>
      </c>
      <c r="L5" s="52">
        <v>5152804.61</v>
      </c>
      <c r="M5" s="52">
        <v>3507916.7100000004</v>
      </c>
      <c r="N5" s="52">
        <f t="shared" si="3"/>
        <v>-1644887.9</v>
      </c>
      <c r="O5" s="55">
        <f t="shared" si="4"/>
        <v>-0.2721680739983594</v>
      </c>
      <c r="P5" s="55">
        <f t="shared" si="5"/>
        <v>0.5804303957171559</v>
      </c>
    </row>
    <row r="6" spans="1:16" ht="12.75">
      <c r="A6" s="50" t="s">
        <v>293</v>
      </c>
      <c r="B6" s="51">
        <v>45939600</v>
      </c>
      <c r="C6" s="51">
        <v>46665370</v>
      </c>
      <c r="D6" s="52">
        <v>35755385</v>
      </c>
      <c r="E6" s="52">
        <v>37014097</v>
      </c>
      <c r="F6" s="53">
        <v>46938630</v>
      </c>
      <c r="G6" s="52">
        <f t="shared" si="0"/>
        <v>41343613</v>
      </c>
      <c r="H6" s="54">
        <v>17072.55</v>
      </c>
      <c r="I6" s="54">
        <v>121394.17</v>
      </c>
      <c r="J6" s="54">
        <f t="shared" si="1"/>
        <v>138466.72</v>
      </c>
      <c r="K6" s="55">
        <f t="shared" si="2"/>
        <v>0.0033491683467528587</v>
      </c>
      <c r="L6" s="52">
        <v>10824849.68</v>
      </c>
      <c r="M6" s="52">
        <v>11493577.74</v>
      </c>
      <c r="N6" s="52">
        <f t="shared" si="3"/>
        <v>668728.0600000005</v>
      </c>
      <c r="O6" s="55">
        <f t="shared" si="4"/>
        <v>0.016174881958187847</v>
      </c>
      <c r="P6" s="55">
        <f t="shared" si="5"/>
        <v>0.2780012898243799</v>
      </c>
    </row>
    <row r="7" spans="1:16" ht="12.75">
      <c r="A7" s="50" t="s">
        <v>294</v>
      </c>
      <c r="B7" s="51">
        <v>17234552</v>
      </c>
      <c r="C7" s="51">
        <v>19221223</v>
      </c>
      <c r="D7" s="52">
        <v>17171871</v>
      </c>
      <c r="E7" s="52">
        <v>17517085</v>
      </c>
      <c r="F7" s="53">
        <v>20333059</v>
      </c>
      <c r="G7" s="52">
        <f t="shared" si="0"/>
        <v>17786182.75</v>
      </c>
      <c r="H7" s="54">
        <v>2545768.98</v>
      </c>
      <c r="I7" s="54">
        <v>266495.27</v>
      </c>
      <c r="J7" s="54">
        <f t="shared" si="1"/>
        <v>2812264.25</v>
      </c>
      <c r="K7" s="55">
        <f t="shared" si="2"/>
        <v>0.15811511044999244</v>
      </c>
      <c r="L7" s="52">
        <v>1726512.27</v>
      </c>
      <c r="M7" s="52">
        <v>2222827.27</v>
      </c>
      <c r="N7" s="52">
        <f t="shared" si="3"/>
        <v>496315</v>
      </c>
      <c r="O7" s="55">
        <f t="shared" si="4"/>
        <v>0.027904526056890987</v>
      </c>
      <c r="P7" s="55">
        <f t="shared" si="5"/>
        <v>0.12497494832048771</v>
      </c>
    </row>
    <row r="8" spans="1:16" ht="12.75">
      <c r="A8" s="50" t="s">
        <v>295</v>
      </c>
      <c r="B8" s="51">
        <v>12946043</v>
      </c>
      <c r="C8" s="51">
        <v>7279440</v>
      </c>
      <c r="D8" s="52">
        <v>7270789</v>
      </c>
      <c r="E8" s="52">
        <v>7542780</v>
      </c>
      <c r="F8" s="53">
        <v>11048335</v>
      </c>
      <c r="G8" s="52">
        <f t="shared" si="0"/>
        <v>8759763</v>
      </c>
      <c r="H8" s="54">
        <v>1145954.72</v>
      </c>
      <c r="I8" s="54">
        <v>86431.02</v>
      </c>
      <c r="J8" s="54">
        <f t="shared" si="1"/>
        <v>1232385.74</v>
      </c>
      <c r="K8" s="55">
        <f t="shared" si="2"/>
        <v>0.14068710991381844</v>
      </c>
      <c r="L8" s="52">
        <v>3002039.74</v>
      </c>
      <c r="M8" s="52">
        <v>2984135.99</v>
      </c>
      <c r="N8" s="52">
        <f t="shared" si="3"/>
        <v>-17903.75</v>
      </c>
      <c r="O8" s="55">
        <f t="shared" si="4"/>
        <v>-0.002043862373902125</v>
      </c>
      <c r="P8" s="55">
        <f t="shared" si="5"/>
        <v>0.3406640099737858</v>
      </c>
    </row>
    <row r="9" spans="1:16" ht="12.75">
      <c r="A9" s="50" t="s">
        <v>296</v>
      </c>
      <c r="B9" s="51">
        <v>5049336</v>
      </c>
      <c r="C9" s="51">
        <v>3430259</v>
      </c>
      <c r="D9" s="52">
        <v>3973596</v>
      </c>
      <c r="E9" s="52">
        <v>3053948</v>
      </c>
      <c r="F9" s="53">
        <v>3656839</v>
      </c>
      <c r="G9" s="52">
        <f t="shared" si="0"/>
        <v>3876784.75</v>
      </c>
      <c r="H9" s="54">
        <v>1091019.16</v>
      </c>
      <c r="I9" s="54">
        <v>20833.8</v>
      </c>
      <c r="J9" s="54">
        <f t="shared" si="1"/>
        <v>1111852.96</v>
      </c>
      <c r="K9" s="55">
        <f t="shared" si="2"/>
        <v>0.2867977026581112</v>
      </c>
      <c r="L9" s="52">
        <v>1164559.28</v>
      </c>
      <c r="M9" s="52">
        <v>917353.54</v>
      </c>
      <c r="N9" s="52">
        <f t="shared" si="3"/>
        <v>-247205.74</v>
      </c>
      <c r="O9" s="55">
        <f t="shared" si="4"/>
        <v>-0.0637656604483909</v>
      </c>
      <c r="P9" s="55">
        <f t="shared" si="5"/>
        <v>0.23662741141354315</v>
      </c>
    </row>
    <row r="10" spans="1:16" ht="12.75">
      <c r="A10" s="50" t="s">
        <v>297</v>
      </c>
      <c r="B10" s="51">
        <v>23576217</v>
      </c>
      <c r="C10" s="51">
        <v>23076664</v>
      </c>
      <c r="D10" s="52">
        <v>23746341</v>
      </c>
      <c r="E10" s="52">
        <v>22127790</v>
      </c>
      <c r="F10" s="53">
        <v>26351695</v>
      </c>
      <c r="G10" s="52">
        <f t="shared" si="0"/>
        <v>23131753</v>
      </c>
      <c r="H10" s="54">
        <v>71804.3</v>
      </c>
      <c r="I10" s="54">
        <v>208965.93</v>
      </c>
      <c r="J10" s="54">
        <f t="shared" si="1"/>
        <v>280770.23</v>
      </c>
      <c r="K10" s="55">
        <f t="shared" si="2"/>
        <v>0.012137870830628356</v>
      </c>
      <c r="L10" s="52">
        <v>2044618.16</v>
      </c>
      <c r="M10" s="52">
        <v>1321897.0999999996</v>
      </c>
      <c r="N10" s="52">
        <f t="shared" si="3"/>
        <v>-722721.0600000003</v>
      </c>
      <c r="O10" s="55">
        <f t="shared" si="4"/>
        <v>-0.03124367876485627</v>
      </c>
      <c r="P10" s="55">
        <f t="shared" si="5"/>
        <v>0.05714642984472468</v>
      </c>
    </row>
    <row r="11" spans="1:16" ht="12.75">
      <c r="A11" s="50" t="s">
        <v>298</v>
      </c>
      <c r="B11" s="51">
        <v>14904028</v>
      </c>
      <c r="C11" s="51">
        <v>12859712</v>
      </c>
      <c r="D11" s="52">
        <v>15508304</v>
      </c>
      <c r="E11" s="52">
        <v>13131574</v>
      </c>
      <c r="F11" s="53">
        <v>13580579</v>
      </c>
      <c r="G11" s="52">
        <f t="shared" si="0"/>
        <v>14100904.5</v>
      </c>
      <c r="H11" s="54">
        <v>30912.33</v>
      </c>
      <c r="I11" s="54">
        <v>25109.49</v>
      </c>
      <c r="J11" s="54">
        <f t="shared" si="1"/>
        <v>56021.82000000001</v>
      </c>
      <c r="K11" s="55">
        <f t="shared" si="2"/>
        <v>0.003972923864564859</v>
      </c>
      <c r="L11" s="52">
        <v>465303.1</v>
      </c>
      <c r="M11" s="52">
        <v>509835.1</v>
      </c>
      <c r="N11" s="52">
        <f t="shared" si="3"/>
        <v>44532</v>
      </c>
      <c r="O11" s="55">
        <f t="shared" si="4"/>
        <v>0.00315809528388764</v>
      </c>
      <c r="P11" s="55">
        <f t="shared" si="5"/>
        <v>0.03615619834883642</v>
      </c>
    </row>
    <row r="12" spans="1:16" ht="12.75">
      <c r="A12" s="50" t="s">
        <v>299</v>
      </c>
      <c r="B12" s="51">
        <v>26909025</v>
      </c>
      <c r="C12" s="51">
        <v>20911741</v>
      </c>
      <c r="D12" s="52">
        <v>23192710</v>
      </c>
      <c r="E12" s="52">
        <v>20541588</v>
      </c>
      <c r="F12" s="53">
        <v>23739022</v>
      </c>
      <c r="G12" s="52">
        <f t="shared" si="0"/>
        <v>22888766</v>
      </c>
      <c r="H12" s="54">
        <v>1746226.18</v>
      </c>
      <c r="I12" s="54">
        <v>109549.51</v>
      </c>
      <c r="J12" s="54">
        <f t="shared" si="1"/>
        <v>1855775.69</v>
      </c>
      <c r="K12" s="55">
        <f t="shared" si="2"/>
        <v>0.08107801399166735</v>
      </c>
      <c r="L12" s="52">
        <v>15740424.03</v>
      </c>
      <c r="M12" s="52">
        <v>14867927.1</v>
      </c>
      <c r="N12" s="52">
        <f t="shared" si="3"/>
        <v>-872496.9299999997</v>
      </c>
      <c r="O12" s="55">
        <f t="shared" si="4"/>
        <v>-0.03811900257095554</v>
      </c>
      <c r="P12" s="55">
        <f t="shared" si="5"/>
        <v>0.6495731180964496</v>
      </c>
    </row>
    <row r="13" spans="1:16" ht="12.75">
      <c r="A13" s="50" t="s">
        <v>300</v>
      </c>
      <c r="B13" s="51">
        <v>9411235</v>
      </c>
      <c r="C13" s="51">
        <v>8091396</v>
      </c>
      <c r="D13" s="52">
        <v>8853190</v>
      </c>
      <c r="E13" s="52">
        <v>8166161</v>
      </c>
      <c r="F13" s="53">
        <v>8855978</v>
      </c>
      <c r="G13" s="52">
        <f t="shared" si="0"/>
        <v>8630495.5</v>
      </c>
      <c r="H13" s="54">
        <v>167396.54</v>
      </c>
      <c r="I13" s="54">
        <v>135969.39</v>
      </c>
      <c r="J13" s="54">
        <f t="shared" si="1"/>
        <v>303365.93000000005</v>
      </c>
      <c r="K13" s="55">
        <f t="shared" si="2"/>
        <v>0.03515046499937345</v>
      </c>
      <c r="L13" s="52">
        <v>2913243</v>
      </c>
      <c r="M13" s="52">
        <v>3026124</v>
      </c>
      <c r="N13" s="52">
        <f t="shared" si="3"/>
        <v>112881</v>
      </c>
      <c r="O13" s="55">
        <f t="shared" si="4"/>
        <v>0.013079318562879732</v>
      </c>
      <c r="P13" s="55">
        <f t="shared" si="5"/>
        <v>0.35063154832767135</v>
      </c>
    </row>
    <row r="14" spans="1:16" ht="12.75">
      <c r="A14" s="50" t="s">
        <v>301</v>
      </c>
      <c r="B14" s="51">
        <v>11849040</v>
      </c>
      <c r="C14" s="51">
        <v>9127811</v>
      </c>
      <c r="D14" s="52">
        <v>6970716</v>
      </c>
      <c r="E14" s="52">
        <v>7122591</v>
      </c>
      <c r="F14" s="53">
        <v>7221852</v>
      </c>
      <c r="G14" s="52">
        <f t="shared" si="0"/>
        <v>8767539.5</v>
      </c>
      <c r="H14" s="54">
        <v>3520228.31</v>
      </c>
      <c r="I14" s="54">
        <v>552631.09</v>
      </c>
      <c r="J14" s="54">
        <f t="shared" si="1"/>
        <v>4072859.4</v>
      </c>
      <c r="K14" s="55">
        <f t="shared" si="2"/>
        <v>0.46453847171147616</v>
      </c>
      <c r="L14" s="52"/>
      <c r="M14" s="52">
        <v>0</v>
      </c>
      <c r="N14" s="52">
        <f t="shared" si="3"/>
        <v>0</v>
      </c>
      <c r="O14" s="55">
        <f t="shared" si="4"/>
        <v>0</v>
      </c>
      <c r="P14" s="55">
        <f t="shared" si="5"/>
        <v>0</v>
      </c>
    </row>
    <row r="15" spans="1:16" ht="12.75">
      <c r="A15" s="50" t="s">
        <v>302</v>
      </c>
      <c r="B15" s="51">
        <v>6802586</v>
      </c>
      <c r="C15" s="51">
        <v>4178496</v>
      </c>
      <c r="D15" s="52">
        <v>3659668</v>
      </c>
      <c r="E15" s="52">
        <v>4270855</v>
      </c>
      <c r="F15" s="53">
        <v>4787181</v>
      </c>
      <c r="G15" s="52">
        <f t="shared" si="0"/>
        <v>4727901.25</v>
      </c>
      <c r="H15" s="54">
        <v>1321651.82</v>
      </c>
      <c r="I15" s="54">
        <v>274723.86</v>
      </c>
      <c r="J15" s="54">
        <f t="shared" si="1"/>
        <v>1596375.6800000002</v>
      </c>
      <c r="K15" s="55">
        <f t="shared" si="2"/>
        <v>0.3376499625494505</v>
      </c>
      <c r="L15" s="52">
        <v>316213.57</v>
      </c>
      <c r="M15" s="52">
        <v>90758.23000000001</v>
      </c>
      <c r="N15" s="52">
        <f t="shared" si="3"/>
        <v>-225455.34</v>
      </c>
      <c r="O15" s="55">
        <f t="shared" si="4"/>
        <v>-0.04768613557654149</v>
      </c>
      <c r="P15" s="55">
        <f t="shared" si="5"/>
        <v>0.01919630406832207</v>
      </c>
    </row>
    <row r="16" spans="1:16" ht="12.75">
      <c r="A16" s="50" t="s">
        <v>303</v>
      </c>
      <c r="B16" s="51">
        <v>9993474</v>
      </c>
      <c r="C16" s="51">
        <v>6452787</v>
      </c>
      <c r="D16" s="52">
        <v>6493005</v>
      </c>
      <c r="E16" s="52">
        <v>5279652</v>
      </c>
      <c r="F16" s="53">
        <v>6020948</v>
      </c>
      <c r="G16" s="52">
        <f t="shared" si="0"/>
        <v>7054729.5</v>
      </c>
      <c r="H16" s="54">
        <v>17761.25</v>
      </c>
      <c r="I16" s="54">
        <v>9398.26</v>
      </c>
      <c r="J16" s="54">
        <f t="shared" si="1"/>
        <v>27159.510000000002</v>
      </c>
      <c r="K16" s="55">
        <f t="shared" si="2"/>
        <v>0.0038498301033370597</v>
      </c>
      <c r="L16" s="52"/>
      <c r="M16" s="52">
        <v>50000</v>
      </c>
      <c r="N16" s="52">
        <f t="shared" si="3"/>
        <v>50000</v>
      </c>
      <c r="O16" s="55">
        <f t="shared" si="4"/>
        <v>0.007087443962238382</v>
      </c>
      <c r="P16" s="55">
        <f t="shared" si="5"/>
        <v>0.007087443962238382</v>
      </c>
    </row>
    <row r="17" spans="1:16" ht="12.75">
      <c r="A17" s="50" t="s">
        <v>304</v>
      </c>
      <c r="B17" s="51">
        <v>6115299</v>
      </c>
      <c r="C17" s="51">
        <v>5162448</v>
      </c>
      <c r="D17" s="52">
        <v>5472767</v>
      </c>
      <c r="E17" s="52">
        <v>5526039</v>
      </c>
      <c r="F17" s="53">
        <v>5223397</v>
      </c>
      <c r="G17" s="52">
        <f t="shared" si="0"/>
        <v>5569138.25</v>
      </c>
      <c r="H17" s="54">
        <v>8076.81</v>
      </c>
      <c r="I17" s="54">
        <v>47612.27</v>
      </c>
      <c r="J17" s="54">
        <f t="shared" si="1"/>
        <v>55689.079999999994</v>
      </c>
      <c r="K17" s="55">
        <f t="shared" si="2"/>
        <v>0.00999958656081127</v>
      </c>
      <c r="L17" s="52">
        <v>444680.78</v>
      </c>
      <c r="M17" s="52">
        <v>264255.19000000006</v>
      </c>
      <c r="N17" s="52">
        <f t="shared" si="3"/>
        <v>-180425.58999999997</v>
      </c>
      <c r="O17" s="55">
        <f t="shared" si="4"/>
        <v>-0.03239739828688935</v>
      </c>
      <c r="P17" s="55">
        <f t="shared" si="5"/>
        <v>0.04744992459111606</v>
      </c>
    </row>
    <row r="18" spans="1:16" ht="12.75">
      <c r="A18" s="50" t="s">
        <v>305</v>
      </c>
      <c r="B18" s="51">
        <v>11563662</v>
      </c>
      <c r="C18" s="51">
        <v>12540829</v>
      </c>
      <c r="D18" s="52">
        <v>12632819</v>
      </c>
      <c r="E18" s="52">
        <v>12413786</v>
      </c>
      <c r="F18" s="53">
        <v>14074222</v>
      </c>
      <c r="G18" s="52">
        <f t="shared" si="0"/>
        <v>12287774</v>
      </c>
      <c r="H18" s="54">
        <v>87242.4</v>
      </c>
      <c r="I18" s="54">
        <v>339227.51</v>
      </c>
      <c r="J18" s="54">
        <f t="shared" si="1"/>
        <v>426469.91000000003</v>
      </c>
      <c r="K18" s="55">
        <f t="shared" si="2"/>
        <v>0.034706848449523896</v>
      </c>
      <c r="L18" s="52">
        <v>2216614.83</v>
      </c>
      <c r="M18" s="52">
        <v>2281721.35</v>
      </c>
      <c r="N18" s="52">
        <f t="shared" si="3"/>
        <v>65106.52000000002</v>
      </c>
      <c r="O18" s="55">
        <f t="shared" si="4"/>
        <v>0.005298479610708988</v>
      </c>
      <c r="P18" s="55">
        <f t="shared" si="5"/>
        <v>0.18569037402543373</v>
      </c>
    </row>
    <row r="19" spans="1:16" ht="12.75">
      <c r="A19" s="50" t="s">
        <v>306</v>
      </c>
      <c r="B19" s="51">
        <v>137369174</v>
      </c>
      <c r="C19" s="51">
        <v>135133126</v>
      </c>
      <c r="D19" s="52">
        <v>138692678</v>
      </c>
      <c r="E19" s="52">
        <v>128185145</v>
      </c>
      <c r="F19" s="53">
        <v>170320615</v>
      </c>
      <c r="G19" s="52">
        <f t="shared" si="0"/>
        <v>134845030.75</v>
      </c>
      <c r="H19" s="54">
        <v>10314920.92</v>
      </c>
      <c r="I19" s="54">
        <v>3819929.21</v>
      </c>
      <c r="J19" s="54">
        <f t="shared" si="1"/>
        <v>14134850.129999999</v>
      </c>
      <c r="K19" s="55">
        <f t="shared" si="2"/>
        <v>0.1048229219229126</v>
      </c>
      <c r="L19" s="52">
        <v>116682320.8</v>
      </c>
      <c r="M19" s="52">
        <v>138281503.05</v>
      </c>
      <c r="N19" s="52">
        <f t="shared" si="3"/>
        <v>21599182.250000015</v>
      </c>
      <c r="O19" s="55">
        <f t="shared" si="4"/>
        <v>0.1601778139681281</v>
      </c>
      <c r="P19" s="55">
        <f t="shared" si="5"/>
        <v>1.0254846046671988</v>
      </c>
    </row>
    <row r="20" spans="1:16" ht="12.75">
      <c r="A20" s="50" t="s">
        <v>307</v>
      </c>
      <c r="B20" s="51">
        <v>8112231</v>
      </c>
      <c r="C20" s="51">
        <v>6898373</v>
      </c>
      <c r="D20" s="52">
        <v>7294154</v>
      </c>
      <c r="E20" s="52">
        <v>6866093</v>
      </c>
      <c r="F20" s="53">
        <v>8365065</v>
      </c>
      <c r="G20" s="52">
        <f t="shared" si="0"/>
        <v>7292712.75</v>
      </c>
      <c r="H20" s="54">
        <v>89404.45</v>
      </c>
      <c r="I20" s="54">
        <v>166130.07</v>
      </c>
      <c r="J20" s="54">
        <f t="shared" si="1"/>
        <v>255534.52000000002</v>
      </c>
      <c r="K20" s="55">
        <f t="shared" si="2"/>
        <v>0.035039707274909467</v>
      </c>
      <c r="L20" s="52">
        <v>140116.54</v>
      </c>
      <c r="M20" s="52">
        <v>1357077.2399999998</v>
      </c>
      <c r="N20" s="52">
        <f t="shared" si="3"/>
        <v>1216960.6999999997</v>
      </c>
      <c r="O20" s="55">
        <f t="shared" si="4"/>
        <v>0.16687352727556692</v>
      </c>
      <c r="P20" s="55">
        <f t="shared" si="5"/>
        <v>0.18608675351980644</v>
      </c>
    </row>
    <row r="21" spans="1:16" ht="12.75">
      <c r="A21" s="50" t="s">
        <v>308</v>
      </c>
      <c r="B21" s="51">
        <v>14751666</v>
      </c>
      <c r="C21" s="51">
        <v>14912226</v>
      </c>
      <c r="D21" s="52">
        <v>13098819</v>
      </c>
      <c r="E21" s="52">
        <v>13300427</v>
      </c>
      <c r="F21" s="53">
        <v>14655694</v>
      </c>
      <c r="G21" s="52">
        <f t="shared" si="0"/>
        <v>14015784.5</v>
      </c>
      <c r="H21" s="54">
        <v>14632.87</v>
      </c>
      <c r="I21" s="54">
        <v>59895.19</v>
      </c>
      <c r="J21" s="54">
        <f t="shared" si="1"/>
        <v>74528.06</v>
      </c>
      <c r="K21" s="55">
        <f t="shared" si="2"/>
        <v>0.005317437636116622</v>
      </c>
      <c r="L21" s="52">
        <v>132396.81</v>
      </c>
      <c r="M21" s="52">
        <v>14633.439999999944</v>
      </c>
      <c r="N21" s="52">
        <f t="shared" si="3"/>
        <v>-117763.37000000005</v>
      </c>
      <c r="O21" s="55">
        <f t="shared" si="4"/>
        <v>-0.008402196109679058</v>
      </c>
      <c r="P21" s="55">
        <f t="shared" si="5"/>
        <v>0.0010440685642676615</v>
      </c>
    </row>
    <row r="22" spans="1:16" ht="12.75">
      <c r="A22" s="50" t="s">
        <v>309</v>
      </c>
      <c r="B22" s="51">
        <v>4908056</v>
      </c>
      <c r="C22" s="51">
        <v>3883289</v>
      </c>
      <c r="D22" s="52">
        <v>4386326</v>
      </c>
      <c r="E22" s="52">
        <v>4270488</v>
      </c>
      <c r="F22" s="53">
        <v>4342306</v>
      </c>
      <c r="G22" s="52">
        <f t="shared" si="0"/>
        <v>4362039.75</v>
      </c>
      <c r="H22" s="54">
        <v>220000</v>
      </c>
      <c r="I22" s="54">
        <v>112581.86</v>
      </c>
      <c r="J22" s="54">
        <f t="shared" si="1"/>
        <v>332581.86</v>
      </c>
      <c r="K22" s="55">
        <f t="shared" si="2"/>
        <v>0.0762445734246232</v>
      </c>
      <c r="L22" s="52">
        <v>412211.84</v>
      </c>
      <c r="M22" s="52">
        <v>664265.6100000001</v>
      </c>
      <c r="N22" s="52">
        <f t="shared" si="3"/>
        <v>252053.77000000008</v>
      </c>
      <c r="O22" s="55">
        <f t="shared" si="4"/>
        <v>0.057783464719687636</v>
      </c>
      <c r="P22" s="55">
        <f t="shared" si="5"/>
        <v>0.15228325464021736</v>
      </c>
    </row>
    <row r="23" spans="1:16" ht="12.75">
      <c r="A23" s="50" t="s">
        <v>310</v>
      </c>
      <c r="B23" s="51">
        <v>55282741</v>
      </c>
      <c r="C23" s="51">
        <v>53424568</v>
      </c>
      <c r="D23" s="52">
        <v>47971940</v>
      </c>
      <c r="E23" s="52">
        <v>42106612</v>
      </c>
      <c r="F23" s="53">
        <v>62424614</v>
      </c>
      <c r="G23" s="52">
        <f t="shared" si="0"/>
        <v>49696465.25</v>
      </c>
      <c r="H23" s="54">
        <v>101265.81</v>
      </c>
      <c r="I23" s="54">
        <v>470845.54</v>
      </c>
      <c r="J23" s="54">
        <f t="shared" si="1"/>
        <v>572111.35</v>
      </c>
      <c r="K23" s="55">
        <f t="shared" si="2"/>
        <v>0.011512113530046284</v>
      </c>
      <c r="L23" s="52">
        <v>16575159.18</v>
      </c>
      <c r="M23" s="52">
        <v>14052098.3</v>
      </c>
      <c r="N23" s="52">
        <f t="shared" si="3"/>
        <v>-2523060.879999999</v>
      </c>
      <c r="O23" s="55">
        <f t="shared" si="4"/>
        <v>-0.05076942328408355</v>
      </c>
      <c r="P23" s="55">
        <f t="shared" si="5"/>
        <v>0.2827585066525431</v>
      </c>
    </row>
    <row r="24" spans="1:16" ht="12.75">
      <c r="A24" s="50" t="s">
        <v>311</v>
      </c>
      <c r="B24" s="51">
        <v>21551503</v>
      </c>
      <c r="C24" s="51">
        <v>16829330</v>
      </c>
      <c r="D24" s="52">
        <v>17628598</v>
      </c>
      <c r="E24" s="52">
        <v>22860059</v>
      </c>
      <c r="F24" s="53">
        <v>24109251</v>
      </c>
      <c r="G24" s="52">
        <f t="shared" si="0"/>
        <v>19717372.5</v>
      </c>
      <c r="H24" s="54">
        <v>3259720.11</v>
      </c>
      <c r="I24" s="54">
        <v>639997.66</v>
      </c>
      <c r="J24" s="54">
        <f t="shared" si="1"/>
        <v>3899717.77</v>
      </c>
      <c r="K24" s="55">
        <f t="shared" si="2"/>
        <v>0.19778080319778915</v>
      </c>
      <c r="L24" s="52">
        <v>8901140.330000002</v>
      </c>
      <c r="M24" s="52">
        <v>9160034.940000001</v>
      </c>
      <c r="N24" s="52">
        <f t="shared" si="3"/>
        <v>258894.6099999994</v>
      </c>
      <c r="O24" s="55">
        <f t="shared" si="4"/>
        <v>0.013130279402085618</v>
      </c>
      <c r="P24" s="55">
        <f t="shared" si="5"/>
        <v>0.4645667134401402</v>
      </c>
    </row>
    <row r="25" spans="1:16" ht="12.75">
      <c r="A25" s="50" t="s">
        <v>312</v>
      </c>
      <c r="B25" s="51">
        <v>14291218</v>
      </c>
      <c r="C25" s="51">
        <v>11267884</v>
      </c>
      <c r="D25" s="52">
        <v>10146525</v>
      </c>
      <c r="E25" s="52">
        <v>10980166</v>
      </c>
      <c r="F25" s="53">
        <v>16148128</v>
      </c>
      <c r="G25" s="52">
        <f t="shared" si="0"/>
        <v>11671448.25</v>
      </c>
      <c r="H25" s="54">
        <v>752918.11</v>
      </c>
      <c r="I25" s="54">
        <v>138116.33</v>
      </c>
      <c r="J25" s="54">
        <f t="shared" si="1"/>
        <v>891034.44</v>
      </c>
      <c r="K25" s="55">
        <f t="shared" si="2"/>
        <v>0.07634309135543654</v>
      </c>
      <c r="L25" s="52">
        <v>1851034.74</v>
      </c>
      <c r="M25" s="52">
        <v>3620933.71</v>
      </c>
      <c r="N25" s="52">
        <f t="shared" si="3"/>
        <v>1769898.97</v>
      </c>
      <c r="O25" s="55">
        <f t="shared" si="4"/>
        <v>0.1516434749218033</v>
      </c>
      <c r="P25" s="55">
        <f t="shared" si="5"/>
        <v>0.3102385952831518</v>
      </c>
    </row>
    <row r="26" spans="1:16" ht="12.75">
      <c r="A26" s="50" t="s">
        <v>313</v>
      </c>
      <c r="B26" s="51">
        <v>13904361</v>
      </c>
      <c r="C26" s="51">
        <v>11177635</v>
      </c>
      <c r="D26" s="52">
        <v>12191710</v>
      </c>
      <c r="E26" s="52">
        <v>10891542</v>
      </c>
      <c r="F26" s="53">
        <v>13963994</v>
      </c>
      <c r="G26" s="52">
        <f t="shared" si="0"/>
        <v>12041312</v>
      </c>
      <c r="H26" s="54">
        <v>82293.89</v>
      </c>
      <c r="I26" s="54">
        <v>271149.88</v>
      </c>
      <c r="J26" s="54">
        <f t="shared" si="1"/>
        <v>353443.77</v>
      </c>
      <c r="K26" s="55">
        <f t="shared" si="2"/>
        <v>0.02935259629515455</v>
      </c>
      <c r="L26" s="52">
        <v>953044.61</v>
      </c>
      <c r="M26" s="52">
        <v>1208418.7399999998</v>
      </c>
      <c r="N26" s="52">
        <f t="shared" si="3"/>
        <v>255374.12999999977</v>
      </c>
      <c r="O26" s="55">
        <f t="shared" si="4"/>
        <v>0.02120816485778292</v>
      </c>
      <c r="P26" s="55">
        <f t="shared" si="5"/>
        <v>0.10035606917252869</v>
      </c>
    </row>
    <row r="27" spans="1:16" ht="12.75">
      <c r="A27" s="50" t="s">
        <v>314</v>
      </c>
      <c r="B27" s="51">
        <v>24909231</v>
      </c>
      <c r="C27" s="51">
        <v>18312303</v>
      </c>
      <c r="D27" s="52">
        <v>17894134</v>
      </c>
      <c r="E27" s="52">
        <v>16744572</v>
      </c>
      <c r="F27" s="53">
        <v>25866559</v>
      </c>
      <c r="G27" s="52">
        <f t="shared" si="0"/>
        <v>19465060</v>
      </c>
      <c r="H27" s="54">
        <v>549506.76</v>
      </c>
      <c r="I27" s="54">
        <v>113207.18</v>
      </c>
      <c r="J27" s="54">
        <f t="shared" si="1"/>
        <v>662713.94</v>
      </c>
      <c r="K27" s="55">
        <f t="shared" si="2"/>
        <v>0.03404633430361889</v>
      </c>
      <c r="L27" s="52">
        <v>5907412.83</v>
      </c>
      <c r="M27" s="52">
        <v>6923056.86</v>
      </c>
      <c r="N27" s="52">
        <f t="shared" si="3"/>
        <v>1015644.0300000003</v>
      </c>
      <c r="O27" s="55">
        <f t="shared" si="4"/>
        <v>0.052177801147286484</v>
      </c>
      <c r="P27" s="55">
        <f t="shared" si="5"/>
        <v>0.355665837146148</v>
      </c>
    </row>
    <row r="28" spans="1:16" ht="12.75">
      <c r="A28" s="50" t="s">
        <v>315</v>
      </c>
      <c r="B28" s="51">
        <v>9448376</v>
      </c>
      <c r="C28" s="51">
        <v>8432035</v>
      </c>
      <c r="D28" s="52">
        <v>9250557</v>
      </c>
      <c r="E28" s="52">
        <v>10142129</v>
      </c>
      <c r="F28" s="53">
        <v>14212017</v>
      </c>
      <c r="G28" s="52">
        <f t="shared" si="0"/>
        <v>9318274.25</v>
      </c>
      <c r="H28" s="54">
        <v>305709.1</v>
      </c>
      <c r="I28" s="54">
        <v>471909.04</v>
      </c>
      <c r="J28" s="54">
        <f t="shared" si="1"/>
        <v>777618.1399999999</v>
      </c>
      <c r="K28" s="55">
        <f t="shared" si="2"/>
        <v>0.08345087503729566</v>
      </c>
      <c r="L28" s="52">
        <v>1144118.47</v>
      </c>
      <c r="M28" s="52">
        <v>1232171.4299999997</v>
      </c>
      <c r="N28" s="52">
        <f t="shared" si="3"/>
        <v>88052.95999999973</v>
      </c>
      <c r="O28" s="55">
        <f t="shared" si="4"/>
        <v>0.0094494922168662</v>
      </c>
      <c r="P28" s="55">
        <f t="shared" si="5"/>
        <v>0.13223171983803758</v>
      </c>
    </row>
    <row r="29" spans="1:16" ht="12.75">
      <c r="A29" s="50" t="s">
        <v>316</v>
      </c>
      <c r="B29" s="51">
        <v>11004011</v>
      </c>
      <c r="C29" s="51">
        <v>9393041</v>
      </c>
      <c r="D29" s="52">
        <v>7486148</v>
      </c>
      <c r="E29" s="52">
        <v>9552061</v>
      </c>
      <c r="F29" s="53">
        <v>9935871</v>
      </c>
      <c r="G29" s="52">
        <f t="shared" si="0"/>
        <v>9358815.25</v>
      </c>
      <c r="H29" s="54">
        <v>733764.88</v>
      </c>
      <c r="I29" s="54">
        <v>151945.25</v>
      </c>
      <c r="J29" s="54">
        <f t="shared" si="1"/>
        <v>885710.13</v>
      </c>
      <c r="K29" s="55">
        <f t="shared" si="2"/>
        <v>0.09463912966975173</v>
      </c>
      <c r="L29" s="52">
        <v>2172579.03</v>
      </c>
      <c r="M29" s="52">
        <v>2295385.01</v>
      </c>
      <c r="N29" s="52">
        <f t="shared" si="3"/>
        <v>122805.97999999998</v>
      </c>
      <c r="O29" s="55">
        <f t="shared" si="4"/>
        <v>0.013121957931587547</v>
      </c>
      <c r="P29" s="55">
        <f t="shared" si="5"/>
        <v>0.24526448580123428</v>
      </c>
    </row>
    <row r="30" spans="1:16" ht="12.75">
      <c r="A30" s="50" t="s">
        <v>317</v>
      </c>
      <c r="B30" s="51">
        <v>16822496</v>
      </c>
      <c r="C30" s="51">
        <v>11593000</v>
      </c>
      <c r="D30" s="52">
        <v>11653857</v>
      </c>
      <c r="E30" s="52">
        <v>10040766</v>
      </c>
      <c r="F30" s="53">
        <v>14286566</v>
      </c>
      <c r="G30" s="52">
        <f t="shared" si="0"/>
        <v>12527529.75</v>
      </c>
      <c r="H30" s="54">
        <v>351808.5</v>
      </c>
      <c r="I30" s="54">
        <v>23980.26</v>
      </c>
      <c r="J30" s="54">
        <f t="shared" si="1"/>
        <v>375788.76</v>
      </c>
      <c r="K30" s="55">
        <f t="shared" si="2"/>
        <v>0.029997035928012863</v>
      </c>
      <c r="L30" s="52">
        <v>737882</v>
      </c>
      <c r="M30" s="52">
        <v>439498.95</v>
      </c>
      <c r="N30" s="52">
        <f t="shared" si="3"/>
        <v>-298383.05</v>
      </c>
      <c r="O30" s="55">
        <f t="shared" si="4"/>
        <v>-0.02381818730065279</v>
      </c>
      <c r="P30" s="55">
        <f t="shared" si="5"/>
        <v>0.03508265067181341</v>
      </c>
    </row>
    <row r="31" spans="1:16" ht="12.75">
      <c r="A31" s="50" t="s">
        <v>318</v>
      </c>
      <c r="B31" s="51">
        <v>7517410</v>
      </c>
      <c r="C31" s="51">
        <v>5589689</v>
      </c>
      <c r="D31" s="52">
        <v>5435022</v>
      </c>
      <c r="E31" s="52">
        <v>5690568</v>
      </c>
      <c r="F31" s="53">
        <v>10059921</v>
      </c>
      <c r="G31" s="52">
        <f t="shared" si="0"/>
        <v>6058172.25</v>
      </c>
      <c r="H31" s="54">
        <v>85755.57</v>
      </c>
      <c r="I31" s="54">
        <v>23591.49</v>
      </c>
      <c r="J31" s="54">
        <f t="shared" si="1"/>
        <v>109347.06000000001</v>
      </c>
      <c r="K31" s="55">
        <f t="shared" si="2"/>
        <v>0.018049513200949347</v>
      </c>
      <c r="L31" s="52">
        <v>631027.45</v>
      </c>
      <c r="M31" s="52">
        <v>3631520.3999999994</v>
      </c>
      <c r="N31" s="52">
        <f t="shared" si="3"/>
        <v>3000492.9499999993</v>
      </c>
      <c r="O31" s="55">
        <f t="shared" si="4"/>
        <v>0.4952802307659706</v>
      </c>
      <c r="P31" s="55">
        <f t="shared" si="5"/>
        <v>0.5994415890040101</v>
      </c>
    </row>
    <row r="32" spans="1:16" ht="12.75">
      <c r="A32" s="50" t="s">
        <v>319</v>
      </c>
      <c r="B32" s="51">
        <v>11927052</v>
      </c>
      <c r="C32" s="51">
        <v>9458485</v>
      </c>
      <c r="D32" s="52">
        <v>11384650</v>
      </c>
      <c r="E32" s="52">
        <v>12823802</v>
      </c>
      <c r="F32" s="53">
        <v>11852072</v>
      </c>
      <c r="G32" s="52">
        <f t="shared" si="0"/>
        <v>11398497.25</v>
      </c>
      <c r="H32" s="54">
        <v>7810.14</v>
      </c>
      <c r="I32" s="54">
        <v>8468.53</v>
      </c>
      <c r="J32" s="54">
        <f t="shared" si="1"/>
        <v>16278.670000000002</v>
      </c>
      <c r="K32" s="55">
        <f t="shared" si="2"/>
        <v>0.0014281417666701637</v>
      </c>
      <c r="L32" s="52">
        <v>3185597.78</v>
      </c>
      <c r="M32" s="52">
        <v>6837361.0600000005</v>
      </c>
      <c r="N32" s="52">
        <f t="shared" si="3"/>
        <v>3651763.2800000007</v>
      </c>
      <c r="O32" s="55">
        <f t="shared" si="4"/>
        <v>0.32037234381926977</v>
      </c>
      <c r="P32" s="55">
        <f t="shared" si="5"/>
        <v>0.5998475860491171</v>
      </c>
    </row>
    <row r="33" spans="1:16" ht="12.75">
      <c r="A33" s="50" t="s">
        <v>320</v>
      </c>
      <c r="B33" s="51">
        <v>10388217</v>
      </c>
      <c r="C33" s="51">
        <v>10143343</v>
      </c>
      <c r="D33" s="52">
        <v>10793806</v>
      </c>
      <c r="E33" s="52">
        <v>7262262</v>
      </c>
      <c r="F33" s="53">
        <v>7819181</v>
      </c>
      <c r="G33" s="52">
        <f t="shared" si="0"/>
        <v>9646907</v>
      </c>
      <c r="H33" s="54">
        <v>29414.75</v>
      </c>
      <c r="I33" s="54">
        <v>16893.87</v>
      </c>
      <c r="J33" s="54">
        <f t="shared" si="1"/>
        <v>46308.619999999995</v>
      </c>
      <c r="K33" s="55">
        <f t="shared" si="2"/>
        <v>0.0048003593276062465</v>
      </c>
      <c r="L33" s="52">
        <v>4567601.63</v>
      </c>
      <c r="M33" s="52">
        <v>1936083.4</v>
      </c>
      <c r="N33" s="52">
        <f t="shared" si="3"/>
        <v>-2631518.23</v>
      </c>
      <c r="O33" s="55">
        <f t="shared" si="4"/>
        <v>-0.272783621734925</v>
      </c>
      <c r="P33" s="55">
        <f t="shared" si="5"/>
        <v>0.2006947304457273</v>
      </c>
    </row>
    <row r="34" spans="1:16" ht="12.75">
      <c r="A34" s="50" t="s">
        <v>321</v>
      </c>
      <c r="B34" s="51">
        <v>6845439</v>
      </c>
      <c r="C34" s="51">
        <v>5339666</v>
      </c>
      <c r="D34" s="52">
        <v>4783981</v>
      </c>
      <c r="E34" s="52">
        <v>5706680</v>
      </c>
      <c r="F34" s="53">
        <v>7388849</v>
      </c>
      <c r="G34" s="52">
        <f t="shared" si="0"/>
        <v>5668941.5</v>
      </c>
      <c r="H34" s="54">
        <v>66950.81</v>
      </c>
      <c r="I34" s="54">
        <v>508037.31</v>
      </c>
      <c r="J34" s="54">
        <f t="shared" si="1"/>
        <v>574988.12</v>
      </c>
      <c r="K34" s="55">
        <f t="shared" si="2"/>
        <v>0.101427774479592</v>
      </c>
      <c r="L34" s="52">
        <v>1771765.7</v>
      </c>
      <c r="M34" s="52">
        <v>2703533</v>
      </c>
      <c r="N34" s="52">
        <f t="shared" si="3"/>
        <v>931767.3</v>
      </c>
      <c r="O34" s="55">
        <f t="shared" si="4"/>
        <v>0.1643635412360491</v>
      </c>
      <c r="P34" s="55">
        <f t="shared" si="5"/>
        <v>0.476902610478517</v>
      </c>
    </row>
    <row r="35" spans="1:16" ht="12.75">
      <c r="A35" s="50" t="s">
        <v>322</v>
      </c>
      <c r="B35" s="51">
        <v>203615480</v>
      </c>
      <c r="C35" s="51">
        <v>199962982</v>
      </c>
      <c r="D35" s="52">
        <v>208690297</v>
      </c>
      <c r="E35" s="52">
        <v>183871863</v>
      </c>
      <c r="F35" s="53">
        <v>228101453</v>
      </c>
      <c r="G35" s="52">
        <f t="shared" si="0"/>
        <v>199035155.5</v>
      </c>
      <c r="H35" s="54">
        <v>2777163.51</v>
      </c>
      <c r="I35" s="54">
        <v>2193035.01</v>
      </c>
      <c r="J35" s="54">
        <f t="shared" si="1"/>
        <v>4970198.52</v>
      </c>
      <c r="K35" s="55">
        <f t="shared" si="2"/>
        <v>0.02497146048151277</v>
      </c>
      <c r="L35" s="52">
        <v>357678164.64</v>
      </c>
      <c r="M35" s="52">
        <v>436848074.48</v>
      </c>
      <c r="N35" s="52">
        <f t="shared" si="3"/>
        <v>79169909.84000003</v>
      </c>
      <c r="O35" s="55">
        <f t="shared" si="4"/>
        <v>0.39776847281635147</v>
      </c>
      <c r="P35" s="55">
        <f t="shared" si="5"/>
        <v>2.1948287144679828</v>
      </c>
    </row>
    <row r="36" spans="1:16" ht="12.75">
      <c r="A36" s="50" t="s">
        <v>323</v>
      </c>
      <c r="B36" s="51">
        <v>4822332</v>
      </c>
      <c r="C36" s="51">
        <v>2567963</v>
      </c>
      <c r="D36" s="52">
        <v>3024092</v>
      </c>
      <c r="E36" s="52">
        <v>2673445</v>
      </c>
      <c r="F36" s="53">
        <v>3183109</v>
      </c>
      <c r="G36" s="52">
        <f t="shared" si="0"/>
        <v>3271958</v>
      </c>
      <c r="H36" s="54">
        <v>47383.1</v>
      </c>
      <c r="I36" s="54">
        <v>2946.63</v>
      </c>
      <c r="J36" s="54">
        <f t="shared" si="1"/>
        <v>50329.729999999996</v>
      </c>
      <c r="K36" s="55">
        <f t="shared" si="2"/>
        <v>0.01538214426957803</v>
      </c>
      <c r="L36" s="52">
        <v>623982.27</v>
      </c>
      <c r="M36" s="52">
        <v>766402.97</v>
      </c>
      <c r="N36" s="52">
        <f t="shared" si="3"/>
        <v>142420.69999999995</v>
      </c>
      <c r="O36" s="55">
        <f t="shared" si="4"/>
        <v>0.04352766753118468</v>
      </c>
      <c r="P36" s="55">
        <f t="shared" si="5"/>
        <v>0.23423374322042032</v>
      </c>
    </row>
    <row r="37" spans="1:16" ht="12.75">
      <c r="A37" s="50" t="s">
        <v>324</v>
      </c>
      <c r="B37" s="51">
        <v>6857584</v>
      </c>
      <c r="C37" s="51">
        <v>6446715</v>
      </c>
      <c r="D37" s="52">
        <v>6840587</v>
      </c>
      <c r="E37" s="52">
        <v>5991413</v>
      </c>
      <c r="F37" s="53">
        <v>6508994</v>
      </c>
      <c r="G37" s="52">
        <f t="shared" si="0"/>
        <v>6534074.75</v>
      </c>
      <c r="H37" s="54">
        <v>581216.44</v>
      </c>
      <c r="I37" s="54">
        <v>80033.12</v>
      </c>
      <c r="J37" s="54">
        <f t="shared" si="1"/>
        <v>661249.5599999999</v>
      </c>
      <c r="K37" s="55">
        <f t="shared" si="2"/>
        <v>0.10120018293332196</v>
      </c>
      <c r="L37" s="52">
        <v>3485661.42</v>
      </c>
      <c r="M37" s="52">
        <v>4231583.97</v>
      </c>
      <c r="N37" s="52">
        <f t="shared" si="3"/>
        <v>745922.5499999998</v>
      </c>
      <c r="O37" s="55">
        <f t="shared" si="4"/>
        <v>0.11415886388505118</v>
      </c>
      <c r="P37" s="55">
        <f t="shared" si="5"/>
        <v>0.6476179309090395</v>
      </c>
    </row>
    <row r="38" spans="1:16" ht="12.75">
      <c r="A38" s="50" t="s">
        <v>325</v>
      </c>
      <c r="B38" s="51">
        <v>7834674</v>
      </c>
      <c r="C38" s="51">
        <v>6153184</v>
      </c>
      <c r="D38" s="52">
        <v>5878101</v>
      </c>
      <c r="E38" s="52">
        <v>6194529</v>
      </c>
      <c r="F38" s="53">
        <v>6226778</v>
      </c>
      <c r="G38" s="52">
        <f t="shared" si="0"/>
        <v>6515122</v>
      </c>
      <c r="H38" s="54">
        <v>1205232.78</v>
      </c>
      <c r="I38" s="54">
        <v>161567</v>
      </c>
      <c r="J38" s="54">
        <f t="shared" si="1"/>
        <v>1366799.78</v>
      </c>
      <c r="K38" s="55">
        <f t="shared" si="2"/>
        <v>0.20978882360146134</v>
      </c>
      <c r="L38" s="52">
        <v>1051807.34</v>
      </c>
      <c r="M38" s="52">
        <v>975302.2100000002</v>
      </c>
      <c r="N38" s="52">
        <f t="shared" si="3"/>
        <v>-76505.12999999989</v>
      </c>
      <c r="O38" s="55">
        <f t="shared" si="4"/>
        <v>-0.011742701057631751</v>
      </c>
      <c r="P38" s="55">
        <f t="shared" si="5"/>
        <v>0.14969822667940832</v>
      </c>
    </row>
    <row r="39" spans="1:16" ht="12.75">
      <c r="A39" s="50" t="s">
        <v>326</v>
      </c>
      <c r="B39" s="51">
        <v>11433983</v>
      </c>
      <c r="C39" s="51">
        <v>9221635</v>
      </c>
      <c r="D39" s="52">
        <v>9658979</v>
      </c>
      <c r="E39" s="52">
        <v>9150341</v>
      </c>
      <c r="F39" s="53">
        <v>11049864</v>
      </c>
      <c r="G39" s="52">
        <f t="shared" si="0"/>
        <v>9866234.5</v>
      </c>
      <c r="H39" s="54">
        <v>648665.18</v>
      </c>
      <c r="I39" s="54">
        <v>71807.17</v>
      </c>
      <c r="J39" s="54">
        <f t="shared" si="1"/>
        <v>720472.3500000001</v>
      </c>
      <c r="K39" s="55">
        <f t="shared" si="2"/>
        <v>0.073024044786286</v>
      </c>
      <c r="L39" s="52">
        <v>5004779.6</v>
      </c>
      <c r="M39" s="52">
        <v>4849718.049999999</v>
      </c>
      <c r="N39" s="52">
        <f t="shared" si="3"/>
        <v>-155061.55000000075</v>
      </c>
      <c r="O39" s="55">
        <f t="shared" si="4"/>
        <v>-0.015716386023462217</v>
      </c>
      <c r="P39" s="55">
        <f t="shared" si="5"/>
        <v>0.49154700813162294</v>
      </c>
    </row>
    <row r="40" spans="1:16" ht="12.75">
      <c r="A40" s="50" t="s">
        <v>327</v>
      </c>
      <c r="B40" s="51">
        <v>9529124</v>
      </c>
      <c r="C40" s="51">
        <v>6131403</v>
      </c>
      <c r="D40" s="52">
        <v>6617368</v>
      </c>
      <c r="E40" s="52">
        <v>6537259</v>
      </c>
      <c r="F40" s="53">
        <v>6969164</v>
      </c>
      <c r="G40" s="52">
        <f t="shared" si="0"/>
        <v>7203788.5</v>
      </c>
      <c r="H40" s="54">
        <v>673247.91</v>
      </c>
      <c r="I40" s="54">
        <v>195439.32</v>
      </c>
      <c r="J40" s="54">
        <f t="shared" si="1"/>
        <v>868687.23</v>
      </c>
      <c r="K40" s="55">
        <f t="shared" si="2"/>
        <v>0.12058755334085669</v>
      </c>
      <c r="L40" s="52">
        <v>453685.08</v>
      </c>
      <c r="M40" s="52">
        <v>1077975.29</v>
      </c>
      <c r="N40" s="52">
        <f t="shared" si="3"/>
        <v>624290.21</v>
      </c>
      <c r="O40" s="55">
        <f t="shared" si="4"/>
        <v>0.08666137408115188</v>
      </c>
      <c r="P40" s="55">
        <f t="shared" si="5"/>
        <v>0.14964005259177168</v>
      </c>
    </row>
    <row r="41" spans="1:16" ht="12.75">
      <c r="A41" s="50" t="s">
        <v>328</v>
      </c>
      <c r="B41" s="51">
        <v>11966148</v>
      </c>
      <c r="C41" s="51">
        <v>11930524</v>
      </c>
      <c r="D41" s="52">
        <v>11638085</v>
      </c>
      <c r="E41" s="52">
        <v>11126442</v>
      </c>
      <c r="F41" s="53">
        <v>12574730</v>
      </c>
      <c r="G41" s="52">
        <f t="shared" si="0"/>
        <v>11665299.75</v>
      </c>
      <c r="H41" s="54">
        <v>79349.28</v>
      </c>
      <c r="I41" s="54">
        <v>117207.59</v>
      </c>
      <c r="J41" s="54">
        <f t="shared" si="1"/>
        <v>196556.87</v>
      </c>
      <c r="K41" s="55">
        <f t="shared" si="2"/>
        <v>0.016849705898041755</v>
      </c>
      <c r="L41" s="52">
        <v>177177.78</v>
      </c>
      <c r="M41" s="52">
        <v>900147.1600000001</v>
      </c>
      <c r="N41" s="52">
        <f t="shared" si="3"/>
        <v>722969.3800000001</v>
      </c>
      <c r="O41" s="55">
        <f t="shared" si="4"/>
        <v>0.06197606538143181</v>
      </c>
      <c r="P41" s="55">
        <f t="shared" si="5"/>
        <v>0.0771645117820483</v>
      </c>
    </row>
    <row r="42" spans="1:16" ht="12.75">
      <c r="A42" s="50" t="s">
        <v>329</v>
      </c>
      <c r="B42" s="51">
        <v>7604919</v>
      </c>
      <c r="C42" s="51">
        <v>5244258</v>
      </c>
      <c r="D42" s="52">
        <v>4683547</v>
      </c>
      <c r="E42" s="52">
        <v>4448438</v>
      </c>
      <c r="F42" s="53">
        <v>5238832</v>
      </c>
      <c r="G42" s="52">
        <f t="shared" si="0"/>
        <v>5495290.5</v>
      </c>
      <c r="H42" s="54">
        <v>3830.82</v>
      </c>
      <c r="I42" s="54">
        <v>18988.5</v>
      </c>
      <c r="J42" s="54">
        <f t="shared" si="1"/>
        <v>22819.32</v>
      </c>
      <c r="K42" s="55">
        <f t="shared" si="2"/>
        <v>0.004152522964891483</v>
      </c>
      <c r="L42" s="52">
        <v>1047370.12</v>
      </c>
      <c r="M42" s="52">
        <v>1005528.99</v>
      </c>
      <c r="N42" s="52">
        <f t="shared" si="3"/>
        <v>-41841.130000000005</v>
      </c>
      <c r="O42" s="55">
        <f t="shared" si="4"/>
        <v>-0.007613997840514529</v>
      </c>
      <c r="P42" s="55">
        <f t="shared" si="5"/>
        <v>0.1829801336253288</v>
      </c>
    </row>
    <row r="43" spans="1:16" ht="12.75">
      <c r="A43" s="50" t="s">
        <v>330</v>
      </c>
      <c r="B43" s="51">
        <v>52232868</v>
      </c>
      <c r="C43" s="51">
        <v>56402663</v>
      </c>
      <c r="D43" s="52">
        <v>49208014</v>
      </c>
      <c r="E43" s="52">
        <v>49611224</v>
      </c>
      <c r="F43" s="53">
        <v>60301409</v>
      </c>
      <c r="G43" s="52">
        <f t="shared" si="0"/>
        <v>51863692.25</v>
      </c>
      <c r="H43" s="54">
        <v>3968778.03</v>
      </c>
      <c r="I43" s="54">
        <v>901736.53</v>
      </c>
      <c r="J43" s="54">
        <f t="shared" si="1"/>
        <v>4870514.56</v>
      </c>
      <c r="K43" s="55">
        <f t="shared" si="2"/>
        <v>0.09390990785080482</v>
      </c>
      <c r="L43" s="52">
        <v>20437610.37</v>
      </c>
      <c r="M43" s="52">
        <v>22288888.75</v>
      </c>
      <c r="N43" s="52">
        <f t="shared" si="3"/>
        <v>1851278.379999999</v>
      </c>
      <c r="O43" s="55">
        <f t="shared" si="4"/>
        <v>0.035695074910521804</v>
      </c>
      <c r="P43" s="55">
        <f t="shared" si="5"/>
        <v>0.42975900447967047</v>
      </c>
    </row>
    <row r="44" spans="1:16" ht="12.75">
      <c r="A44" s="50" t="s">
        <v>331</v>
      </c>
      <c r="B44" s="51">
        <v>18565781</v>
      </c>
      <c r="C44" s="51">
        <v>18706586</v>
      </c>
      <c r="D44" s="52">
        <v>19263159</v>
      </c>
      <c r="E44" s="52">
        <v>20157446</v>
      </c>
      <c r="F44" s="53">
        <v>23287271</v>
      </c>
      <c r="G44" s="52">
        <f t="shared" si="0"/>
        <v>19173243</v>
      </c>
      <c r="H44" s="54">
        <v>295891.54</v>
      </c>
      <c r="I44" s="54">
        <v>120425.2</v>
      </c>
      <c r="J44" s="54">
        <f t="shared" si="1"/>
        <v>416316.74</v>
      </c>
      <c r="K44" s="55">
        <f t="shared" si="2"/>
        <v>0.021713423232574688</v>
      </c>
      <c r="L44" s="52">
        <v>11409172.18</v>
      </c>
      <c r="M44" s="52">
        <v>9961373.3</v>
      </c>
      <c r="N44" s="52">
        <f t="shared" si="3"/>
        <v>-1447798.879999999</v>
      </c>
      <c r="O44" s="55">
        <f t="shared" si="4"/>
        <v>-0.07551142391508828</v>
      </c>
      <c r="P44" s="55">
        <f t="shared" si="5"/>
        <v>0.519545561488998</v>
      </c>
    </row>
    <row r="45" spans="1:16" ht="12.75">
      <c r="A45" s="50" t="s">
        <v>332</v>
      </c>
      <c r="B45" s="51">
        <v>8691545</v>
      </c>
      <c r="C45" s="51">
        <v>6694284</v>
      </c>
      <c r="D45" s="52">
        <v>6741680</v>
      </c>
      <c r="E45" s="52">
        <v>7029280</v>
      </c>
      <c r="F45" s="53">
        <v>8364030</v>
      </c>
      <c r="G45" s="52">
        <f t="shared" si="0"/>
        <v>7289197.25</v>
      </c>
      <c r="H45" s="54">
        <v>149390.07</v>
      </c>
      <c r="I45" s="54">
        <v>35960.9</v>
      </c>
      <c r="J45" s="54">
        <f t="shared" si="1"/>
        <v>185350.97</v>
      </c>
      <c r="K45" s="55">
        <f t="shared" si="2"/>
        <v>0.02542817317778031</v>
      </c>
      <c r="L45" s="52">
        <v>136980.42</v>
      </c>
      <c r="M45" s="52">
        <v>64221.6399999999</v>
      </c>
      <c r="N45" s="52">
        <f t="shared" si="3"/>
        <v>-72758.78000000012</v>
      </c>
      <c r="O45" s="55">
        <f t="shared" si="4"/>
        <v>-0.009981727411753072</v>
      </c>
      <c r="P45" s="55">
        <f t="shared" si="5"/>
        <v>0.008810522996891036</v>
      </c>
    </row>
    <row r="46" spans="1:16" ht="12.75">
      <c r="A46" s="50" t="s">
        <v>333</v>
      </c>
      <c r="B46" s="51">
        <v>2933805</v>
      </c>
      <c r="C46" s="51">
        <v>2794907</v>
      </c>
      <c r="D46" s="52">
        <v>2858930</v>
      </c>
      <c r="E46" s="52">
        <v>3581821</v>
      </c>
      <c r="F46" s="53">
        <v>3306851</v>
      </c>
      <c r="G46" s="52">
        <f t="shared" si="0"/>
        <v>3042365.75</v>
      </c>
      <c r="H46" s="54">
        <v>42015.45</v>
      </c>
      <c r="I46" s="54">
        <v>117733.93</v>
      </c>
      <c r="J46" s="54">
        <f t="shared" si="1"/>
        <v>159749.38</v>
      </c>
      <c r="K46" s="55">
        <f t="shared" si="2"/>
        <v>0.05250827583764378</v>
      </c>
      <c r="L46" s="52">
        <v>507700</v>
      </c>
      <c r="M46" s="52">
        <v>1834410</v>
      </c>
      <c r="N46" s="52">
        <f t="shared" si="3"/>
        <v>1326710</v>
      </c>
      <c r="O46" s="55">
        <f t="shared" si="4"/>
        <v>0.4360784037882362</v>
      </c>
      <c r="P46" s="55">
        <f t="shared" si="5"/>
        <v>0.602955118068891</v>
      </c>
    </row>
    <row r="47" spans="1:16" ht="12.75">
      <c r="A47" s="50" t="s">
        <v>334</v>
      </c>
      <c r="B47" s="51">
        <v>6272299</v>
      </c>
      <c r="C47" s="51">
        <v>5403009</v>
      </c>
      <c r="D47" s="52">
        <v>5694493</v>
      </c>
      <c r="E47" s="52">
        <v>5647504</v>
      </c>
      <c r="F47" s="53">
        <v>6951101</v>
      </c>
      <c r="G47" s="52">
        <f t="shared" si="0"/>
        <v>5754326.25</v>
      </c>
      <c r="H47" s="54">
        <v>530359.55</v>
      </c>
      <c r="I47" s="54">
        <v>27981.54</v>
      </c>
      <c r="J47" s="54">
        <f t="shared" si="1"/>
        <v>558341.0900000001</v>
      </c>
      <c r="K47" s="55">
        <f t="shared" si="2"/>
        <v>0.09702979388768582</v>
      </c>
      <c r="L47" s="52">
        <v>11304.2</v>
      </c>
      <c r="M47" s="52">
        <v>800942.2</v>
      </c>
      <c r="N47" s="52">
        <f t="shared" si="3"/>
        <v>789638</v>
      </c>
      <c r="O47" s="55">
        <f t="shared" si="4"/>
        <v>0.13722510085346656</v>
      </c>
      <c r="P47" s="55">
        <f t="shared" si="5"/>
        <v>0.1391895706295763</v>
      </c>
    </row>
    <row r="48" spans="1:16" ht="12.75">
      <c r="A48" s="50" t="s">
        <v>335</v>
      </c>
      <c r="B48" s="51">
        <v>11591323</v>
      </c>
      <c r="C48" s="51">
        <v>10220894</v>
      </c>
      <c r="D48" s="52">
        <v>10569120</v>
      </c>
      <c r="E48" s="52">
        <v>11558372</v>
      </c>
      <c r="F48" s="53">
        <v>12482333</v>
      </c>
      <c r="G48" s="52">
        <f t="shared" si="0"/>
        <v>10984927.25</v>
      </c>
      <c r="H48" s="54">
        <v>21318.15</v>
      </c>
      <c r="I48" s="54">
        <v>27923.42</v>
      </c>
      <c r="J48" s="54">
        <f t="shared" si="1"/>
        <v>49241.57</v>
      </c>
      <c r="K48" s="55">
        <f t="shared" si="2"/>
        <v>0.0044826487130354</v>
      </c>
      <c r="L48" s="52">
        <v>1088998.45</v>
      </c>
      <c r="M48" s="52">
        <v>2265634.55</v>
      </c>
      <c r="N48" s="52">
        <f t="shared" si="3"/>
        <v>1176636.0999999999</v>
      </c>
      <c r="O48" s="55">
        <f t="shared" si="4"/>
        <v>0.10711369071652248</v>
      </c>
      <c r="P48" s="55">
        <f t="shared" si="5"/>
        <v>0.20624939050005997</v>
      </c>
    </row>
    <row r="49" spans="1:16" ht="12.75">
      <c r="A49" s="50" t="s">
        <v>336</v>
      </c>
      <c r="B49" s="51">
        <v>10228217</v>
      </c>
      <c r="C49" s="51">
        <v>6454670</v>
      </c>
      <c r="D49" s="52">
        <v>6830237</v>
      </c>
      <c r="E49" s="52">
        <v>6872849</v>
      </c>
      <c r="F49" s="53">
        <v>8623229</v>
      </c>
      <c r="G49" s="52">
        <f t="shared" si="0"/>
        <v>7596493.25</v>
      </c>
      <c r="H49" s="54">
        <v>8549.4</v>
      </c>
      <c r="I49" s="54">
        <v>46854.9</v>
      </c>
      <c r="J49" s="54">
        <f t="shared" si="1"/>
        <v>55404.3</v>
      </c>
      <c r="K49" s="55">
        <f t="shared" si="2"/>
        <v>0.00729340475620116</v>
      </c>
      <c r="L49" s="52">
        <v>879507.23</v>
      </c>
      <c r="M49" s="52">
        <v>983436.52</v>
      </c>
      <c r="N49" s="52">
        <f t="shared" si="3"/>
        <v>103929.29000000004</v>
      </c>
      <c r="O49" s="55">
        <f t="shared" si="4"/>
        <v>0.013681219291546141</v>
      </c>
      <c r="P49" s="55">
        <f t="shared" si="5"/>
        <v>0.12945927648918795</v>
      </c>
    </row>
    <row r="50" spans="1:16" ht="12.75">
      <c r="A50" s="50" t="s">
        <v>337</v>
      </c>
      <c r="B50" s="51">
        <v>16136443</v>
      </c>
      <c r="C50" s="51">
        <v>18364104</v>
      </c>
      <c r="D50" s="52">
        <v>17783867</v>
      </c>
      <c r="E50" s="52">
        <v>20804454</v>
      </c>
      <c r="F50" s="53">
        <v>17443317</v>
      </c>
      <c r="G50" s="52">
        <f t="shared" si="0"/>
        <v>18272217</v>
      </c>
      <c r="H50" s="54">
        <v>82797.82</v>
      </c>
      <c r="I50" s="54">
        <v>82118.87</v>
      </c>
      <c r="J50" s="54">
        <f t="shared" si="1"/>
        <v>164916.69</v>
      </c>
      <c r="K50" s="55">
        <f t="shared" si="2"/>
        <v>0.009025543534208246</v>
      </c>
      <c r="L50" s="52">
        <v>3141363.7</v>
      </c>
      <c r="M50" s="52">
        <v>3197424.6400000006</v>
      </c>
      <c r="N50" s="52">
        <f t="shared" si="3"/>
        <v>56060.94000000041</v>
      </c>
      <c r="O50" s="55">
        <f t="shared" si="4"/>
        <v>0.0030680973195535283</v>
      </c>
      <c r="P50" s="55">
        <f t="shared" si="5"/>
        <v>0.17498832462420957</v>
      </c>
    </row>
    <row r="51" spans="1:16" ht="12.75">
      <c r="A51" s="50" t="s">
        <v>338</v>
      </c>
      <c r="B51" s="51">
        <v>12229530</v>
      </c>
      <c r="C51" s="51">
        <v>9139857</v>
      </c>
      <c r="D51" s="52">
        <v>10046782</v>
      </c>
      <c r="E51" s="52">
        <v>10761441</v>
      </c>
      <c r="F51" s="53">
        <v>10600326</v>
      </c>
      <c r="G51" s="52">
        <f t="shared" si="0"/>
        <v>10544402.5</v>
      </c>
      <c r="H51" s="54">
        <v>219544.33</v>
      </c>
      <c r="I51" s="54">
        <v>137486.74</v>
      </c>
      <c r="J51" s="54">
        <f t="shared" si="1"/>
        <v>357031.06999999995</v>
      </c>
      <c r="K51" s="55">
        <f t="shared" si="2"/>
        <v>0.03385977251911618</v>
      </c>
      <c r="L51" s="52">
        <v>5608924.86</v>
      </c>
      <c r="M51" s="52">
        <v>6717873.19</v>
      </c>
      <c r="N51" s="52">
        <f t="shared" si="3"/>
        <v>1108948.33</v>
      </c>
      <c r="O51" s="55">
        <f t="shared" si="4"/>
        <v>0.1051693853682084</v>
      </c>
      <c r="P51" s="55">
        <f t="shared" si="5"/>
        <v>0.6371032583401478</v>
      </c>
    </row>
    <row r="52" spans="1:16" ht="12.75">
      <c r="A52" s="50" t="s">
        <v>339</v>
      </c>
      <c r="B52" s="51">
        <v>2968158</v>
      </c>
      <c r="C52" s="51">
        <v>2187240</v>
      </c>
      <c r="D52" s="52">
        <v>2253966</v>
      </c>
      <c r="E52" s="52">
        <v>2198636</v>
      </c>
      <c r="F52" s="53">
        <v>2541120</v>
      </c>
      <c r="G52" s="52">
        <f t="shared" si="0"/>
        <v>2402000</v>
      </c>
      <c r="H52" s="54">
        <v>63745.87</v>
      </c>
      <c r="I52" s="54">
        <v>6377.85</v>
      </c>
      <c r="J52" s="54">
        <f t="shared" si="1"/>
        <v>70123.72</v>
      </c>
      <c r="K52" s="55">
        <f t="shared" si="2"/>
        <v>0.029193888426311407</v>
      </c>
      <c r="L52" s="52">
        <v>62570.13</v>
      </c>
      <c r="M52" s="52">
        <v>92758.73999999999</v>
      </c>
      <c r="N52" s="52">
        <f t="shared" si="3"/>
        <v>30188.609999999993</v>
      </c>
      <c r="O52" s="55">
        <f t="shared" si="4"/>
        <v>0.012568114071606991</v>
      </c>
      <c r="P52" s="55">
        <f t="shared" si="5"/>
        <v>0.03861729392173189</v>
      </c>
    </row>
    <row r="53" spans="1:16" ht="12.75">
      <c r="A53" s="50" t="s">
        <v>340</v>
      </c>
      <c r="B53" s="51">
        <v>8076615</v>
      </c>
      <c r="C53" s="51">
        <v>5416981</v>
      </c>
      <c r="D53" s="52">
        <v>4813150</v>
      </c>
      <c r="E53" s="52">
        <v>5551584</v>
      </c>
      <c r="F53" s="53">
        <v>10307456</v>
      </c>
      <c r="G53" s="52">
        <f t="shared" si="0"/>
        <v>5964582.5</v>
      </c>
      <c r="H53" s="54">
        <v>4447145.94</v>
      </c>
      <c r="I53" s="54">
        <v>61757.44</v>
      </c>
      <c r="J53" s="54">
        <f t="shared" si="1"/>
        <v>4508903.380000001</v>
      </c>
      <c r="K53" s="55">
        <f t="shared" si="2"/>
        <v>0.7559461839952756</v>
      </c>
      <c r="L53" s="52">
        <v>2076267.09</v>
      </c>
      <c r="M53" s="52">
        <v>1858956.63</v>
      </c>
      <c r="N53" s="52">
        <f t="shared" si="3"/>
        <v>-217310.4600000002</v>
      </c>
      <c r="O53" s="55">
        <f t="shared" si="4"/>
        <v>-0.036433473759479425</v>
      </c>
      <c r="P53" s="55">
        <f t="shared" si="5"/>
        <v>0.3116658424961009</v>
      </c>
    </row>
    <row r="54" spans="1:16" ht="12.75">
      <c r="A54" s="50" t="s">
        <v>341</v>
      </c>
      <c r="B54" s="51">
        <v>2087843</v>
      </c>
      <c r="C54" s="51">
        <v>1792836</v>
      </c>
      <c r="D54" s="52">
        <v>1730560</v>
      </c>
      <c r="E54" s="52">
        <v>1690495</v>
      </c>
      <c r="F54" s="53">
        <v>1871983</v>
      </c>
      <c r="G54" s="52">
        <f t="shared" si="0"/>
        <v>1825433.5</v>
      </c>
      <c r="H54" s="54">
        <v>9001.21</v>
      </c>
      <c r="I54" s="54">
        <v>1229.58</v>
      </c>
      <c r="J54" s="54">
        <f t="shared" si="1"/>
        <v>10230.789999999999</v>
      </c>
      <c r="K54" s="55">
        <f t="shared" si="2"/>
        <v>0.005604581048830318</v>
      </c>
      <c r="L54" s="52">
        <v>34418.5</v>
      </c>
      <c r="M54" s="52">
        <v>28599.66999999999</v>
      </c>
      <c r="N54" s="52">
        <f t="shared" si="3"/>
        <v>-5818.830000000009</v>
      </c>
      <c r="O54" s="55">
        <f t="shared" si="4"/>
        <v>-0.0031876428256630597</v>
      </c>
      <c r="P54" s="55">
        <f t="shared" si="5"/>
        <v>0.01566733052724188</v>
      </c>
    </row>
    <row r="55" spans="1:16" ht="12.75">
      <c r="A55" s="50" t="s">
        <v>342</v>
      </c>
      <c r="B55" s="51">
        <v>5322648</v>
      </c>
      <c r="C55" s="51">
        <v>4721397</v>
      </c>
      <c r="D55" s="52">
        <v>5744259</v>
      </c>
      <c r="E55" s="52">
        <v>4806381</v>
      </c>
      <c r="F55" s="53">
        <v>4593168</v>
      </c>
      <c r="G55" s="52">
        <f t="shared" si="0"/>
        <v>5148671.25</v>
      </c>
      <c r="H55" s="54">
        <v>780175.29</v>
      </c>
      <c r="I55" s="54">
        <v>64019.66</v>
      </c>
      <c r="J55" s="54">
        <f t="shared" si="1"/>
        <v>844194.9500000001</v>
      </c>
      <c r="K55" s="55">
        <f t="shared" si="2"/>
        <v>0.16396365372910537</v>
      </c>
      <c r="L55" s="52">
        <v>2388210.16</v>
      </c>
      <c r="M55" s="52">
        <v>2354221.1</v>
      </c>
      <c r="N55" s="52">
        <f t="shared" si="3"/>
        <v>-33989.060000000056</v>
      </c>
      <c r="O55" s="55">
        <f t="shared" si="4"/>
        <v>-0.0066015207321695</v>
      </c>
      <c r="P55" s="55">
        <f t="shared" si="5"/>
        <v>0.45724828517649097</v>
      </c>
    </row>
    <row r="56" spans="1:16" ht="12.75">
      <c r="A56" s="50" t="s">
        <v>343</v>
      </c>
      <c r="B56" s="51">
        <v>28438805</v>
      </c>
      <c r="C56" s="51">
        <v>29828903</v>
      </c>
      <c r="D56" s="52">
        <v>34618405</v>
      </c>
      <c r="E56" s="52">
        <v>30164328</v>
      </c>
      <c r="F56" s="53">
        <v>38004124</v>
      </c>
      <c r="G56" s="52">
        <f t="shared" si="0"/>
        <v>30762610.25</v>
      </c>
      <c r="H56" s="54">
        <v>4006900.24</v>
      </c>
      <c r="I56" s="54">
        <v>3335275.7</v>
      </c>
      <c r="J56" s="54">
        <f t="shared" si="1"/>
        <v>7342175.94</v>
      </c>
      <c r="K56" s="55">
        <f t="shared" si="2"/>
        <v>0.23867207237396248</v>
      </c>
      <c r="L56" s="52">
        <v>33293064.6</v>
      </c>
      <c r="M56" s="52">
        <v>31323883.35</v>
      </c>
      <c r="N56" s="52">
        <f t="shared" si="3"/>
        <v>-1969181.25</v>
      </c>
      <c r="O56" s="55">
        <f t="shared" si="4"/>
        <v>-0.06401216392227314</v>
      </c>
      <c r="P56" s="55">
        <f t="shared" si="5"/>
        <v>1.0182453015345148</v>
      </c>
    </row>
    <row r="57" spans="1:16" ht="12.75">
      <c r="A57" s="50" t="s">
        <v>344</v>
      </c>
      <c r="B57" s="51">
        <v>1683278</v>
      </c>
      <c r="C57" s="51">
        <v>1272055</v>
      </c>
      <c r="D57" s="52">
        <v>1309315</v>
      </c>
      <c r="E57" s="52">
        <v>1329827</v>
      </c>
      <c r="F57" s="53">
        <v>1536270</v>
      </c>
      <c r="G57" s="52">
        <f t="shared" si="0"/>
        <v>1398618.75</v>
      </c>
      <c r="H57" s="54">
        <v>2874.2</v>
      </c>
      <c r="I57" s="54">
        <v>6880.67</v>
      </c>
      <c r="J57" s="54">
        <f t="shared" si="1"/>
        <v>9754.869999999999</v>
      </c>
      <c r="K57" s="55">
        <f t="shared" si="2"/>
        <v>0.0069746455208040065</v>
      </c>
      <c r="L57" s="52">
        <v>1418.94</v>
      </c>
      <c r="M57" s="52">
        <v>4573.100000000006</v>
      </c>
      <c r="N57" s="52">
        <f t="shared" si="3"/>
        <v>3154.1600000000058</v>
      </c>
      <c r="O57" s="55">
        <f t="shared" si="4"/>
        <v>0.0022551964214694003</v>
      </c>
      <c r="P57" s="55">
        <f t="shared" si="5"/>
        <v>0.0032697259349626236</v>
      </c>
    </row>
    <row r="58" spans="1:16" ht="12.75">
      <c r="A58" s="50" t="s">
        <v>345</v>
      </c>
      <c r="B58" s="51">
        <v>6943358</v>
      </c>
      <c r="C58" s="51">
        <v>4197140</v>
      </c>
      <c r="D58" s="52">
        <v>4463651</v>
      </c>
      <c r="E58" s="52">
        <v>4785777</v>
      </c>
      <c r="F58" s="53">
        <v>5341311</v>
      </c>
      <c r="G58" s="52">
        <f t="shared" si="0"/>
        <v>5097481.5</v>
      </c>
      <c r="H58" s="54">
        <v>1530114.37</v>
      </c>
      <c r="I58" s="54">
        <v>82650.68</v>
      </c>
      <c r="J58" s="54">
        <f t="shared" si="1"/>
        <v>1612765.05</v>
      </c>
      <c r="K58" s="55">
        <f t="shared" si="2"/>
        <v>0.31638467937549164</v>
      </c>
      <c r="L58" s="52">
        <v>6164950.84</v>
      </c>
      <c r="M58" s="52">
        <v>7710736.07</v>
      </c>
      <c r="N58" s="52">
        <f t="shared" si="3"/>
        <v>1545785.2300000004</v>
      </c>
      <c r="O58" s="55">
        <f t="shared" si="4"/>
        <v>0.303244892600395</v>
      </c>
      <c r="P58" s="55">
        <f t="shared" si="5"/>
        <v>1.5126560184671587</v>
      </c>
    </row>
    <row r="59" spans="1:16" ht="12.75">
      <c r="A59" s="50" t="s">
        <v>346</v>
      </c>
      <c r="B59" s="51">
        <v>4383870</v>
      </c>
      <c r="C59" s="51">
        <v>3451391</v>
      </c>
      <c r="D59" s="52">
        <v>3383678</v>
      </c>
      <c r="E59" s="52">
        <v>3159508</v>
      </c>
      <c r="F59" s="53">
        <v>4083158</v>
      </c>
      <c r="G59" s="52">
        <f t="shared" si="0"/>
        <v>3594611.75</v>
      </c>
      <c r="H59" s="54">
        <v>15146.54</v>
      </c>
      <c r="I59" s="54">
        <v>24141.93</v>
      </c>
      <c r="J59" s="54">
        <f t="shared" si="1"/>
        <v>39288.47</v>
      </c>
      <c r="K59" s="55">
        <f t="shared" si="2"/>
        <v>0.010929822949585584</v>
      </c>
      <c r="L59" s="52">
        <v>5359.48</v>
      </c>
      <c r="M59" s="52">
        <v>5359.4800000000105</v>
      </c>
      <c r="N59" s="52">
        <f t="shared" si="3"/>
        <v>1.0913936421275139E-11</v>
      </c>
      <c r="O59" s="55">
        <f t="shared" si="4"/>
        <v>3.03619338619119E-18</v>
      </c>
      <c r="P59" s="55">
        <f t="shared" si="5"/>
        <v>0.0014909760421275011</v>
      </c>
    </row>
    <row r="60" spans="1:16" ht="12.75">
      <c r="A60" s="50" t="s">
        <v>347</v>
      </c>
      <c r="B60" s="51">
        <v>2189060</v>
      </c>
      <c r="C60" s="51">
        <v>1333197</v>
      </c>
      <c r="D60" s="52">
        <v>1265794</v>
      </c>
      <c r="E60" s="52">
        <v>1206218</v>
      </c>
      <c r="F60" s="53">
        <v>1409241</v>
      </c>
      <c r="G60" s="52">
        <f t="shared" si="0"/>
        <v>1498567.25</v>
      </c>
      <c r="H60" s="54">
        <v>1199.8</v>
      </c>
      <c r="I60" s="54">
        <v>63574.43</v>
      </c>
      <c r="J60" s="54">
        <f t="shared" si="1"/>
        <v>64774.23</v>
      </c>
      <c r="K60" s="55">
        <f t="shared" si="2"/>
        <v>0.04322410622546302</v>
      </c>
      <c r="L60" s="52">
        <v>2311986.17</v>
      </c>
      <c r="M60" s="52">
        <v>39838.25999999978</v>
      </c>
      <c r="N60" s="52">
        <f t="shared" si="3"/>
        <v>-2272147.91</v>
      </c>
      <c r="O60" s="55">
        <f t="shared" si="4"/>
        <v>-1.5162135099375755</v>
      </c>
      <c r="P60" s="55">
        <f t="shared" si="5"/>
        <v>0.0265842323726211</v>
      </c>
    </row>
    <row r="61" spans="1:16" ht="12.75">
      <c r="A61" s="50" t="s">
        <v>348</v>
      </c>
      <c r="B61" s="51">
        <v>3249866</v>
      </c>
      <c r="C61" s="51">
        <v>3523054</v>
      </c>
      <c r="D61" s="52">
        <v>2858832</v>
      </c>
      <c r="E61" s="52">
        <v>2007786</v>
      </c>
      <c r="F61" s="53">
        <v>2395215</v>
      </c>
      <c r="G61" s="52">
        <f t="shared" si="0"/>
        <v>2909884.5</v>
      </c>
      <c r="H61" s="54">
        <v>0</v>
      </c>
      <c r="I61" s="54">
        <v>31205.01</v>
      </c>
      <c r="J61" s="54">
        <f t="shared" si="1"/>
        <v>31205.01</v>
      </c>
      <c r="K61" s="55">
        <f t="shared" si="2"/>
        <v>0.010723796769253212</v>
      </c>
      <c r="L61" s="52">
        <v>3865702.45</v>
      </c>
      <c r="M61" s="52">
        <v>3546503.5300000003</v>
      </c>
      <c r="N61" s="52">
        <f t="shared" si="3"/>
        <v>-319198.9199999999</v>
      </c>
      <c r="O61" s="55">
        <f t="shared" si="4"/>
        <v>-0.10969470437744176</v>
      </c>
      <c r="P61" s="55">
        <f t="shared" si="5"/>
        <v>1.218778109577889</v>
      </c>
    </row>
    <row r="62" spans="1:16" ht="12.75">
      <c r="A62" s="50" t="s">
        <v>349</v>
      </c>
      <c r="B62" s="51">
        <v>3561763</v>
      </c>
      <c r="C62" s="51">
        <v>2989815</v>
      </c>
      <c r="D62" s="52">
        <v>3354656</v>
      </c>
      <c r="E62" s="52">
        <v>3020620</v>
      </c>
      <c r="F62" s="53">
        <v>3347411</v>
      </c>
      <c r="G62" s="52">
        <f t="shared" si="0"/>
        <v>3231713.5</v>
      </c>
      <c r="H62" s="54">
        <v>0</v>
      </c>
      <c r="I62" s="54">
        <v>44894.9</v>
      </c>
      <c r="J62" s="54">
        <f t="shared" si="1"/>
        <v>44894.9</v>
      </c>
      <c r="K62" s="55">
        <f t="shared" si="2"/>
        <v>0.01389198021421144</v>
      </c>
      <c r="L62" s="52">
        <v>271540.53</v>
      </c>
      <c r="M62" s="52">
        <v>477528.82000000007</v>
      </c>
      <c r="N62" s="52">
        <f t="shared" si="3"/>
        <v>205988.29000000004</v>
      </c>
      <c r="O62" s="55">
        <f t="shared" si="4"/>
        <v>0.06373965080753602</v>
      </c>
      <c r="P62" s="55">
        <f t="shared" si="5"/>
        <v>0.14776335216596398</v>
      </c>
    </row>
    <row r="63" spans="1:16" ht="12.75">
      <c r="A63" s="50" t="s">
        <v>350</v>
      </c>
      <c r="B63" s="51">
        <v>2105151</v>
      </c>
      <c r="C63" s="51">
        <v>1817566</v>
      </c>
      <c r="D63" s="52">
        <v>2086389</v>
      </c>
      <c r="E63" s="52">
        <v>2624495</v>
      </c>
      <c r="F63" s="53">
        <v>2742645</v>
      </c>
      <c r="G63" s="52">
        <f t="shared" si="0"/>
        <v>2158400.25</v>
      </c>
      <c r="H63" s="54">
        <v>4564.72</v>
      </c>
      <c r="I63" s="54">
        <v>27529.03</v>
      </c>
      <c r="J63" s="54">
        <f t="shared" si="1"/>
        <v>32093.75</v>
      </c>
      <c r="K63" s="55">
        <f t="shared" si="2"/>
        <v>0.014869230116147365</v>
      </c>
      <c r="L63" s="52">
        <v>8433.11</v>
      </c>
      <c r="M63" s="52">
        <v>18342.300000000003</v>
      </c>
      <c r="N63" s="52">
        <f t="shared" si="3"/>
        <v>9909.190000000002</v>
      </c>
      <c r="O63" s="55">
        <f t="shared" si="4"/>
        <v>0.004590988163571609</v>
      </c>
      <c r="P63" s="55">
        <f t="shared" si="5"/>
        <v>0.008498099460468466</v>
      </c>
    </row>
    <row r="64" spans="1:16" ht="12.75">
      <c r="A64" s="50" t="s">
        <v>351</v>
      </c>
      <c r="B64" s="51">
        <v>4932272</v>
      </c>
      <c r="C64" s="51">
        <v>4846481</v>
      </c>
      <c r="D64" s="52">
        <v>3961267</v>
      </c>
      <c r="E64" s="52">
        <v>3634250</v>
      </c>
      <c r="F64" s="53">
        <v>5063613</v>
      </c>
      <c r="G64" s="52">
        <f t="shared" si="0"/>
        <v>4343567.5</v>
      </c>
      <c r="H64" s="54">
        <v>293434.21</v>
      </c>
      <c r="I64" s="54">
        <v>115196.81</v>
      </c>
      <c r="J64" s="54">
        <f t="shared" si="1"/>
        <v>408631.02</v>
      </c>
      <c r="K64" s="55">
        <f t="shared" si="2"/>
        <v>0.09407728094475337</v>
      </c>
      <c r="L64" s="52">
        <v>3556335</v>
      </c>
      <c r="M64" s="52">
        <v>4104545.23</v>
      </c>
      <c r="N64" s="52">
        <f t="shared" si="3"/>
        <v>548210.23</v>
      </c>
      <c r="O64" s="55">
        <f t="shared" si="4"/>
        <v>0.12621197437359957</v>
      </c>
      <c r="P64" s="55">
        <f t="shared" si="5"/>
        <v>0.9449709783490184</v>
      </c>
    </row>
    <row r="65" spans="1:16" ht="12.75">
      <c r="A65" s="50" t="s">
        <v>352</v>
      </c>
      <c r="B65" s="51">
        <v>17337303</v>
      </c>
      <c r="C65" s="51">
        <v>13604480</v>
      </c>
      <c r="D65" s="52">
        <v>11696042</v>
      </c>
      <c r="E65" s="52">
        <v>11627131</v>
      </c>
      <c r="F65" s="53">
        <v>13161283</v>
      </c>
      <c r="G65" s="52">
        <f t="shared" si="0"/>
        <v>13566239</v>
      </c>
      <c r="H65" s="54">
        <v>543049.99</v>
      </c>
      <c r="I65" s="54">
        <v>39917.79</v>
      </c>
      <c r="J65" s="54">
        <f t="shared" si="1"/>
        <v>582967.78</v>
      </c>
      <c r="K65" s="55">
        <f t="shared" si="2"/>
        <v>0.042971952653937474</v>
      </c>
      <c r="L65" s="52">
        <v>2827751.13</v>
      </c>
      <c r="M65" s="52">
        <v>233455.42999999982</v>
      </c>
      <c r="N65" s="52">
        <f t="shared" si="3"/>
        <v>-2594295.7</v>
      </c>
      <c r="O65" s="55">
        <f t="shared" si="4"/>
        <v>-0.1912317555366672</v>
      </c>
      <c r="P65" s="55">
        <f t="shared" si="5"/>
        <v>0.017208559424612805</v>
      </c>
    </row>
    <row r="66" spans="1:16" ht="12.75">
      <c r="A66" s="50" t="s">
        <v>353</v>
      </c>
      <c r="B66" s="51">
        <v>45883588</v>
      </c>
      <c r="C66" s="51">
        <v>46836501</v>
      </c>
      <c r="D66" s="52">
        <v>48306316</v>
      </c>
      <c r="E66" s="52">
        <v>38980020</v>
      </c>
      <c r="F66" s="53">
        <v>45294986</v>
      </c>
      <c r="G66" s="52">
        <f t="shared" si="0"/>
        <v>45001606.25</v>
      </c>
      <c r="H66" s="54">
        <v>493495.04</v>
      </c>
      <c r="I66" s="54">
        <v>461574.06</v>
      </c>
      <c r="J66" s="54">
        <f t="shared" si="1"/>
        <v>955069.1</v>
      </c>
      <c r="K66" s="55">
        <f t="shared" si="2"/>
        <v>0.02122300023457496</v>
      </c>
      <c r="L66" s="52">
        <v>6074070.57</v>
      </c>
      <c r="M66" s="52">
        <v>3905009.74</v>
      </c>
      <c r="N66" s="52">
        <f t="shared" si="3"/>
        <v>-2169060.83</v>
      </c>
      <c r="O66" s="55">
        <f t="shared" si="4"/>
        <v>-0.04819963131871543</v>
      </c>
      <c r="P66" s="55">
        <f t="shared" si="5"/>
        <v>0.08677489684048778</v>
      </c>
    </row>
    <row r="67" spans="1:16" ht="12.75">
      <c r="A67" s="50" t="s">
        <v>354</v>
      </c>
      <c r="B67" s="51">
        <v>15710351</v>
      </c>
      <c r="C67" s="51">
        <v>16454387</v>
      </c>
      <c r="D67" s="52">
        <v>13046605</v>
      </c>
      <c r="E67" s="52">
        <v>12453389</v>
      </c>
      <c r="F67" s="53">
        <v>15053699</v>
      </c>
      <c r="G67" s="52">
        <f t="shared" si="0"/>
        <v>14416183</v>
      </c>
      <c r="H67" s="54">
        <v>136012.34</v>
      </c>
      <c r="I67" s="54">
        <v>11772.17</v>
      </c>
      <c r="J67" s="54">
        <f t="shared" si="1"/>
        <v>147784.51</v>
      </c>
      <c r="K67" s="55">
        <f t="shared" si="2"/>
        <v>0.010251292592498306</v>
      </c>
      <c r="L67" s="52"/>
      <c r="M67" s="52">
        <v>781212</v>
      </c>
      <c r="N67" s="52">
        <f t="shared" si="3"/>
        <v>781212</v>
      </c>
      <c r="O67" s="55">
        <f t="shared" si="4"/>
        <v>0.05418993363222428</v>
      </c>
      <c r="P67" s="55">
        <f t="shared" si="5"/>
        <v>0.05418993363222428</v>
      </c>
    </row>
    <row r="68" spans="1:16" ht="12.75">
      <c r="A68" s="50" t="s">
        <v>355</v>
      </c>
      <c r="B68" s="51">
        <v>8095643</v>
      </c>
      <c r="C68" s="51">
        <v>5493240</v>
      </c>
      <c r="D68" s="52">
        <v>4397538</v>
      </c>
      <c r="E68" s="52">
        <v>4255389</v>
      </c>
      <c r="F68" s="53">
        <v>5090659</v>
      </c>
      <c r="G68" s="52">
        <f aca="true" t="shared" si="6" ref="G68:G131">(B68+C68+D68+E68)/4</f>
        <v>5560452.5</v>
      </c>
      <c r="H68" s="54">
        <v>169275.73</v>
      </c>
      <c r="I68" s="54">
        <v>255393.65</v>
      </c>
      <c r="J68" s="54">
        <f aca="true" t="shared" si="7" ref="J68:J131">H68+I68</f>
        <v>424669.38</v>
      </c>
      <c r="K68" s="55">
        <f aca="true" t="shared" si="8" ref="K68:K131">J68/G68</f>
        <v>0.076373169269947</v>
      </c>
      <c r="L68" s="52">
        <v>299996.25</v>
      </c>
      <c r="M68" s="52">
        <v>334978.13</v>
      </c>
      <c r="N68" s="52">
        <f aca="true" t="shared" si="9" ref="N68:N131">M68-L68</f>
        <v>34981.880000000005</v>
      </c>
      <c r="O68" s="55">
        <f aca="true" t="shared" si="10" ref="O68:O131">N68/G68</f>
        <v>0.006291193027905553</v>
      </c>
      <c r="P68" s="55">
        <f aca="true" t="shared" si="11" ref="P68:P131">M68/G68</f>
        <v>0.06024296224093273</v>
      </c>
    </row>
    <row r="69" spans="1:16" ht="12.75">
      <c r="A69" s="50" t="s">
        <v>356</v>
      </c>
      <c r="B69" s="51">
        <v>11945069</v>
      </c>
      <c r="C69" s="51">
        <v>10141476</v>
      </c>
      <c r="D69" s="52">
        <v>10378897</v>
      </c>
      <c r="E69" s="52">
        <v>10628819</v>
      </c>
      <c r="F69" s="53">
        <v>12162702</v>
      </c>
      <c r="G69" s="52">
        <f t="shared" si="6"/>
        <v>10773565.25</v>
      </c>
      <c r="H69" s="54">
        <v>803227.25</v>
      </c>
      <c r="I69" s="54">
        <v>242894.97</v>
      </c>
      <c r="J69" s="54">
        <f t="shared" si="7"/>
        <v>1046122.22</v>
      </c>
      <c r="K69" s="55">
        <f t="shared" si="8"/>
        <v>0.09710083855481359</v>
      </c>
      <c r="L69" s="52">
        <v>64394.24</v>
      </c>
      <c r="M69" s="52">
        <v>253306.41999999998</v>
      </c>
      <c r="N69" s="52">
        <f t="shared" si="9"/>
        <v>188912.18</v>
      </c>
      <c r="O69" s="55">
        <f t="shared" si="10"/>
        <v>0.01753478775282862</v>
      </c>
      <c r="P69" s="55">
        <f t="shared" si="11"/>
        <v>0.02351184720396992</v>
      </c>
    </row>
    <row r="70" spans="1:16" ht="12.75">
      <c r="A70" s="50" t="s">
        <v>357</v>
      </c>
      <c r="B70" s="51">
        <v>6225365</v>
      </c>
      <c r="C70" s="51">
        <v>3593519</v>
      </c>
      <c r="D70" s="52">
        <v>4516185</v>
      </c>
      <c r="E70" s="52">
        <v>5539123</v>
      </c>
      <c r="F70" s="53">
        <v>3954593</v>
      </c>
      <c r="G70" s="52">
        <f t="shared" si="6"/>
        <v>4968548</v>
      </c>
      <c r="H70" s="54">
        <v>376556.87</v>
      </c>
      <c r="I70" s="54">
        <v>32030.93</v>
      </c>
      <c r="J70" s="54">
        <f t="shared" si="7"/>
        <v>408587.8</v>
      </c>
      <c r="K70" s="55">
        <f t="shared" si="8"/>
        <v>0.0822348501010758</v>
      </c>
      <c r="L70" s="52">
        <v>1832.69</v>
      </c>
      <c r="M70" s="52">
        <v>4315.010000000009</v>
      </c>
      <c r="N70" s="52">
        <f t="shared" si="9"/>
        <v>2482.3200000000093</v>
      </c>
      <c r="O70" s="55">
        <f t="shared" si="10"/>
        <v>0.000499606726150177</v>
      </c>
      <c r="P70" s="55">
        <f t="shared" si="11"/>
        <v>0.000868464992186854</v>
      </c>
    </row>
    <row r="71" spans="1:16" ht="12.75">
      <c r="A71" s="50" t="s">
        <v>358</v>
      </c>
      <c r="B71" s="51">
        <v>6664356</v>
      </c>
      <c r="C71" s="51">
        <v>5500674</v>
      </c>
      <c r="D71" s="52">
        <v>5495624</v>
      </c>
      <c r="E71" s="52">
        <v>5283816</v>
      </c>
      <c r="F71" s="53">
        <v>6648492</v>
      </c>
      <c r="G71" s="52">
        <f t="shared" si="6"/>
        <v>5736117.5</v>
      </c>
      <c r="H71" s="54">
        <v>167106.11</v>
      </c>
      <c r="I71" s="54">
        <v>150676.35</v>
      </c>
      <c r="J71" s="54">
        <f t="shared" si="7"/>
        <v>317782.45999999996</v>
      </c>
      <c r="K71" s="55">
        <f t="shared" si="8"/>
        <v>0.05540027030478367</v>
      </c>
      <c r="L71" s="52">
        <v>877579.48</v>
      </c>
      <c r="M71" s="52">
        <v>2467812.6</v>
      </c>
      <c r="N71" s="52">
        <f t="shared" si="9"/>
        <v>1590233.12</v>
      </c>
      <c r="O71" s="55">
        <f t="shared" si="10"/>
        <v>0.2772316152868208</v>
      </c>
      <c r="P71" s="55">
        <f t="shared" si="11"/>
        <v>0.4302235091941544</v>
      </c>
    </row>
    <row r="72" spans="1:16" ht="12.75">
      <c r="A72" s="50" t="s">
        <v>359</v>
      </c>
      <c r="B72" s="51">
        <v>7536027</v>
      </c>
      <c r="C72" s="51">
        <v>4748972</v>
      </c>
      <c r="D72" s="52">
        <v>4307245</v>
      </c>
      <c r="E72" s="52">
        <v>3935694</v>
      </c>
      <c r="F72" s="53">
        <v>4602038</v>
      </c>
      <c r="G72" s="52">
        <f t="shared" si="6"/>
        <v>5131984.5</v>
      </c>
      <c r="H72" s="54">
        <v>28269.17</v>
      </c>
      <c r="I72" s="54">
        <v>70047.03</v>
      </c>
      <c r="J72" s="54">
        <f t="shared" si="7"/>
        <v>98316.2</v>
      </c>
      <c r="K72" s="55">
        <f t="shared" si="8"/>
        <v>0.019157540323825998</v>
      </c>
      <c r="L72" s="52">
        <v>332213.74</v>
      </c>
      <c r="M72" s="52">
        <v>420681.4800000001</v>
      </c>
      <c r="N72" s="52">
        <f t="shared" si="9"/>
        <v>88467.7400000001</v>
      </c>
      <c r="O72" s="55">
        <f t="shared" si="10"/>
        <v>0.017238504909747897</v>
      </c>
      <c r="P72" s="55">
        <f t="shared" si="11"/>
        <v>0.08197247672903145</v>
      </c>
    </row>
    <row r="73" spans="1:16" ht="12.75">
      <c r="A73" s="50" t="s">
        <v>360</v>
      </c>
      <c r="B73" s="51">
        <v>4037765</v>
      </c>
      <c r="C73" s="51">
        <v>3151071</v>
      </c>
      <c r="D73" s="52">
        <v>2817937</v>
      </c>
      <c r="E73" s="52">
        <v>3495600</v>
      </c>
      <c r="F73" s="53">
        <v>3503388</v>
      </c>
      <c r="G73" s="52">
        <f t="shared" si="6"/>
        <v>3375593.25</v>
      </c>
      <c r="H73" s="54">
        <v>3802.24</v>
      </c>
      <c r="I73" s="54">
        <v>23710.98</v>
      </c>
      <c r="J73" s="54">
        <f t="shared" si="7"/>
        <v>27513.22</v>
      </c>
      <c r="K73" s="55">
        <f t="shared" si="8"/>
        <v>0.008150632485119469</v>
      </c>
      <c r="L73" s="52">
        <v>374595</v>
      </c>
      <c r="M73" s="52">
        <v>3203230</v>
      </c>
      <c r="N73" s="52">
        <f t="shared" si="9"/>
        <v>2828635</v>
      </c>
      <c r="O73" s="55">
        <f t="shared" si="10"/>
        <v>0.8379667781359618</v>
      </c>
      <c r="P73" s="55">
        <f t="shared" si="11"/>
        <v>0.9489383829049901</v>
      </c>
    </row>
    <row r="74" spans="1:16" ht="12.75">
      <c r="A74" s="50" t="s">
        <v>361</v>
      </c>
      <c r="B74" s="51">
        <v>29645750</v>
      </c>
      <c r="C74" s="51">
        <v>28683910</v>
      </c>
      <c r="D74" s="52">
        <v>28075961</v>
      </c>
      <c r="E74" s="52">
        <v>28959829</v>
      </c>
      <c r="F74" s="53">
        <v>33262133</v>
      </c>
      <c r="G74" s="52">
        <f t="shared" si="6"/>
        <v>28841362.5</v>
      </c>
      <c r="H74" s="54">
        <v>356746.97</v>
      </c>
      <c r="I74" s="54">
        <v>840700.77</v>
      </c>
      <c r="J74" s="54">
        <f t="shared" si="7"/>
        <v>1197447.74</v>
      </c>
      <c r="K74" s="55">
        <f t="shared" si="8"/>
        <v>0.0415184178625403</v>
      </c>
      <c r="L74" s="52">
        <v>12770810.46</v>
      </c>
      <c r="M74" s="52">
        <v>12510783.72</v>
      </c>
      <c r="N74" s="52">
        <f t="shared" si="9"/>
        <v>-260026.74000000022</v>
      </c>
      <c r="O74" s="55">
        <f t="shared" si="10"/>
        <v>-0.009015757837376796</v>
      </c>
      <c r="P74" s="55">
        <f t="shared" si="11"/>
        <v>0.4337792196883903</v>
      </c>
    </row>
    <row r="75" spans="1:16" ht="12.75">
      <c r="A75" s="50" t="s">
        <v>362</v>
      </c>
      <c r="B75" s="51">
        <v>7926246</v>
      </c>
      <c r="C75" s="51">
        <v>7375086</v>
      </c>
      <c r="D75" s="52">
        <v>7010121</v>
      </c>
      <c r="E75" s="52">
        <v>6420736</v>
      </c>
      <c r="F75" s="53">
        <v>7383750</v>
      </c>
      <c r="G75" s="52">
        <f t="shared" si="6"/>
        <v>7183047.25</v>
      </c>
      <c r="H75" s="54">
        <v>518854.69</v>
      </c>
      <c r="I75" s="54">
        <v>61226.61</v>
      </c>
      <c r="J75" s="54">
        <f t="shared" si="7"/>
        <v>580081.3</v>
      </c>
      <c r="K75" s="55">
        <f t="shared" si="8"/>
        <v>0.08075699348907946</v>
      </c>
      <c r="L75" s="52">
        <v>751534.13</v>
      </c>
      <c r="M75" s="52">
        <v>971188.14</v>
      </c>
      <c r="N75" s="52">
        <f t="shared" si="9"/>
        <v>219654.01</v>
      </c>
      <c r="O75" s="55">
        <f t="shared" si="10"/>
        <v>0.030579502313589822</v>
      </c>
      <c r="P75" s="55">
        <f t="shared" si="11"/>
        <v>0.13520558980034553</v>
      </c>
    </row>
    <row r="76" spans="1:16" ht="12.75">
      <c r="A76" s="50" t="s">
        <v>363</v>
      </c>
      <c r="B76" s="51">
        <v>20195685</v>
      </c>
      <c r="C76" s="51">
        <v>17373641</v>
      </c>
      <c r="D76" s="52">
        <v>18791953</v>
      </c>
      <c r="E76" s="52">
        <v>18964735</v>
      </c>
      <c r="F76" s="53">
        <v>20053219</v>
      </c>
      <c r="G76" s="52">
        <f t="shared" si="6"/>
        <v>18831503.5</v>
      </c>
      <c r="H76" s="54">
        <v>300847.09</v>
      </c>
      <c r="I76" s="54">
        <v>52353.24</v>
      </c>
      <c r="J76" s="54">
        <f t="shared" si="7"/>
        <v>353200.33</v>
      </c>
      <c r="K76" s="55">
        <f t="shared" si="8"/>
        <v>0.018755822125408095</v>
      </c>
      <c r="L76" s="52">
        <v>11887177.44</v>
      </c>
      <c r="M76" s="52">
        <v>11640303.93</v>
      </c>
      <c r="N76" s="52">
        <f t="shared" si="9"/>
        <v>-246873.50999999978</v>
      </c>
      <c r="O76" s="55">
        <f t="shared" si="10"/>
        <v>-0.013109601684220262</v>
      </c>
      <c r="P76" s="55">
        <f t="shared" si="11"/>
        <v>0.6181292922256579</v>
      </c>
    </row>
    <row r="77" spans="1:16" ht="12.75">
      <c r="A77" s="50" t="s">
        <v>364</v>
      </c>
      <c r="B77" s="51">
        <v>7043710</v>
      </c>
      <c r="C77" s="51">
        <v>5961217</v>
      </c>
      <c r="D77" s="52">
        <v>5838243</v>
      </c>
      <c r="E77" s="52">
        <v>5715207</v>
      </c>
      <c r="F77" s="53">
        <v>6992305</v>
      </c>
      <c r="G77" s="52">
        <f t="shared" si="6"/>
        <v>6139594.25</v>
      </c>
      <c r="H77" s="54">
        <v>34422.71</v>
      </c>
      <c r="I77" s="54">
        <v>193086.65</v>
      </c>
      <c r="J77" s="54">
        <f t="shared" si="7"/>
        <v>227509.36</v>
      </c>
      <c r="K77" s="55">
        <f t="shared" si="8"/>
        <v>0.03705609047373122</v>
      </c>
      <c r="L77" s="52">
        <v>859369.35</v>
      </c>
      <c r="M77" s="52">
        <v>932955.9599999998</v>
      </c>
      <c r="N77" s="52">
        <f t="shared" si="9"/>
        <v>73586.60999999987</v>
      </c>
      <c r="O77" s="55">
        <f t="shared" si="10"/>
        <v>0.01198558194623364</v>
      </c>
      <c r="P77" s="55">
        <f t="shared" si="11"/>
        <v>0.15195726655715072</v>
      </c>
    </row>
    <row r="78" spans="1:16" ht="12.75">
      <c r="A78" s="50" t="s">
        <v>365</v>
      </c>
      <c r="B78" s="51">
        <v>19416049</v>
      </c>
      <c r="C78" s="51">
        <v>19605554</v>
      </c>
      <c r="D78" s="52">
        <v>24608176</v>
      </c>
      <c r="E78" s="52">
        <v>21488171</v>
      </c>
      <c r="F78" s="53">
        <v>22497219</v>
      </c>
      <c r="G78" s="52">
        <f t="shared" si="6"/>
        <v>21279487.5</v>
      </c>
      <c r="H78" s="54">
        <v>1592416.57</v>
      </c>
      <c r="I78" s="54">
        <v>41537.88</v>
      </c>
      <c r="J78" s="54">
        <f t="shared" si="7"/>
        <v>1633954.45</v>
      </c>
      <c r="K78" s="55">
        <f t="shared" si="8"/>
        <v>0.07678542305118956</v>
      </c>
      <c r="L78" s="52">
        <v>2311829.68</v>
      </c>
      <c r="M78" s="52">
        <v>2084728.1800000004</v>
      </c>
      <c r="N78" s="52">
        <f t="shared" si="9"/>
        <v>-227101.49999999977</v>
      </c>
      <c r="O78" s="55">
        <f t="shared" si="10"/>
        <v>-0.010672319998308219</v>
      </c>
      <c r="P78" s="55">
        <f t="shared" si="11"/>
        <v>0.09796890926062013</v>
      </c>
    </row>
    <row r="79" spans="1:16" ht="12.75">
      <c r="A79" s="50" t="s">
        <v>366</v>
      </c>
      <c r="B79" s="51">
        <v>10235858</v>
      </c>
      <c r="C79" s="51">
        <v>8760239</v>
      </c>
      <c r="D79" s="52">
        <v>12910997</v>
      </c>
      <c r="E79" s="52">
        <v>9960096</v>
      </c>
      <c r="F79" s="53">
        <v>10330941</v>
      </c>
      <c r="G79" s="52">
        <f t="shared" si="6"/>
        <v>10466797.5</v>
      </c>
      <c r="H79" s="54">
        <v>49463.82</v>
      </c>
      <c r="I79" s="54">
        <v>2785.39</v>
      </c>
      <c r="J79" s="54">
        <f t="shared" si="7"/>
        <v>52249.21</v>
      </c>
      <c r="K79" s="55">
        <f t="shared" si="8"/>
        <v>0.004991900340099252</v>
      </c>
      <c r="L79" s="52">
        <v>1142344.17</v>
      </c>
      <c r="M79" s="52">
        <v>2402879.18</v>
      </c>
      <c r="N79" s="52">
        <f t="shared" si="9"/>
        <v>1260535.0100000002</v>
      </c>
      <c r="O79" s="55">
        <f t="shared" si="10"/>
        <v>0.12043177581299344</v>
      </c>
      <c r="P79" s="55">
        <f t="shared" si="11"/>
        <v>0.2295715743043658</v>
      </c>
    </row>
    <row r="80" spans="1:16" ht="12.75">
      <c r="A80" s="50" t="s">
        <v>367</v>
      </c>
      <c r="B80" s="51">
        <v>40994708</v>
      </c>
      <c r="C80" s="51">
        <v>45712984</v>
      </c>
      <c r="D80" s="52">
        <v>51570315</v>
      </c>
      <c r="E80" s="52">
        <v>45423490</v>
      </c>
      <c r="F80" s="53">
        <v>53928400</v>
      </c>
      <c r="G80" s="52">
        <f t="shared" si="6"/>
        <v>45925374.25</v>
      </c>
      <c r="H80" s="54">
        <v>115048.61</v>
      </c>
      <c r="I80" s="54">
        <v>99058.98</v>
      </c>
      <c r="J80" s="54">
        <f t="shared" si="7"/>
        <v>214107.59</v>
      </c>
      <c r="K80" s="55">
        <f t="shared" si="8"/>
        <v>0.0046620761070880114</v>
      </c>
      <c r="L80" s="52">
        <v>3402971.13</v>
      </c>
      <c r="M80" s="52">
        <v>7542391.799999997</v>
      </c>
      <c r="N80" s="52">
        <f t="shared" si="9"/>
        <v>4139420.669999997</v>
      </c>
      <c r="O80" s="55">
        <f t="shared" si="10"/>
        <v>0.0901336295588271</v>
      </c>
      <c r="P80" s="55">
        <f t="shared" si="11"/>
        <v>0.1642314716684099</v>
      </c>
    </row>
    <row r="81" spans="1:16" ht="12.75">
      <c r="A81" s="50" t="s">
        <v>368</v>
      </c>
      <c r="B81" s="51">
        <v>11641873</v>
      </c>
      <c r="C81" s="51">
        <v>10537111</v>
      </c>
      <c r="D81" s="52">
        <v>12696079</v>
      </c>
      <c r="E81" s="52">
        <v>10779396</v>
      </c>
      <c r="F81" s="53">
        <v>17968848</v>
      </c>
      <c r="G81" s="52">
        <f t="shared" si="6"/>
        <v>11413614.75</v>
      </c>
      <c r="H81" s="54">
        <v>471229.55</v>
      </c>
      <c r="I81" s="54">
        <v>503992.56</v>
      </c>
      <c r="J81" s="54">
        <f t="shared" si="7"/>
        <v>975222.11</v>
      </c>
      <c r="K81" s="55">
        <f t="shared" si="8"/>
        <v>0.08544375566907933</v>
      </c>
      <c r="L81" s="52">
        <v>332895.77</v>
      </c>
      <c r="M81" s="52">
        <v>157423.20999999996</v>
      </c>
      <c r="N81" s="52">
        <f t="shared" si="9"/>
        <v>-175472.56000000006</v>
      </c>
      <c r="O81" s="55">
        <f t="shared" si="10"/>
        <v>-0.015373969057436432</v>
      </c>
      <c r="P81" s="55">
        <f t="shared" si="11"/>
        <v>0.013792581355525423</v>
      </c>
    </row>
    <row r="82" spans="1:16" ht="12.75">
      <c r="A82" s="50" t="s">
        <v>369</v>
      </c>
      <c r="B82" s="51">
        <v>18817767</v>
      </c>
      <c r="C82" s="51">
        <v>14694801</v>
      </c>
      <c r="D82" s="52">
        <v>11818636</v>
      </c>
      <c r="E82" s="52">
        <v>11564846</v>
      </c>
      <c r="F82" s="53">
        <v>13129440</v>
      </c>
      <c r="G82" s="52">
        <f t="shared" si="6"/>
        <v>14224012.5</v>
      </c>
      <c r="H82" s="54">
        <v>137483.64</v>
      </c>
      <c r="I82" s="54">
        <v>0</v>
      </c>
      <c r="J82" s="54">
        <f t="shared" si="7"/>
        <v>137483.64</v>
      </c>
      <c r="K82" s="55">
        <f t="shared" si="8"/>
        <v>0.009665601742124455</v>
      </c>
      <c r="L82" s="52">
        <v>1189112.23</v>
      </c>
      <c r="M82" s="52">
        <v>1629383.6</v>
      </c>
      <c r="N82" s="52">
        <f t="shared" si="9"/>
        <v>440271.3700000001</v>
      </c>
      <c r="O82" s="55">
        <f t="shared" si="10"/>
        <v>0.03095268441306559</v>
      </c>
      <c r="P82" s="55">
        <f t="shared" si="11"/>
        <v>0.11455161474302698</v>
      </c>
    </row>
    <row r="83" spans="1:16" ht="12.75">
      <c r="A83" s="50" t="s">
        <v>370</v>
      </c>
      <c r="B83" s="51">
        <v>6301505</v>
      </c>
      <c r="C83" s="51">
        <v>4807151</v>
      </c>
      <c r="D83" s="52">
        <v>4307848</v>
      </c>
      <c r="E83" s="52">
        <v>4544001</v>
      </c>
      <c r="F83" s="53">
        <v>4860385</v>
      </c>
      <c r="G83" s="52">
        <f t="shared" si="6"/>
        <v>4990126.25</v>
      </c>
      <c r="H83" s="54">
        <v>0</v>
      </c>
      <c r="I83" s="54">
        <v>36851.42</v>
      </c>
      <c r="J83" s="54">
        <f t="shared" si="7"/>
        <v>36851.42</v>
      </c>
      <c r="K83" s="55">
        <f t="shared" si="8"/>
        <v>0.007384867266634787</v>
      </c>
      <c r="L83" s="52">
        <v>1668219.46</v>
      </c>
      <c r="M83" s="52">
        <v>1668219.46</v>
      </c>
      <c r="N83" s="52">
        <f t="shared" si="9"/>
        <v>0</v>
      </c>
      <c r="O83" s="55">
        <f t="shared" si="10"/>
        <v>0</v>
      </c>
      <c r="P83" s="55">
        <f t="shared" si="11"/>
        <v>0.33430405894039256</v>
      </c>
    </row>
    <row r="84" spans="1:16" ht="12.75">
      <c r="A84" s="50" t="s">
        <v>371</v>
      </c>
      <c r="B84" s="51">
        <v>8442687</v>
      </c>
      <c r="C84" s="51">
        <v>8272574</v>
      </c>
      <c r="D84" s="52">
        <v>9237481</v>
      </c>
      <c r="E84" s="52">
        <v>8845174</v>
      </c>
      <c r="F84" s="53">
        <v>9386269</v>
      </c>
      <c r="G84" s="52">
        <f t="shared" si="6"/>
        <v>8699479</v>
      </c>
      <c r="H84" s="54">
        <v>73826.39</v>
      </c>
      <c r="I84" s="54">
        <v>43385.89</v>
      </c>
      <c r="J84" s="54">
        <f t="shared" si="7"/>
        <v>117212.28</v>
      </c>
      <c r="K84" s="55">
        <f t="shared" si="8"/>
        <v>0.013473482722356132</v>
      </c>
      <c r="L84" s="52">
        <v>836399.67</v>
      </c>
      <c r="M84" s="52">
        <v>760796.9900000001</v>
      </c>
      <c r="N84" s="52">
        <f t="shared" si="9"/>
        <v>-75602.67999999993</v>
      </c>
      <c r="O84" s="55">
        <f t="shared" si="10"/>
        <v>-0.008690483648503541</v>
      </c>
      <c r="P84" s="55">
        <f t="shared" si="11"/>
        <v>0.0874531670229907</v>
      </c>
    </row>
    <row r="85" spans="1:16" ht="12.75">
      <c r="A85" s="50" t="s">
        <v>372</v>
      </c>
      <c r="B85" s="51">
        <v>5477987</v>
      </c>
      <c r="C85" s="51">
        <v>5666610</v>
      </c>
      <c r="D85" s="52">
        <v>4766042</v>
      </c>
      <c r="E85" s="52">
        <v>5086870</v>
      </c>
      <c r="F85" s="53">
        <v>5547942</v>
      </c>
      <c r="G85" s="52">
        <f t="shared" si="6"/>
        <v>5249377.25</v>
      </c>
      <c r="H85" s="54">
        <v>502.5</v>
      </c>
      <c r="I85" s="54">
        <v>21914.57</v>
      </c>
      <c r="J85" s="54">
        <f t="shared" si="7"/>
        <v>22417.07</v>
      </c>
      <c r="K85" s="55">
        <f t="shared" si="8"/>
        <v>0.004270424648942881</v>
      </c>
      <c r="L85" s="52">
        <v>337271.58</v>
      </c>
      <c r="M85" s="52">
        <v>837320.05</v>
      </c>
      <c r="N85" s="52">
        <f t="shared" si="9"/>
        <v>500048.47000000003</v>
      </c>
      <c r="O85" s="55">
        <f t="shared" si="10"/>
        <v>0.09525862710667252</v>
      </c>
      <c r="P85" s="55">
        <f t="shared" si="11"/>
        <v>0.15950845407424283</v>
      </c>
    </row>
    <row r="86" spans="1:16" ht="12.75">
      <c r="A86" s="50" t="s">
        <v>373</v>
      </c>
      <c r="B86" s="51">
        <v>11069644</v>
      </c>
      <c r="C86" s="51">
        <v>7154731</v>
      </c>
      <c r="D86" s="52">
        <v>6761571</v>
      </c>
      <c r="E86" s="52">
        <v>6868039</v>
      </c>
      <c r="F86" s="53">
        <v>6715406</v>
      </c>
      <c r="G86" s="52">
        <f t="shared" si="6"/>
        <v>7963496.25</v>
      </c>
      <c r="H86" s="54">
        <v>558004.02</v>
      </c>
      <c r="I86" s="54">
        <v>43014.86</v>
      </c>
      <c r="J86" s="54">
        <f t="shared" si="7"/>
        <v>601018.88</v>
      </c>
      <c r="K86" s="55">
        <f t="shared" si="8"/>
        <v>0.07547173516908481</v>
      </c>
      <c r="L86" s="52">
        <v>266138.24</v>
      </c>
      <c r="M86" s="52">
        <v>382518.04000000027</v>
      </c>
      <c r="N86" s="52">
        <f t="shared" si="9"/>
        <v>116379.80000000028</v>
      </c>
      <c r="O86" s="55">
        <f t="shared" si="10"/>
        <v>0.014614158950599152</v>
      </c>
      <c r="P86" s="55">
        <f t="shared" si="11"/>
        <v>0.04803393233217135</v>
      </c>
    </row>
    <row r="87" spans="1:16" ht="12.75">
      <c r="A87" s="50" t="s">
        <v>374</v>
      </c>
      <c r="B87" s="51">
        <v>6917981</v>
      </c>
      <c r="C87" s="51">
        <v>5664946</v>
      </c>
      <c r="D87" s="52">
        <v>4941010</v>
      </c>
      <c r="E87" s="52">
        <v>4798847</v>
      </c>
      <c r="F87" s="53">
        <v>5044767</v>
      </c>
      <c r="G87" s="52">
        <f t="shared" si="6"/>
        <v>5580696</v>
      </c>
      <c r="H87" s="54">
        <v>9848.62</v>
      </c>
      <c r="I87" s="54">
        <v>325022.55</v>
      </c>
      <c r="J87" s="54">
        <f t="shared" si="7"/>
        <v>334871.17</v>
      </c>
      <c r="K87" s="55">
        <f t="shared" si="8"/>
        <v>0.060005269951991645</v>
      </c>
      <c r="L87" s="52">
        <v>673960.45</v>
      </c>
      <c r="M87" s="52">
        <v>659084.9199999999</v>
      </c>
      <c r="N87" s="52">
        <f t="shared" si="9"/>
        <v>-14875.530000000028</v>
      </c>
      <c r="O87" s="55">
        <f t="shared" si="10"/>
        <v>-0.0026655331162994773</v>
      </c>
      <c r="P87" s="55">
        <f t="shared" si="11"/>
        <v>0.11810084620269586</v>
      </c>
    </row>
    <row r="88" spans="1:16" ht="12.75">
      <c r="A88" s="50" t="s">
        <v>375</v>
      </c>
      <c r="B88" s="51">
        <v>15368355</v>
      </c>
      <c r="C88" s="51">
        <v>10295408</v>
      </c>
      <c r="D88" s="52">
        <v>11390628</v>
      </c>
      <c r="E88" s="52">
        <v>10961890</v>
      </c>
      <c r="F88" s="53">
        <v>11620426</v>
      </c>
      <c r="G88" s="52">
        <f t="shared" si="6"/>
        <v>12004070.25</v>
      </c>
      <c r="H88" s="54">
        <v>464756.52</v>
      </c>
      <c r="I88" s="54">
        <v>367277.52</v>
      </c>
      <c r="J88" s="54">
        <f t="shared" si="7"/>
        <v>832034.04</v>
      </c>
      <c r="K88" s="55">
        <f t="shared" si="8"/>
        <v>0.06931266001213214</v>
      </c>
      <c r="L88" s="52">
        <v>1143319.73</v>
      </c>
      <c r="M88" s="52">
        <v>1849046.5899999999</v>
      </c>
      <c r="N88" s="52">
        <f t="shared" si="9"/>
        <v>705726.8599999999</v>
      </c>
      <c r="O88" s="55">
        <f t="shared" si="10"/>
        <v>0.058790630619643354</v>
      </c>
      <c r="P88" s="55">
        <f t="shared" si="11"/>
        <v>0.15403496909725264</v>
      </c>
    </row>
    <row r="89" spans="1:16" ht="12.75">
      <c r="A89" s="50" t="s">
        <v>376</v>
      </c>
      <c r="B89" s="51">
        <v>11937995</v>
      </c>
      <c r="C89" s="51">
        <v>10875704</v>
      </c>
      <c r="D89" s="52">
        <v>11082849</v>
      </c>
      <c r="E89" s="52">
        <v>10489852</v>
      </c>
      <c r="F89" s="53">
        <v>13308564</v>
      </c>
      <c r="G89" s="52">
        <f t="shared" si="6"/>
        <v>11096600</v>
      </c>
      <c r="H89" s="54">
        <v>115117.9</v>
      </c>
      <c r="I89" s="54">
        <v>1009.68</v>
      </c>
      <c r="J89" s="54">
        <f t="shared" si="7"/>
        <v>116127.57999999999</v>
      </c>
      <c r="K89" s="55">
        <f t="shared" si="8"/>
        <v>0.010465149685489247</v>
      </c>
      <c r="L89" s="52">
        <v>1302506.34</v>
      </c>
      <c r="M89" s="52">
        <v>1895155.2699999996</v>
      </c>
      <c r="N89" s="52">
        <f t="shared" si="9"/>
        <v>592648.9299999995</v>
      </c>
      <c r="O89" s="55">
        <f t="shared" si="10"/>
        <v>0.05340815475010359</v>
      </c>
      <c r="P89" s="55">
        <f t="shared" si="11"/>
        <v>0.17078702215092909</v>
      </c>
    </row>
    <row r="90" spans="1:16" ht="12.75">
      <c r="A90" s="50" t="s">
        <v>377</v>
      </c>
      <c r="B90" s="51">
        <v>45017686</v>
      </c>
      <c r="C90" s="51">
        <v>42290927</v>
      </c>
      <c r="D90" s="52">
        <v>36967975</v>
      </c>
      <c r="E90" s="52">
        <v>34795120</v>
      </c>
      <c r="F90" s="53">
        <v>41278442</v>
      </c>
      <c r="G90" s="52">
        <f t="shared" si="6"/>
        <v>39767927</v>
      </c>
      <c r="H90" s="54">
        <v>13050421.35</v>
      </c>
      <c r="I90" s="54">
        <v>547792.92</v>
      </c>
      <c r="J90" s="54">
        <f t="shared" si="7"/>
        <v>13598214.27</v>
      </c>
      <c r="K90" s="55">
        <f t="shared" si="8"/>
        <v>0.34193922831330886</v>
      </c>
      <c r="L90" s="52">
        <v>8055553</v>
      </c>
      <c r="M90" s="52">
        <v>6922162.71</v>
      </c>
      <c r="N90" s="52">
        <f t="shared" si="9"/>
        <v>-1133390.29</v>
      </c>
      <c r="O90" s="55">
        <f t="shared" si="10"/>
        <v>-0.028500109900121272</v>
      </c>
      <c r="P90" s="55">
        <f t="shared" si="11"/>
        <v>0.17406395636362942</v>
      </c>
    </row>
    <row r="91" spans="1:16" ht="12.75">
      <c r="A91" s="50" t="s">
        <v>378</v>
      </c>
      <c r="B91" s="51">
        <v>13696646</v>
      </c>
      <c r="C91" s="51">
        <v>8332898</v>
      </c>
      <c r="D91" s="52">
        <v>9170096</v>
      </c>
      <c r="E91" s="52">
        <v>9223028</v>
      </c>
      <c r="F91" s="53">
        <v>9349765</v>
      </c>
      <c r="G91" s="52">
        <f t="shared" si="6"/>
        <v>10105667</v>
      </c>
      <c r="H91" s="54">
        <v>1348280.66</v>
      </c>
      <c r="I91" s="54">
        <v>113044.57</v>
      </c>
      <c r="J91" s="54">
        <f t="shared" si="7"/>
        <v>1461325.23</v>
      </c>
      <c r="K91" s="55">
        <f t="shared" si="8"/>
        <v>0.1446045303095778</v>
      </c>
      <c r="L91" s="52">
        <v>5215157.26</v>
      </c>
      <c r="M91" s="52">
        <v>4345877.3</v>
      </c>
      <c r="N91" s="52">
        <f t="shared" si="9"/>
        <v>-869279.96</v>
      </c>
      <c r="O91" s="55">
        <f t="shared" si="10"/>
        <v>-0.08601905841544155</v>
      </c>
      <c r="P91" s="55">
        <f t="shared" si="11"/>
        <v>0.43004358841430257</v>
      </c>
    </row>
    <row r="92" spans="1:16" ht="12.75">
      <c r="A92" s="50" t="s">
        <v>379</v>
      </c>
      <c r="B92" s="51">
        <v>7900832</v>
      </c>
      <c r="C92" s="51">
        <v>5012054</v>
      </c>
      <c r="D92" s="52">
        <v>5227818</v>
      </c>
      <c r="E92" s="52">
        <v>5177747</v>
      </c>
      <c r="F92" s="53">
        <v>5526466</v>
      </c>
      <c r="G92" s="52">
        <f t="shared" si="6"/>
        <v>5829612.75</v>
      </c>
      <c r="H92" s="54">
        <v>188068.31</v>
      </c>
      <c r="I92" s="54">
        <v>47085.26</v>
      </c>
      <c r="J92" s="54">
        <f t="shared" si="7"/>
        <v>235153.57</v>
      </c>
      <c r="K92" s="55">
        <f t="shared" si="8"/>
        <v>0.04033776857648049</v>
      </c>
      <c r="L92" s="52">
        <v>622210.2</v>
      </c>
      <c r="M92" s="52">
        <v>749042.1499999997</v>
      </c>
      <c r="N92" s="52">
        <f t="shared" si="9"/>
        <v>126831.94999999972</v>
      </c>
      <c r="O92" s="55">
        <f t="shared" si="10"/>
        <v>0.021756496604341296</v>
      </c>
      <c r="P92" s="55">
        <f t="shared" si="11"/>
        <v>0.12848917794754028</v>
      </c>
    </row>
    <row r="93" spans="1:16" ht="12.75">
      <c r="A93" s="50" t="s">
        <v>380</v>
      </c>
      <c r="B93" s="51">
        <v>7347418</v>
      </c>
      <c r="C93" s="51">
        <v>4861486</v>
      </c>
      <c r="D93" s="52">
        <v>4435176</v>
      </c>
      <c r="E93" s="52">
        <v>4906986</v>
      </c>
      <c r="F93" s="53">
        <v>5464643</v>
      </c>
      <c r="G93" s="52">
        <f t="shared" si="6"/>
        <v>5387766.5</v>
      </c>
      <c r="H93" s="54">
        <v>673522.18</v>
      </c>
      <c r="I93" s="54">
        <v>739469.71</v>
      </c>
      <c r="J93" s="54">
        <f t="shared" si="7"/>
        <v>1412991.8900000001</v>
      </c>
      <c r="K93" s="55">
        <f t="shared" si="8"/>
        <v>0.26225930355370825</v>
      </c>
      <c r="L93" s="52">
        <v>729267.97</v>
      </c>
      <c r="M93" s="52">
        <v>854148.78</v>
      </c>
      <c r="N93" s="52">
        <f t="shared" si="9"/>
        <v>124880.81000000006</v>
      </c>
      <c r="O93" s="55">
        <f t="shared" si="10"/>
        <v>0.02317858615439256</v>
      </c>
      <c r="P93" s="55">
        <f t="shared" si="11"/>
        <v>0.15853485484198324</v>
      </c>
    </row>
    <row r="94" spans="1:16" ht="12.75">
      <c r="A94" s="50" t="s">
        <v>381</v>
      </c>
      <c r="B94" s="51">
        <v>4834752</v>
      </c>
      <c r="C94" s="51">
        <v>1309145</v>
      </c>
      <c r="D94" s="52">
        <v>1471251</v>
      </c>
      <c r="E94" s="52">
        <v>1734926</v>
      </c>
      <c r="F94" s="53">
        <v>1454926</v>
      </c>
      <c r="G94" s="52">
        <f t="shared" si="6"/>
        <v>2337518.5</v>
      </c>
      <c r="H94" s="54">
        <v>42136.4</v>
      </c>
      <c r="I94" s="54">
        <v>80974.38</v>
      </c>
      <c r="J94" s="54">
        <f t="shared" si="7"/>
        <v>123110.78</v>
      </c>
      <c r="K94" s="55">
        <f t="shared" si="8"/>
        <v>0.05266729653690441</v>
      </c>
      <c r="L94" s="52">
        <v>16104</v>
      </c>
      <c r="M94" s="52">
        <v>16104</v>
      </c>
      <c r="N94" s="52">
        <f t="shared" si="9"/>
        <v>0</v>
      </c>
      <c r="O94" s="55">
        <f t="shared" si="10"/>
        <v>0</v>
      </c>
      <c r="P94" s="55">
        <f t="shared" si="11"/>
        <v>0.006889357239311689</v>
      </c>
    </row>
    <row r="95" spans="1:16" ht="12.75">
      <c r="A95" s="50" t="s">
        <v>382</v>
      </c>
      <c r="B95" s="51">
        <v>24527592</v>
      </c>
      <c r="C95" s="51">
        <v>18537991</v>
      </c>
      <c r="D95" s="52">
        <v>19772470</v>
      </c>
      <c r="E95" s="52">
        <v>24458069</v>
      </c>
      <c r="F95" s="53">
        <v>22905635</v>
      </c>
      <c r="G95" s="52">
        <f t="shared" si="6"/>
        <v>21824030.5</v>
      </c>
      <c r="H95" s="54">
        <v>3366451.23</v>
      </c>
      <c r="I95" s="54">
        <v>539832.05</v>
      </c>
      <c r="J95" s="54">
        <f t="shared" si="7"/>
        <v>3906283.2800000003</v>
      </c>
      <c r="K95" s="55">
        <f t="shared" si="8"/>
        <v>0.178990002786149</v>
      </c>
      <c r="L95" s="52">
        <v>4523953.6</v>
      </c>
      <c r="M95" s="52">
        <v>4733796.71</v>
      </c>
      <c r="N95" s="52">
        <f t="shared" si="9"/>
        <v>209843.11000000034</v>
      </c>
      <c r="O95" s="55">
        <f t="shared" si="10"/>
        <v>0.009615231705252627</v>
      </c>
      <c r="P95" s="55">
        <f t="shared" si="11"/>
        <v>0.21690753731305498</v>
      </c>
    </row>
    <row r="96" spans="1:16" ht="12.75">
      <c r="A96" s="50" t="s">
        <v>383</v>
      </c>
      <c r="B96" s="51">
        <v>3056909</v>
      </c>
      <c r="C96" s="51">
        <v>3094600</v>
      </c>
      <c r="D96" s="52">
        <v>3197297</v>
      </c>
      <c r="E96" s="52">
        <v>2646650</v>
      </c>
      <c r="F96" s="53">
        <v>3076879</v>
      </c>
      <c r="G96" s="52">
        <f t="shared" si="6"/>
        <v>2998864</v>
      </c>
      <c r="H96" s="54">
        <v>190356.15</v>
      </c>
      <c r="I96" s="54">
        <v>127465.35</v>
      </c>
      <c r="J96" s="54">
        <f t="shared" si="7"/>
        <v>317821.5</v>
      </c>
      <c r="K96" s="55">
        <f t="shared" si="8"/>
        <v>0.10598063133239786</v>
      </c>
      <c r="L96" s="52">
        <v>448445.24</v>
      </c>
      <c r="M96" s="52">
        <v>369985.32999999996</v>
      </c>
      <c r="N96" s="52">
        <f t="shared" si="9"/>
        <v>-78459.91000000003</v>
      </c>
      <c r="O96" s="55">
        <f t="shared" si="10"/>
        <v>-0.026163210469030952</v>
      </c>
      <c r="P96" s="55">
        <f t="shared" si="11"/>
        <v>0.12337516139444801</v>
      </c>
    </row>
    <row r="97" spans="1:16" ht="12.75">
      <c r="A97" s="50" t="s">
        <v>384</v>
      </c>
      <c r="B97" s="51">
        <v>31985337</v>
      </c>
      <c r="C97" s="51">
        <v>32734409</v>
      </c>
      <c r="D97" s="52">
        <v>29102262</v>
      </c>
      <c r="E97" s="52">
        <v>32334264</v>
      </c>
      <c r="F97" s="53">
        <v>34626670</v>
      </c>
      <c r="G97" s="52">
        <f t="shared" si="6"/>
        <v>31539068</v>
      </c>
      <c r="H97" s="54">
        <v>1039921.04</v>
      </c>
      <c r="I97" s="54">
        <v>261633.58</v>
      </c>
      <c r="J97" s="54">
        <f t="shared" si="7"/>
        <v>1301554.62</v>
      </c>
      <c r="K97" s="55">
        <f t="shared" si="8"/>
        <v>0.04126801147072577</v>
      </c>
      <c r="L97" s="52">
        <v>4274549.26</v>
      </c>
      <c r="M97" s="52">
        <v>4928467.63</v>
      </c>
      <c r="N97" s="52">
        <f t="shared" si="9"/>
        <v>653918.3700000001</v>
      </c>
      <c r="O97" s="55">
        <f t="shared" si="10"/>
        <v>0.020733598405634563</v>
      </c>
      <c r="P97" s="55">
        <f t="shared" si="11"/>
        <v>0.15626548095841006</v>
      </c>
    </row>
    <row r="98" spans="1:16" ht="12.75">
      <c r="A98" s="50" t="s">
        <v>385</v>
      </c>
      <c r="B98" s="51">
        <v>2261414</v>
      </c>
      <c r="C98" s="51">
        <v>1737641</v>
      </c>
      <c r="D98" s="52">
        <v>1865316</v>
      </c>
      <c r="E98" s="52">
        <v>2220058</v>
      </c>
      <c r="F98" s="53">
        <v>2060789</v>
      </c>
      <c r="G98" s="52">
        <f t="shared" si="6"/>
        <v>2021107.25</v>
      </c>
      <c r="H98" s="54">
        <v>693.16</v>
      </c>
      <c r="I98" s="54">
        <v>67154.03</v>
      </c>
      <c r="J98" s="54">
        <f t="shared" si="7"/>
        <v>67847.19</v>
      </c>
      <c r="K98" s="55">
        <f t="shared" si="8"/>
        <v>0.033569317016699636</v>
      </c>
      <c r="L98" s="52">
        <v>265701.18</v>
      </c>
      <c r="M98" s="52">
        <v>102570</v>
      </c>
      <c r="N98" s="52">
        <f t="shared" si="9"/>
        <v>-163131.18</v>
      </c>
      <c r="O98" s="55">
        <f t="shared" si="10"/>
        <v>-0.08071376716896146</v>
      </c>
      <c r="P98" s="55">
        <f t="shared" si="11"/>
        <v>0.05074940976041722</v>
      </c>
    </row>
    <row r="99" spans="1:16" ht="12.75">
      <c r="A99" s="50" t="s">
        <v>386</v>
      </c>
      <c r="B99" s="51">
        <v>3680873</v>
      </c>
      <c r="C99" s="51">
        <v>2818475</v>
      </c>
      <c r="D99" s="52">
        <v>2437947</v>
      </c>
      <c r="E99" s="52">
        <v>2462009</v>
      </c>
      <c r="F99" s="53">
        <v>2342401</v>
      </c>
      <c r="G99" s="52">
        <f t="shared" si="6"/>
        <v>2849826</v>
      </c>
      <c r="H99" s="54">
        <v>278166.09</v>
      </c>
      <c r="I99" s="54">
        <v>10648.17</v>
      </c>
      <c r="J99" s="54">
        <f t="shared" si="7"/>
        <v>288814.26</v>
      </c>
      <c r="K99" s="55">
        <f t="shared" si="8"/>
        <v>0.10134452419200331</v>
      </c>
      <c r="L99" s="52">
        <v>157814.81</v>
      </c>
      <c r="M99" s="52">
        <v>482656.55</v>
      </c>
      <c r="N99" s="52">
        <f t="shared" si="9"/>
        <v>324841.74</v>
      </c>
      <c r="O99" s="55">
        <f t="shared" si="10"/>
        <v>0.11398651707156858</v>
      </c>
      <c r="P99" s="55">
        <f t="shared" si="11"/>
        <v>0.16936351552691287</v>
      </c>
    </row>
    <row r="100" spans="1:16" ht="12.75">
      <c r="A100" s="50" t="s">
        <v>387</v>
      </c>
      <c r="B100" s="51">
        <v>7246243</v>
      </c>
      <c r="C100" s="51">
        <v>3784252</v>
      </c>
      <c r="D100" s="52">
        <v>3453235</v>
      </c>
      <c r="E100" s="52">
        <v>3399502</v>
      </c>
      <c r="F100" s="53">
        <v>4163050</v>
      </c>
      <c r="G100" s="52">
        <f t="shared" si="6"/>
        <v>4470808</v>
      </c>
      <c r="H100" s="54">
        <v>1734294.5</v>
      </c>
      <c r="I100" s="54">
        <v>132916.89</v>
      </c>
      <c r="J100" s="54">
        <f t="shared" si="7"/>
        <v>1867211.3900000001</v>
      </c>
      <c r="K100" s="55">
        <f t="shared" si="8"/>
        <v>0.4176451751003398</v>
      </c>
      <c r="L100" s="52">
        <v>60268</v>
      </c>
      <c r="M100" s="52">
        <v>110883.08000000002</v>
      </c>
      <c r="N100" s="52">
        <f t="shared" si="9"/>
        <v>50615.080000000016</v>
      </c>
      <c r="O100" s="55">
        <f t="shared" si="10"/>
        <v>0.011321237682316042</v>
      </c>
      <c r="P100" s="55">
        <f t="shared" si="11"/>
        <v>0.02480157501731231</v>
      </c>
    </row>
    <row r="101" spans="1:16" ht="12.75">
      <c r="A101" s="50" t="s">
        <v>388</v>
      </c>
      <c r="B101" s="51">
        <v>1377884</v>
      </c>
      <c r="C101" s="51">
        <v>1025538</v>
      </c>
      <c r="D101" s="52">
        <v>1128680</v>
      </c>
      <c r="E101" s="52">
        <v>1133764</v>
      </c>
      <c r="F101" s="53">
        <v>1296032</v>
      </c>
      <c r="G101" s="52">
        <f t="shared" si="6"/>
        <v>1166466.5</v>
      </c>
      <c r="H101" s="54">
        <v>0</v>
      </c>
      <c r="I101" s="54">
        <v>15708.28</v>
      </c>
      <c r="J101" s="54">
        <f t="shared" si="7"/>
        <v>15708.28</v>
      </c>
      <c r="K101" s="55">
        <f t="shared" si="8"/>
        <v>0.013466550475302978</v>
      </c>
      <c r="L101" s="52"/>
      <c r="M101" s="52">
        <v>0</v>
      </c>
      <c r="N101" s="52">
        <f t="shared" si="9"/>
        <v>0</v>
      </c>
      <c r="O101" s="55">
        <f t="shared" si="10"/>
        <v>0</v>
      </c>
      <c r="P101" s="55">
        <f t="shared" si="11"/>
        <v>0</v>
      </c>
    </row>
    <row r="102" spans="1:16" ht="12.75">
      <c r="A102" s="50" t="s">
        <v>389</v>
      </c>
      <c r="B102" s="51">
        <v>3269476</v>
      </c>
      <c r="C102" s="51">
        <v>2251833</v>
      </c>
      <c r="D102" s="52">
        <v>2529700</v>
      </c>
      <c r="E102" s="52">
        <v>2077593</v>
      </c>
      <c r="F102" s="53">
        <v>3079259</v>
      </c>
      <c r="G102" s="52">
        <f t="shared" si="6"/>
        <v>2532150.5</v>
      </c>
      <c r="H102" s="54">
        <v>26235.42</v>
      </c>
      <c r="I102" s="54">
        <v>1688.26</v>
      </c>
      <c r="J102" s="54">
        <f t="shared" si="7"/>
        <v>27923.679999999997</v>
      </c>
      <c r="K102" s="55">
        <f t="shared" si="8"/>
        <v>0.011027654161946534</v>
      </c>
      <c r="L102" s="52">
        <v>88617.47</v>
      </c>
      <c r="M102" s="52">
        <v>241840.8</v>
      </c>
      <c r="N102" s="52">
        <f t="shared" si="9"/>
        <v>153223.33</v>
      </c>
      <c r="O102" s="55">
        <f t="shared" si="10"/>
        <v>0.06051114655309785</v>
      </c>
      <c r="P102" s="55">
        <f t="shared" si="11"/>
        <v>0.09550806715477614</v>
      </c>
    </row>
    <row r="103" spans="1:16" ht="12.75">
      <c r="A103" s="50" t="s">
        <v>390</v>
      </c>
      <c r="B103" s="51">
        <v>4246795</v>
      </c>
      <c r="C103" s="51">
        <v>2721907</v>
      </c>
      <c r="D103" s="52">
        <v>2968006</v>
      </c>
      <c r="E103" s="52">
        <v>3143719</v>
      </c>
      <c r="F103" s="53">
        <v>3542709</v>
      </c>
      <c r="G103" s="52">
        <f t="shared" si="6"/>
        <v>3270106.75</v>
      </c>
      <c r="H103" s="54">
        <v>13575.37</v>
      </c>
      <c r="I103" s="54">
        <v>19246.89</v>
      </c>
      <c r="J103" s="54">
        <f t="shared" si="7"/>
        <v>32822.26</v>
      </c>
      <c r="K103" s="55">
        <f t="shared" si="8"/>
        <v>0.010037060716748774</v>
      </c>
      <c r="L103" s="52">
        <v>34495.67</v>
      </c>
      <c r="M103" s="52">
        <v>125666.84000000008</v>
      </c>
      <c r="N103" s="52">
        <f t="shared" si="9"/>
        <v>91171.17000000009</v>
      </c>
      <c r="O103" s="55">
        <f t="shared" si="10"/>
        <v>0.027880181587344233</v>
      </c>
      <c r="P103" s="55">
        <f t="shared" si="11"/>
        <v>0.03842897177592141</v>
      </c>
    </row>
    <row r="104" spans="1:16" ht="12.75">
      <c r="A104" s="50" t="s">
        <v>391</v>
      </c>
      <c r="B104" s="51">
        <v>29976686</v>
      </c>
      <c r="C104" s="51">
        <v>27416165</v>
      </c>
      <c r="D104" s="52">
        <v>26961882</v>
      </c>
      <c r="E104" s="52">
        <v>26354393</v>
      </c>
      <c r="F104" s="53">
        <v>31668117</v>
      </c>
      <c r="G104" s="52">
        <f t="shared" si="6"/>
        <v>27677281.5</v>
      </c>
      <c r="H104" s="54">
        <v>13936.97</v>
      </c>
      <c r="I104" s="54">
        <v>34615.82</v>
      </c>
      <c r="J104" s="54">
        <f t="shared" si="7"/>
        <v>48552.79</v>
      </c>
      <c r="K104" s="55">
        <f t="shared" si="8"/>
        <v>0.001754247070833167</v>
      </c>
      <c r="L104" s="52">
        <v>9080478.65</v>
      </c>
      <c r="M104" s="52">
        <v>9545611.100000001</v>
      </c>
      <c r="N104" s="52">
        <f t="shared" si="9"/>
        <v>465132.4500000011</v>
      </c>
      <c r="O104" s="55">
        <f t="shared" si="10"/>
        <v>0.016805568494868296</v>
      </c>
      <c r="P104" s="55">
        <f t="shared" si="11"/>
        <v>0.3448897645529241</v>
      </c>
    </row>
    <row r="105" spans="1:16" ht="12.75">
      <c r="A105" s="50" t="s">
        <v>392</v>
      </c>
      <c r="B105" s="51">
        <v>9274608</v>
      </c>
      <c r="C105" s="51">
        <v>8261447</v>
      </c>
      <c r="D105" s="52">
        <v>8375663</v>
      </c>
      <c r="E105" s="52">
        <v>8054458</v>
      </c>
      <c r="F105" s="53">
        <v>10761381</v>
      </c>
      <c r="G105" s="52">
        <f t="shared" si="6"/>
        <v>8491544</v>
      </c>
      <c r="H105" s="54">
        <v>0</v>
      </c>
      <c r="I105" s="54">
        <v>86838.7</v>
      </c>
      <c r="J105" s="54">
        <f t="shared" si="7"/>
        <v>86838.7</v>
      </c>
      <c r="K105" s="55">
        <f t="shared" si="8"/>
        <v>0.010226491201129029</v>
      </c>
      <c r="L105" s="52">
        <v>813276.59</v>
      </c>
      <c r="M105" s="52">
        <v>925495.36</v>
      </c>
      <c r="N105" s="52">
        <f t="shared" si="9"/>
        <v>112218.77000000002</v>
      </c>
      <c r="O105" s="55">
        <f t="shared" si="10"/>
        <v>0.013215355181578287</v>
      </c>
      <c r="P105" s="55">
        <f t="shared" si="11"/>
        <v>0.10899023310719463</v>
      </c>
    </row>
    <row r="106" spans="1:16" ht="12.75">
      <c r="A106" s="50" t="s">
        <v>393</v>
      </c>
      <c r="B106" s="51">
        <v>13353747</v>
      </c>
      <c r="C106" s="51">
        <v>9793185</v>
      </c>
      <c r="D106" s="52">
        <v>10582420</v>
      </c>
      <c r="E106" s="52">
        <v>11889766</v>
      </c>
      <c r="F106" s="53">
        <v>13451426</v>
      </c>
      <c r="G106" s="52">
        <f t="shared" si="6"/>
        <v>11404779.5</v>
      </c>
      <c r="H106" s="54">
        <v>770793.01</v>
      </c>
      <c r="I106" s="54">
        <v>27632.39</v>
      </c>
      <c r="J106" s="54">
        <f t="shared" si="7"/>
        <v>798425.4</v>
      </c>
      <c r="K106" s="55">
        <f t="shared" si="8"/>
        <v>0.07000796464324453</v>
      </c>
      <c r="L106" s="52">
        <v>2442469.9</v>
      </c>
      <c r="M106" s="52">
        <v>2314642.83</v>
      </c>
      <c r="N106" s="52">
        <f t="shared" si="9"/>
        <v>-127827.06999999983</v>
      </c>
      <c r="O106" s="55">
        <f t="shared" si="10"/>
        <v>-0.011208201789433967</v>
      </c>
      <c r="P106" s="55">
        <f t="shared" si="11"/>
        <v>0.2029537554847071</v>
      </c>
    </row>
    <row r="107" spans="1:16" ht="12.75">
      <c r="A107" s="50" t="s">
        <v>394</v>
      </c>
      <c r="B107" s="51">
        <v>15483845</v>
      </c>
      <c r="C107" s="51">
        <v>15008717</v>
      </c>
      <c r="D107" s="52">
        <v>15644518</v>
      </c>
      <c r="E107" s="52">
        <v>15736068</v>
      </c>
      <c r="F107" s="53">
        <v>18977945</v>
      </c>
      <c r="G107" s="52">
        <f t="shared" si="6"/>
        <v>15468287</v>
      </c>
      <c r="H107" s="54">
        <v>890020.9</v>
      </c>
      <c r="I107" s="54">
        <v>57449.28</v>
      </c>
      <c r="J107" s="54">
        <f t="shared" si="7"/>
        <v>947470.18</v>
      </c>
      <c r="K107" s="55">
        <f t="shared" si="8"/>
        <v>0.06125243086063764</v>
      </c>
      <c r="L107" s="52">
        <v>1807085.41</v>
      </c>
      <c r="M107" s="52">
        <v>2145694.3999999994</v>
      </c>
      <c r="N107" s="52">
        <f t="shared" si="9"/>
        <v>338608.9899999995</v>
      </c>
      <c r="O107" s="55">
        <f t="shared" si="10"/>
        <v>0.021890529313297557</v>
      </c>
      <c r="P107" s="55">
        <f t="shared" si="11"/>
        <v>0.13871570911504288</v>
      </c>
    </row>
    <row r="108" spans="1:16" ht="12.75">
      <c r="A108" s="50" t="s">
        <v>395</v>
      </c>
      <c r="B108" s="51">
        <v>4948513</v>
      </c>
      <c r="C108" s="51">
        <v>3994218</v>
      </c>
      <c r="D108" s="52">
        <v>4464384</v>
      </c>
      <c r="E108" s="52">
        <v>4190301</v>
      </c>
      <c r="F108" s="53">
        <v>5795482</v>
      </c>
      <c r="G108" s="52">
        <f t="shared" si="6"/>
        <v>4399354</v>
      </c>
      <c r="H108" s="54">
        <v>5791.69</v>
      </c>
      <c r="I108" s="54">
        <v>39590.6</v>
      </c>
      <c r="J108" s="54">
        <f t="shared" si="7"/>
        <v>45382.29</v>
      </c>
      <c r="K108" s="55">
        <f t="shared" si="8"/>
        <v>0.010315671346293114</v>
      </c>
      <c r="L108" s="52">
        <v>207842.35</v>
      </c>
      <c r="M108" s="52">
        <v>1711779.19</v>
      </c>
      <c r="N108" s="52">
        <f t="shared" si="9"/>
        <v>1503936.8399999999</v>
      </c>
      <c r="O108" s="55">
        <f t="shared" si="10"/>
        <v>0.341854017658047</v>
      </c>
      <c r="P108" s="55">
        <f t="shared" si="11"/>
        <v>0.389097851639127</v>
      </c>
    </row>
    <row r="109" spans="1:16" ht="12.75">
      <c r="A109" s="50" t="s">
        <v>396</v>
      </c>
      <c r="B109" s="51">
        <v>4439504</v>
      </c>
      <c r="C109" s="51">
        <v>4422487</v>
      </c>
      <c r="D109" s="52">
        <v>4299344</v>
      </c>
      <c r="E109" s="52">
        <v>3839602</v>
      </c>
      <c r="F109" s="53">
        <v>4352903</v>
      </c>
      <c r="G109" s="52">
        <f t="shared" si="6"/>
        <v>4250234.25</v>
      </c>
      <c r="H109" s="54">
        <v>5470.86</v>
      </c>
      <c r="I109" s="54">
        <v>2143.28</v>
      </c>
      <c r="J109" s="54">
        <f t="shared" si="7"/>
        <v>7614.139999999999</v>
      </c>
      <c r="K109" s="55">
        <f t="shared" si="8"/>
        <v>0.001791463611682109</v>
      </c>
      <c r="L109" s="52">
        <v>21231.46</v>
      </c>
      <c r="M109" s="52">
        <v>239254.66</v>
      </c>
      <c r="N109" s="52">
        <f t="shared" si="9"/>
        <v>218023.2</v>
      </c>
      <c r="O109" s="55">
        <f t="shared" si="10"/>
        <v>0.05129674911447528</v>
      </c>
      <c r="P109" s="55">
        <f t="shared" si="11"/>
        <v>0.05629211142891712</v>
      </c>
    </row>
    <row r="110" spans="1:16" ht="12.75">
      <c r="A110" s="50" t="s">
        <v>397</v>
      </c>
      <c r="B110" s="51">
        <v>14724240</v>
      </c>
      <c r="C110" s="51">
        <v>11944948</v>
      </c>
      <c r="D110" s="52">
        <v>10148336</v>
      </c>
      <c r="E110" s="52">
        <v>9804978</v>
      </c>
      <c r="F110" s="53">
        <v>11340876</v>
      </c>
      <c r="G110" s="52">
        <f t="shared" si="6"/>
        <v>11655625.5</v>
      </c>
      <c r="H110" s="54">
        <v>603274.01</v>
      </c>
      <c r="I110" s="54">
        <v>41842.83</v>
      </c>
      <c r="J110" s="54">
        <f t="shared" si="7"/>
        <v>645116.84</v>
      </c>
      <c r="K110" s="55">
        <f t="shared" si="8"/>
        <v>0.055348109803287686</v>
      </c>
      <c r="L110" s="52">
        <v>873754.61</v>
      </c>
      <c r="M110" s="52">
        <v>715719.1099999999</v>
      </c>
      <c r="N110" s="52">
        <f t="shared" si="9"/>
        <v>-158035.50000000012</v>
      </c>
      <c r="O110" s="55">
        <f t="shared" si="10"/>
        <v>-0.013558731790069964</v>
      </c>
      <c r="P110" s="55">
        <f t="shared" si="11"/>
        <v>0.061405465541081415</v>
      </c>
    </row>
    <row r="111" spans="1:16" ht="12.75">
      <c r="A111" s="50" t="s">
        <v>398</v>
      </c>
      <c r="B111" s="51">
        <v>5344886</v>
      </c>
      <c r="C111" s="51">
        <v>4423219</v>
      </c>
      <c r="D111" s="52">
        <v>4533736</v>
      </c>
      <c r="E111" s="52">
        <v>4467869</v>
      </c>
      <c r="F111" s="53">
        <v>5248623</v>
      </c>
      <c r="G111" s="52">
        <f t="shared" si="6"/>
        <v>4692427.5</v>
      </c>
      <c r="H111" s="54">
        <v>25354.57</v>
      </c>
      <c r="I111" s="54">
        <v>24232.73</v>
      </c>
      <c r="J111" s="54">
        <f t="shared" si="7"/>
        <v>49587.3</v>
      </c>
      <c r="K111" s="55">
        <f t="shared" si="8"/>
        <v>0.010567515427782316</v>
      </c>
      <c r="L111" s="52">
        <v>21354.08</v>
      </c>
      <c r="M111" s="52">
        <v>127277.04999999993</v>
      </c>
      <c r="N111" s="52">
        <f t="shared" si="9"/>
        <v>105922.96999999993</v>
      </c>
      <c r="O111" s="55">
        <f t="shared" si="10"/>
        <v>0.02257317134894464</v>
      </c>
      <c r="P111" s="55">
        <f t="shared" si="11"/>
        <v>0.02712392466372681</v>
      </c>
    </row>
    <row r="112" spans="1:16" ht="12.75">
      <c r="A112" s="50" t="s">
        <v>399</v>
      </c>
      <c r="B112" s="51">
        <v>2764192</v>
      </c>
      <c r="C112" s="51">
        <v>2579963</v>
      </c>
      <c r="D112" s="52">
        <v>2676068</v>
      </c>
      <c r="E112" s="52">
        <v>2498165</v>
      </c>
      <c r="F112" s="53">
        <v>2856913</v>
      </c>
      <c r="G112" s="52">
        <f t="shared" si="6"/>
        <v>2629597</v>
      </c>
      <c r="H112" s="54">
        <v>5248.47</v>
      </c>
      <c r="I112" s="54">
        <v>3594.54</v>
      </c>
      <c r="J112" s="54">
        <f t="shared" si="7"/>
        <v>8843.01</v>
      </c>
      <c r="K112" s="55">
        <f t="shared" si="8"/>
        <v>0.003362876516819878</v>
      </c>
      <c r="L112" s="52">
        <v>22391</v>
      </c>
      <c r="M112" s="52">
        <v>69575</v>
      </c>
      <c r="N112" s="52">
        <f t="shared" si="9"/>
        <v>47184</v>
      </c>
      <c r="O112" s="55">
        <f t="shared" si="10"/>
        <v>0.017943433917820866</v>
      </c>
      <c r="P112" s="55">
        <f t="shared" si="11"/>
        <v>0.026458426899635193</v>
      </c>
    </row>
    <row r="113" spans="1:16" ht="12.75">
      <c r="A113" s="50" t="s">
        <v>400</v>
      </c>
      <c r="B113" s="51">
        <v>8353491</v>
      </c>
      <c r="C113" s="51">
        <v>5599928</v>
      </c>
      <c r="D113" s="52">
        <v>5429381</v>
      </c>
      <c r="E113" s="52">
        <v>5500143</v>
      </c>
      <c r="F113" s="53">
        <v>7059590</v>
      </c>
      <c r="G113" s="52">
        <f t="shared" si="6"/>
        <v>6220735.75</v>
      </c>
      <c r="H113" s="54">
        <v>31575.48</v>
      </c>
      <c r="I113" s="54">
        <v>83280.37</v>
      </c>
      <c r="J113" s="54">
        <f t="shared" si="7"/>
        <v>114855.84999999999</v>
      </c>
      <c r="K113" s="55">
        <f t="shared" si="8"/>
        <v>0.018463386746495378</v>
      </c>
      <c r="L113" s="52">
        <v>79672.94</v>
      </c>
      <c r="M113" s="52">
        <v>620384.1200000001</v>
      </c>
      <c r="N113" s="52">
        <f t="shared" si="9"/>
        <v>540711.1800000002</v>
      </c>
      <c r="O113" s="55">
        <f t="shared" si="10"/>
        <v>0.08692077621204215</v>
      </c>
      <c r="P113" s="55">
        <f t="shared" si="11"/>
        <v>0.09972841556563468</v>
      </c>
    </row>
    <row r="114" spans="1:16" ht="12.75">
      <c r="A114" s="50" t="s">
        <v>401</v>
      </c>
      <c r="B114" s="51">
        <v>5055196</v>
      </c>
      <c r="C114" s="51">
        <v>4865024</v>
      </c>
      <c r="D114" s="52">
        <v>4402280</v>
      </c>
      <c r="E114" s="52">
        <v>4805867</v>
      </c>
      <c r="F114" s="53">
        <v>4938059</v>
      </c>
      <c r="G114" s="52">
        <f t="shared" si="6"/>
        <v>4782091.75</v>
      </c>
      <c r="H114" s="54">
        <v>93840.32</v>
      </c>
      <c r="I114" s="54">
        <v>25711.49</v>
      </c>
      <c r="J114" s="54">
        <f t="shared" si="7"/>
        <v>119551.81000000001</v>
      </c>
      <c r="K114" s="55">
        <f t="shared" si="8"/>
        <v>0.024999898841338627</v>
      </c>
      <c r="L114" s="52">
        <v>237380</v>
      </c>
      <c r="M114" s="52">
        <v>506038</v>
      </c>
      <c r="N114" s="52">
        <f t="shared" si="9"/>
        <v>268658</v>
      </c>
      <c r="O114" s="55">
        <f t="shared" si="10"/>
        <v>0.056180017876068564</v>
      </c>
      <c r="P114" s="55">
        <f t="shared" si="11"/>
        <v>0.10581938332739016</v>
      </c>
    </row>
    <row r="115" spans="1:16" ht="12.75">
      <c r="A115" s="50" t="s">
        <v>402</v>
      </c>
      <c r="B115" s="51">
        <v>3563261</v>
      </c>
      <c r="C115" s="51">
        <v>3012780</v>
      </c>
      <c r="D115" s="52">
        <v>2557598</v>
      </c>
      <c r="E115" s="52">
        <v>2498589</v>
      </c>
      <c r="F115" s="53">
        <v>3071303</v>
      </c>
      <c r="G115" s="52">
        <f t="shared" si="6"/>
        <v>2908057</v>
      </c>
      <c r="H115" s="54">
        <v>300074.17</v>
      </c>
      <c r="I115" s="54">
        <v>4642.04</v>
      </c>
      <c r="J115" s="54">
        <f t="shared" si="7"/>
        <v>304716.20999999996</v>
      </c>
      <c r="K115" s="55">
        <f t="shared" si="8"/>
        <v>0.10478343787621767</v>
      </c>
      <c r="L115" s="52">
        <v>655447.87</v>
      </c>
      <c r="M115" s="52">
        <v>629111.37</v>
      </c>
      <c r="N115" s="52">
        <f t="shared" si="9"/>
        <v>-26336.5</v>
      </c>
      <c r="O115" s="55">
        <f t="shared" si="10"/>
        <v>-0.00905639057281202</v>
      </c>
      <c r="P115" s="55">
        <f t="shared" si="11"/>
        <v>0.2163339198647069</v>
      </c>
    </row>
    <row r="116" spans="1:16" ht="12.75">
      <c r="A116" s="50" t="s">
        <v>403</v>
      </c>
      <c r="B116" s="51">
        <v>13808482</v>
      </c>
      <c r="C116" s="51">
        <v>12895470</v>
      </c>
      <c r="D116" s="52">
        <v>17266998</v>
      </c>
      <c r="E116" s="52">
        <v>13248577</v>
      </c>
      <c r="F116" s="53">
        <v>16482523</v>
      </c>
      <c r="G116" s="52">
        <f t="shared" si="6"/>
        <v>14304881.75</v>
      </c>
      <c r="H116" s="54">
        <v>38870.16</v>
      </c>
      <c r="I116" s="54">
        <v>255658.65</v>
      </c>
      <c r="J116" s="54">
        <f t="shared" si="7"/>
        <v>294528.81</v>
      </c>
      <c r="K116" s="55">
        <f t="shared" si="8"/>
        <v>0.020589391450229918</v>
      </c>
      <c r="L116" s="52">
        <v>395251</v>
      </c>
      <c r="M116" s="52">
        <v>870140.56</v>
      </c>
      <c r="N116" s="52">
        <f t="shared" si="9"/>
        <v>474889.56000000006</v>
      </c>
      <c r="O116" s="55">
        <f t="shared" si="10"/>
        <v>0.033197727062651186</v>
      </c>
      <c r="P116" s="55">
        <f t="shared" si="11"/>
        <v>0.06082822460241589</v>
      </c>
    </row>
    <row r="117" spans="1:16" ht="12.75">
      <c r="A117" s="50" t="s">
        <v>404</v>
      </c>
      <c r="B117" s="51">
        <v>4593791</v>
      </c>
      <c r="C117" s="51">
        <v>2484176</v>
      </c>
      <c r="D117" s="52">
        <v>2464916</v>
      </c>
      <c r="E117" s="52">
        <v>2740811</v>
      </c>
      <c r="F117" s="53">
        <v>2860376</v>
      </c>
      <c r="G117" s="52">
        <f t="shared" si="6"/>
        <v>3070923.5</v>
      </c>
      <c r="H117" s="54">
        <v>32863.23</v>
      </c>
      <c r="I117" s="54">
        <v>27691.64</v>
      </c>
      <c r="J117" s="54">
        <f t="shared" si="7"/>
        <v>60554.87</v>
      </c>
      <c r="K117" s="55">
        <f t="shared" si="8"/>
        <v>0.019718781662910197</v>
      </c>
      <c r="L117" s="52">
        <v>17603.06</v>
      </c>
      <c r="M117" s="52">
        <v>19288.320000000065</v>
      </c>
      <c r="N117" s="52">
        <f t="shared" si="9"/>
        <v>1685.2600000000639</v>
      </c>
      <c r="O117" s="55">
        <f t="shared" si="10"/>
        <v>0.0005487795446549105</v>
      </c>
      <c r="P117" s="55">
        <f t="shared" si="11"/>
        <v>0.0062809509908013225</v>
      </c>
    </row>
    <row r="118" spans="1:16" ht="12.75">
      <c r="A118" s="50" t="s">
        <v>405</v>
      </c>
      <c r="B118" s="51">
        <v>26231729</v>
      </c>
      <c r="C118" s="51">
        <v>25743870</v>
      </c>
      <c r="D118" s="52">
        <v>27689124</v>
      </c>
      <c r="E118" s="52">
        <v>29252071</v>
      </c>
      <c r="F118" s="53">
        <v>30663234</v>
      </c>
      <c r="G118" s="52">
        <f t="shared" si="6"/>
        <v>27229198.5</v>
      </c>
      <c r="H118" s="54">
        <v>480830.09</v>
      </c>
      <c r="I118" s="54">
        <v>581579.9</v>
      </c>
      <c r="J118" s="54">
        <f t="shared" si="7"/>
        <v>1062409.99</v>
      </c>
      <c r="K118" s="55">
        <f t="shared" si="8"/>
        <v>0.039017306734166264</v>
      </c>
      <c r="L118" s="52">
        <v>1404614.02</v>
      </c>
      <c r="M118" s="52">
        <v>1556798.4200000009</v>
      </c>
      <c r="N118" s="52">
        <f t="shared" si="9"/>
        <v>152184.40000000084</v>
      </c>
      <c r="O118" s="55">
        <f t="shared" si="10"/>
        <v>0.005589015042069668</v>
      </c>
      <c r="P118" s="55">
        <f t="shared" si="11"/>
        <v>0.0571738613606273</v>
      </c>
    </row>
    <row r="119" spans="1:16" ht="12.75">
      <c r="A119" s="50" t="s">
        <v>406</v>
      </c>
      <c r="B119" s="51">
        <v>3064069</v>
      </c>
      <c r="C119" s="51">
        <v>1807236</v>
      </c>
      <c r="D119" s="52">
        <v>2061115</v>
      </c>
      <c r="E119" s="52">
        <v>1841028</v>
      </c>
      <c r="F119" s="53">
        <v>2213130</v>
      </c>
      <c r="G119" s="52">
        <f t="shared" si="6"/>
        <v>2193362</v>
      </c>
      <c r="H119" s="54">
        <v>48536.54</v>
      </c>
      <c r="I119" s="54">
        <v>47090.11</v>
      </c>
      <c r="J119" s="54">
        <f t="shared" si="7"/>
        <v>95626.65</v>
      </c>
      <c r="K119" s="55">
        <f t="shared" si="8"/>
        <v>0.0435982067711577</v>
      </c>
      <c r="L119" s="52">
        <v>638552.17</v>
      </c>
      <c r="M119" s="52">
        <v>706788.06</v>
      </c>
      <c r="N119" s="52">
        <f t="shared" si="9"/>
        <v>68235.89000000001</v>
      </c>
      <c r="O119" s="55">
        <f t="shared" si="10"/>
        <v>0.03111018153866075</v>
      </c>
      <c r="P119" s="55">
        <f t="shared" si="11"/>
        <v>0.322239584710595</v>
      </c>
    </row>
    <row r="120" spans="1:16" ht="12.75">
      <c r="A120" s="50" t="s">
        <v>407</v>
      </c>
      <c r="B120" s="51">
        <v>3374541</v>
      </c>
      <c r="C120" s="51">
        <v>1993268</v>
      </c>
      <c r="D120" s="52">
        <v>2249073</v>
      </c>
      <c r="E120" s="52">
        <v>2142367</v>
      </c>
      <c r="F120" s="53">
        <v>2438366</v>
      </c>
      <c r="G120" s="52">
        <f t="shared" si="6"/>
        <v>2439812.25</v>
      </c>
      <c r="H120" s="54">
        <v>6394.9</v>
      </c>
      <c r="I120" s="54">
        <v>101687.76</v>
      </c>
      <c r="J120" s="54">
        <f t="shared" si="7"/>
        <v>108082.65999999999</v>
      </c>
      <c r="K120" s="55">
        <f t="shared" si="8"/>
        <v>0.044299580838648545</v>
      </c>
      <c r="L120" s="52">
        <v>9767.22</v>
      </c>
      <c r="M120" s="52">
        <v>28630.369999999995</v>
      </c>
      <c r="N120" s="52">
        <f t="shared" si="9"/>
        <v>18863.149999999994</v>
      </c>
      <c r="O120" s="55">
        <f t="shared" si="10"/>
        <v>0.0077313940857539325</v>
      </c>
      <c r="P120" s="55">
        <f t="shared" si="11"/>
        <v>0.011734661140421767</v>
      </c>
    </row>
    <row r="121" spans="1:16" ht="12.75">
      <c r="A121" s="50" t="s">
        <v>408</v>
      </c>
      <c r="B121" s="51">
        <v>5031248</v>
      </c>
      <c r="C121" s="51">
        <v>4117613</v>
      </c>
      <c r="D121" s="52">
        <v>4182234</v>
      </c>
      <c r="E121" s="52">
        <v>4475110</v>
      </c>
      <c r="F121" s="53">
        <v>5904536</v>
      </c>
      <c r="G121" s="52">
        <f t="shared" si="6"/>
        <v>4451551.25</v>
      </c>
      <c r="H121" s="54">
        <v>1422171.4</v>
      </c>
      <c r="I121" s="54">
        <v>83797.53</v>
      </c>
      <c r="J121" s="54">
        <f t="shared" si="7"/>
        <v>1505968.93</v>
      </c>
      <c r="K121" s="55">
        <f t="shared" si="8"/>
        <v>0.3383020536942038</v>
      </c>
      <c r="L121" s="52">
        <v>1139685.84</v>
      </c>
      <c r="M121" s="52">
        <v>1982581.33</v>
      </c>
      <c r="N121" s="52">
        <f t="shared" si="9"/>
        <v>842895.49</v>
      </c>
      <c r="O121" s="55">
        <f t="shared" si="10"/>
        <v>0.18934871074437254</v>
      </c>
      <c r="P121" s="55">
        <f t="shared" si="11"/>
        <v>0.4453686408754701</v>
      </c>
    </row>
    <row r="122" spans="1:16" ht="12.75">
      <c r="A122" s="50" t="s">
        <v>409</v>
      </c>
      <c r="B122" s="51">
        <v>7258299</v>
      </c>
      <c r="C122" s="51">
        <v>4235679</v>
      </c>
      <c r="D122" s="52">
        <v>4506152</v>
      </c>
      <c r="E122" s="52">
        <v>5366909</v>
      </c>
      <c r="F122" s="53">
        <v>5449573</v>
      </c>
      <c r="G122" s="52">
        <f t="shared" si="6"/>
        <v>5341759.75</v>
      </c>
      <c r="H122" s="54">
        <v>2080403.56</v>
      </c>
      <c r="I122" s="54">
        <v>213850.66</v>
      </c>
      <c r="J122" s="54">
        <f t="shared" si="7"/>
        <v>2294254.22</v>
      </c>
      <c r="K122" s="55">
        <f t="shared" si="8"/>
        <v>0.4294940857270865</v>
      </c>
      <c r="L122" s="52">
        <v>1318888.8</v>
      </c>
      <c r="M122" s="52">
        <v>1255493.05</v>
      </c>
      <c r="N122" s="52">
        <f t="shared" si="9"/>
        <v>-63395.75</v>
      </c>
      <c r="O122" s="55">
        <f t="shared" si="10"/>
        <v>-0.011867952316649957</v>
      </c>
      <c r="P122" s="55">
        <f t="shared" si="11"/>
        <v>0.23503360479662158</v>
      </c>
    </row>
    <row r="123" spans="1:16" ht="12.75">
      <c r="A123" s="50" t="s">
        <v>410</v>
      </c>
      <c r="B123" s="51">
        <v>8522926</v>
      </c>
      <c r="C123" s="51">
        <v>4850186</v>
      </c>
      <c r="D123" s="52">
        <v>5392064</v>
      </c>
      <c r="E123" s="52">
        <v>5369184</v>
      </c>
      <c r="F123" s="53">
        <v>5426327</v>
      </c>
      <c r="G123" s="52">
        <f t="shared" si="6"/>
        <v>6033590</v>
      </c>
      <c r="H123" s="54">
        <v>136824.29</v>
      </c>
      <c r="I123" s="54">
        <v>13210.18</v>
      </c>
      <c r="J123" s="54">
        <f t="shared" si="7"/>
        <v>150034.47</v>
      </c>
      <c r="K123" s="55">
        <f t="shared" si="8"/>
        <v>0.024866533854637125</v>
      </c>
      <c r="L123" s="52">
        <v>478579.3</v>
      </c>
      <c r="M123" s="52">
        <v>535164.8999999999</v>
      </c>
      <c r="N123" s="52">
        <f t="shared" si="9"/>
        <v>56585.59999999992</v>
      </c>
      <c r="O123" s="55">
        <f t="shared" si="10"/>
        <v>0.009378429757408097</v>
      </c>
      <c r="P123" s="55">
        <f t="shared" si="11"/>
        <v>0.08869759131793839</v>
      </c>
    </row>
    <row r="124" spans="1:16" ht="12.75">
      <c r="A124" s="50" t="s">
        <v>411</v>
      </c>
      <c r="B124" s="51">
        <v>26234426</v>
      </c>
      <c r="C124" s="51">
        <v>19713461</v>
      </c>
      <c r="D124" s="52">
        <v>19290723</v>
      </c>
      <c r="E124" s="52">
        <v>20501603</v>
      </c>
      <c r="F124" s="53">
        <v>23655668</v>
      </c>
      <c r="G124" s="52">
        <f t="shared" si="6"/>
        <v>21435053.25</v>
      </c>
      <c r="H124" s="54">
        <v>4764805.41</v>
      </c>
      <c r="I124" s="54">
        <v>379901.7</v>
      </c>
      <c r="J124" s="54">
        <f t="shared" si="7"/>
        <v>5144707.11</v>
      </c>
      <c r="K124" s="55">
        <f t="shared" si="8"/>
        <v>0.2400137312465039</v>
      </c>
      <c r="L124" s="52">
        <v>12627381.48</v>
      </c>
      <c r="M124" s="52">
        <v>11375940.100000001</v>
      </c>
      <c r="N124" s="52">
        <f t="shared" si="9"/>
        <v>-1251441.379999999</v>
      </c>
      <c r="O124" s="55">
        <f t="shared" si="10"/>
        <v>-0.05838293777040181</v>
      </c>
      <c r="P124" s="55">
        <f t="shared" si="11"/>
        <v>0.5307166708344894</v>
      </c>
    </row>
    <row r="125" spans="1:16" ht="12.75">
      <c r="A125" s="50" t="s">
        <v>412</v>
      </c>
      <c r="B125" s="51">
        <v>3963382</v>
      </c>
      <c r="C125" s="51">
        <v>2989014</v>
      </c>
      <c r="D125" s="52">
        <v>2993316</v>
      </c>
      <c r="E125" s="52">
        <v>3184855</v>
      </c>
      <c r="F125" s="53">
        <v>4737235</v>
      </c>
      <c r="G125" s="52">
        <f t="shared" si="6"/>
        <v>3282641.75</v>
      </c>
      <c r="H125" s="54">
        <v>87657.55</v>
      </c>
      <c r="I125" s="54">
        <v>12403.11</v>
      </c>
      <c r="J125" s="54">
        <f t="shared" si="7"/>
        <v>100060.66</v>
      </c>
      <c r="K125" s="55">
        <f t="shared" si="8"/>
        <v>0.03048174842716236</v>
      </c>
      <c r="L125" s="52">
        <v>189859</v>
      </c>
      <c r="M125" s="52">
        <v>205250</v>
      </c>
      <c r="N125" s="52">
        <f t="shared" si="9"/>
        <v>15391</v>
      </c>
      <c r="O125" s="55">
        <f t="shared" si="10"/>
        <v>0.004688601794575969</v>
      </c>
      <c r="P125" s="55">
        <f t="shared" si="11"/>
        <v>0.06252586045979583</v>
      </c>
    </row>
    <row r="126" spans="1:16" ht="12.75">
      <c r="A126" s="50" t="s">
        <v>413</v>
      </c>
      <c r="B126" s="51">
        <v>56971108</v>
      </c>
      <c r="C126" s="51">
        <v>55759326</v>
      </c>
      <c r="D126" s="52">
        <v>55524539</v>
      </c>
      <c r="E126" s="52">
        <v>52578735</v>
      </c>
      <c r="F126" s="53">
        <v>57498075</v>
      </c>
      <c r="G126" s="52">
        <f t="shared" si="6"/>
        <v>55208427</v>
      </c>
      <c r="H126" s="54">
        <v>3627601.84</v>
      </c>
      <c r="I126" s="54">
        <v>149558.73</v>
      </c>
      <c r="J126" s="54">
        <f t="shared" si="7"/>
        <v>3777160.57</v>
      </c>
      <c r="K126" s="55">
        <f t="shared" si="8"/>
        <v>0.06841637726791237</v>
      </c>
      <c r="L126" s="52">
        <v>3279993.81</v>
      </c>
      <c r="M126" s="52">
        <v>3788059.9799999986</v>
      </c>
      <c r="N126" s="52">
        <f t="shared" si="9"/>
        <v>508066.1699999985</v>
      </c>
      <c r="O126" s="55">
        <f t="shared" si="10"/>
        <v>0.009202692371583028</v>
      </c>
      <c r="P126" s="55">
        <f t="shared" si="11"/>
        <v>0.06861380020843555</v>
      </c>
    </row>
    <row r="127" spans="1:16" s="56" customFormat="1" ht="12.75">
      <c r="A127" s="50" t="s">
        <v>414</v>
      </c>
      <c r="B127" s="51">
        <v>14951531</v>
      </c>
      <c r="C127" s="51">
        <v>12854363</v>
      </c>
      <c r="D127" s="52">
        <v>13229710</v>
      </c>
      <c r="E127" s="52">
        <v>12650355</v>
      </c>
      <c r="F127" s="53">
        <v>14937282</v>
      </c>
      <c r="G127" s="52">
        <f t="shared" si="6"/>
        <v>13421489.75</v>
      </c>
      <c r="H127" s="54">
        <v>318809.03</v>
      </c>
      <c r="I127" s="54">
        <v>89725.96</v>
      </c>
      <c r="J127" s="54">
        <f t="shared" si="7"/>
        <v>408534.99000000005</v>
      </c>
      <c r="K127" s="55">
        <f t="shared" si="8"/>
        <v>0.03043887061792079</v>
      </c>
      <c r="L127" s="52">
        <v>446277</v>
      </c>
      <c r="M127" s="52">
        <v>741148</v>
      </c>
      <c r="N127" s="52">
        <f t="shared" si="9"/>
        <v>294871</v>
      </c>
      <c r="O127" s="55">
        <f t="shared" si="10"/>
        <v>0.021970064835760875</v>
      </c>
      <c r="P127" s="55">
        <f t="shared" si="11"/>
        <v>0.055220993630755486</v>
      </c>
    </row>
    <row r="128" spans="1:16" ht="12.75">
      <c r="A128" s="50" t="s">
        <v>415</v>
      </c>
      <c r="B128" s="51">
        <v>9012862</v>
      </c>
      <c r="C128" s="51">
        <v>10996279</v>
      </c>
      <c r="D128" s="52">
        <v>8810284</v>
      </c>
      <c r="E128" s="52">
        <v>7712475</v>
      </c>
      <c r="F128" s="53">
        <v>9654532</v>
      </c>
      <c r="G128" s="52">
        <f t="shared" si="6"/>
        <v>9132975</v>
      </c>
      <c r="H128" s="54">
        <v>830341.84</v>
      </c>
      <c r="I128" s="54">
        <v>10599.41</v>
      </c>
      <c r="J128" s="54">
        <f t="shared" si="7"/>
        <v>840941.25</v>
      </c>
      <c r="K128" s="55">
        <f t="shared" si="8"/>
        <v>0.09207747201760653</v>
      </c>
      <c r="L128" s="52">
        <v>358985.65</v>
      </c>
      <c r="M128" s="52">
        <v>636361.59</v>
      </c>
      <c r="N128" s="52">
        <f t="shared" si="9"/>
        <v>277375.93999999994</v>
      </c>
      <c r="O128" s="55">
        <f t="shared" si="10"/>
        <v>0.030370820023048344</v>
      </c>
      <c r="P128" s="55">
        <f t="shared" si="11"/>
        <v>0.06967736033439267</v>
      </c>
    </row>
    <row r="129" spans="1:16" ht="12.75">
      <c r="A129" s="50" t="s">
        <v>416</v>
      </c>
      <c r="B129" s="51">
        <v>7312155</v>
      </c>
      <c r="C129" s="51">
        <v>6520118</v>
      </c>
      <c r="D129" s="52">
        <v>6872913</v>
      </c>
      <c r="E129" s="52">
        <v>7023442</v>
      </c>
      <c r="F129" s="53">
        <v>8576718</v>
      </c>
      <c r="G129" s="52">
        <f t="shared" si="6"/>
        <v>6932157</v>
      </c>
      <c r="H129" s="54">
        <v>276411.69</v>
      </c>
      <c r="I129" s="54">
        <v>61543.44</v>
      </c>
      <c r="J129" s="54">
        <f t="shared" si="7"/>
        <v>337955.13</v>
      </c>
      <c r="K129" s="55">
        <f t="shared" si="8"/>
        <v>0.04875179976448889</v>
      </c>
      <c r="L129" s="52">
        <v>1051682</v>
      </c>
      <c r="M129" s="52">
        <v>1899843</v>
      </c>
      <c r="N129" s="52">
        <f t="shared" si="9"/>
        <v>848161</v>
      </c>
      <c r="O129" s="55">
        <f t="shared" si="10"/>
        <v>0.12235167206974683</v>
      </c>
      <c r="P129" s="55">
        <f t="shared" si="11"/>
        <v>0.2740623156688459</v>
      </c>
    </row>
    <row r="130" spans="1:16" ht="12.75">
      <c r="A130" s="50" t="s">
        <v>417</v>
      </c>
      <c r="B130" s="51">
        <v>12169917</v>
      </c>
      <c r="C130" s="51">
        <v>10224673</v>
      </c>
      <c r="D130" s="52">
        <v>10110866</v>
      </c>
      <c r="E130" s="52">
        <v>10756142</v>
      </c>
      <c r="F130" s="53">
        <v>12101494</v>
      </c>
      <c r="G130" s="52">
        <f t="shared" si="6"/>
        <v>10815399.5</v>
      </c>
      <c r="H130" s="54">
        <v>1492359.23</v>
      </c>
      <c r="I130" s="54">
        <v>371562.71</v>
      </c>
      <c r="J130" s="54">
        <f t="shared" si="7"/>
        <v>1863921.94</v>
      </c>
      <c r="K130" s="55">
        <f t="shared" si="8"/>
        <v>0.17233962924809204</v>
      </c>
      <c r="L130" s="52">
        <v>2694554.01</v>
      </c>
      <c r="M130" s="52">
        <v>2614485.11</v>
      </c>
      <c r="N130" s="52">
        <f t="shared" si="9"/>
        <v>-80068.8999999999</v>
      </c>
      <c r="O130" s="55">
        <f t="shared" si="10"/>
        <v>-0.0074032309208735105</v>
      </c>
      <c r="P130" s="55">
        <f t="shared" si="11"/>
        <v>0.2417372663857678</v>
      </c>
    </row>
    <row r="131" spans="1:16" ht="12.75">
      <c r="A131" s="50" t="s">
        <v>418</v>
      </c>
      <c r="B131" s="51">
        <v>2804502</v>
      </c>
      <c r="C131" s="51">
        <v>2375032</v>
      </c>
      <c r="D131" s="52">
        <v>2834191</v>
      </c>
      <c r="E131" s="52">
        <v>3013971</v>
      </c>
      <c r="F131" s="53">
        <v>3567643</v>
      </c>
      <c r="G131" s="52">
        <f t="shared" si="6"/>
        <v>2756924</v>
      </c>
      <c r="H131" s="54">
        <v>360234.11</v>
      </c>
      <c r="I131" s="54">
        <v>12595.18</v>
      </c>
      <c r="J131" s="54">
        <f t="shared" si="7"/>
        <v>372829.29</v>
      </c>
      <c r="K131" s="55">
        <f t="shared" si="8"/>
        <v>0.1352337931694889</v>
      </c>
      <c r="L131" s="52">
        <v>1471692.7</v>
      </c>
      <c r="M131" s="52">
        <v>1178420.76</v>
      </c>
      <c r="N131" s="52">
        <f t="shared" si="9"/>
        <v>-293271.93999999994</v>
      </c>
      <c r="O131" s="55">
        <f t="shared" si="10"/>
        <v>-0.10637650511947372</v>
      </c>
      <c r="P131" s="55">
        <f t="shared" si="11"/>
        <v>0.42744042273200133</v>
      </c>
    </row>
    <row r="132" spans="1:16" ht="12.75">
      <c r="A132" s="50" t="s">
        <v>419</v>
      </c>
      <c r="B132" s="51">
        <v>4327117</v>
      </c>
      <c r="C132" s="51">
        <v>3266292</v>
      </c>
      <c r="D132" s="52">
        <v>3111928</v>
      </c>
      <c r="E132" s="52">
        <v>3516905</v>
      </c>
      <c r="F132" s="53">
        <v>4198512</v>
      </c>
      <c r="G132" s="52">
        <f aca="true" t="shared" si="12" ref="G132:G195">(B132+C132+D132+E132)/4</f>
        <v>3555560.5</v>
      </c>
      <c r="H132" s="54">
        <v>41692.82</v>
      </c>
      <c r="I132" s="54">
        <v>31244.22</v>
      </c>
      <c r="J132" s="54">
        <f aca="true" t="shared" si="13" ref="J132:J195">H132+I132</f>
        <v>72937.04000000001</v>
      </c>
      <c r="K132" s="55">
        <f aca="true" t="shared" si="14" ref="K132:K195">J132/G132</f>
        <v>0.020513513973394633</v>
      </c>
      <c r="L132" s="52">
        <v>44539</v>
      </c>
      <c r="M132" s="52">
        <v>44539</v>
      </c>
      <c r="N132" s="52">
        <f aca="true" t="shared" si="15" ref="N132:N195">M132-L132</f>
        <v>0</v>
      </c>
      <c r="O132" s="55">
        <f aca="true" t="shared" si="16" ref="O132:O195">N132/G132</f>
        <v>0</v>
      </c>
      <c r="P132" s="55">
        <f aca="true" t="shared" si="17" ref="P132:P195">M132/G132</f>
        <v>0.01252657633022979</v>
      </c>
    </row>
    <row r="133" spans="1:16" ht="12.75">
      <c r="A133" s="50" t="s">
        <v>420</v>
      </c>
      <c r="B133" s="51">
        <v>2600226</v>
      </c>
      <c r="C133" s="51">
        <v>1559247</v>
      </c>
      <c r="D133" s="52">
        <v>1619736</v>
      </c>
      <c r="E133" s="52">
        <v>2986348</v>
      </c>
      <c r="F133" s="53">
        <v>1935599</v>
      </c>
      <c r="G133" s="52">
        <f t="shared" si="12"/>
        <v>2191389.25</v>
      </c>
      <c r="H133" s="54">
        <v>125338.07</v>
      </c>
      <c r="I133" s="54">
        <v>41101.99</v>
      </c>
      <c r="J133" s="54">
        <f t="shared" si="13"/>
        <v>166440.06</v>
      </c>
      <c r="K133" s="55">
        <f t="shared" si="14"/>
        <v>0.07595184652840659</v>
      </c>
      <c r="L133" s="52">
        <v>122146.53</v>
      </c>
      <c r="M133" s="52">
        <v>148600.43000000002</v>
      </c>
      <c r="N133" s="52">
        <f t="shared" si="15"/>
        <v>26453.900000000023</v>
      </c>
      <c r="O133" s="55">
        <f t="shared" si="16"/>
        <v>0.012071748549464694</v>
      </c>
      <c r="P133" s="55">
        <f t="shared" si="17"/>
        <v>0.06781106095140332</v>
      </c>
    </row>
    <row r="134" spans="1:16" ht="12.75">
      <c r="A134" s="50" t="s">
        <v>421</v>
      </c>
      <c r="B134" s="51">
        <v>2100969</v>
      </c>
      <c r="C134" s="51">
        <v>1430279</v>
      </c>
      <c r="D134" s="52">
        <v>1473386</v>
      </c>
      <c r="E134" s="52">
        <v>1528249</v>
      </c>
      <c r="F134" s="53">
        <v>1816809</v>
      </c>
      <c r="G134" s="52">
        <f t="shared" si="12"/>
        <v>1633220.75</v>
      </c>
      <c r="H134" s="54">
        <v>0</v>
      </c>
      <c r="I134" s="54">
        <v>19197.97</v>
      </c>
      <c r="J134" s="54">
        <f t="shared" si="13"/>
        <v>19197.97</v>
      </c>
      <c r="K134" s="55">
        <f t="shared" si="14"/>
        <v>0.011754669416243946</v>
      </c>
      <c r="L134" s="52"/>
      <c r="M134" s="52">
        <v>0</v>
      </c>
      <c r="N134" s="52">
        <f t="shared" si="15"/>
        <v>0</v>
      </c>
      <c r="O134" s="55">
        <f t="shared" si="16"/>
        <v>0</v>
      </c>
      <c r="P134" s="55">
        <f t="shared" si="17"/>
        <v>0</v>
      </c>
    </row>
    <row r="135" spans="1:16" ht="12.75">
      <c r="A135" s="50" t="s">
        <v>422</v>
      </c>
      <c r="B135" s="51">
        <v>48079350</v>
      </c>
      <c r="C135" s="51">
        <v>44792543</v>
      </c>
      <c r="D135" s="52">
        <v>45995315</v>
      </c>
      <c r="E135" s="52">
        <v>49614880</v>
      </c>
      <c r="F135" s="53">
        <v>63721329</v>
      </c>
      <c r="G135" s="52">
        <f t="shared" si="12"/>
        <v>47120522</v>
      </c>
      <c r="H135" s="54">
        <v>16219253.87</v>
      </c>
      <c r="I135" s="54">
        <v>486695.46</v>
      </c>
      <c r="J135" s="54">
        <f t="shared" si="13"/>
        <v>16705949.33</v>
      </c>
      <c r="K135" s="55">
        <f t="shared" si="14"/>
        <v>0.35453659299444945</v>
      </c>
      <c r="L135" s="52">
        <v>5102492.78</v>
      </c>
      <c r="M135" s="52">
        <v>5165232.7</v>
      </c>
      <c r="N135" s="52">
        <f t="shared" si="15"/>
        <v>62739.919999999925</v>
      </c>
      <c r="O135" s="55">
        <f t="shared" si="16"/>
        <v>0.0013314776096920132</v>
      </c>
      <c r="P135" s="55">
        <f t="shared" si="17"/>
        <v>0.10961747622405373</v>
      </c>
    </row>
    <row r="136" spans="1:16" ht="12.75">
      <c r="A136" s="50" t="s">
        <v>423</v>
      </c>
      <c r="B136" s="51">
        <v>10148363</v>
      </c>
      <c r="C136" s="51">
        <v>9135676</v>
      </c>
      <c r="D136" s="52">
        <v>9518649</v>
      </c>
      <c r="E136" s="52">
        <v>10198237</v>
      </c>
      <c r="F136" s="53">
        <v>11403837</v>
      </c>
      <c r="G136" s="52">
        <f t="shared" si="12"/>
        <v>9750231.25</v>
      </c>
      <c r="H136" s="54">
        <v>1227171.83</v>
      </c>
      <c r="I136" s="54">
        <v>327381.36</v>
      </c>
      <c r="J136" s="54">
        <f t="shared" si="13"/>
        <v>1554553.19</v>
      </c>
      <c r="K136" s="55">
        <f t="shared" si="14"/>
        <v>0.15943757128837327</v>
      </c>
      <c r="L136" s="52">
        <v>84529717.8</v>
      </c>
      <c r="M136" s="52">
        <v>80222081.96999998</v>
      </c>
      <c r="N136" s="52">
        <f t="shared" si="15"/>
        <v>-4307635.830000013</v>
      </c>
      <c r="O136" s="55">
        <f t="shared" si="16"/>
        <v>-0.44179832452691964</v>
      </c>
      <c r="P136" s="55">
        <f t="shared" si="17"/>
        <v>8.227710698656505</v>
      </c>
    </row>
    <row r="137" spans="1:16" ht="12.75">
      <c r="A137" s="50" t="s">
        <v>424</v>
      </c>
      <c r="B137" s="51">
        <v>6591666</v>
      </c>
      <c r="C137" s="51">
        <v>4394665</v>
      </c>
      <c r="D137" s="52">
        <v>4275801</v>
      </c>
      <c r="E137" s="52">
        <v>5186820</v>
      </c>
      <c r="F137" s="53">
        <v>5650649</v>
      </c>
      <c r="G137" s="52">
        <f t="shared" si="12"/>
        <v>5112238</v>
      </c>
      <c r="H137" s="54">
        <v>40009.06</v>
      </c>
      <c r="I137" s="54">
        <v>11394.76</v>
      </c>
      <c r="J137" s="54">
        <f t="shared" si="13"/>
        <v>51403.82</v>
      </c>
      <c r="K137" s="55">
        <f t="shared" si="14"/>
        <v>0.010055052210010566</v>
      </c>
      <c r="L137" s="52">
        <v>925320.95</v>
      </c>
      <c r="M137" s="52">
        <v>1870158.57</v>
      </c>
      <c r="N137" s="52">
        <f t="shared" si="15"/>
        <v>944837.6200000001</v>
      </c>
      <c r="O137" s="55">
        <f t="shared" si="16"/>
        <v>0.18481878582335176</v>
      </c>
      <c r="P137" s="55">
        <f t="shared" si="17"/>
        <v>0.36581993443967203</v>
      </c>
    </row>
    <row r="138" spans="1:16" ht="12.75">
      <c r="A138" s="50" t="s">
        <v>425</v>
      </c>
      <c r="B138" s="51">
        <v>5948984</v>
      </c>
      <c r="C138" s="51">
        <v>6751472</v>
      </c>
      <c r="D138" s="52">
        <v>5081624</v>
      </c>
      <c r="E138" s="52">
        <v>4888062</v>
      </c>
      <c r="F138" s="53">
        <v>5308747</v>
      </c>
      <c r="G138" s="52">
        <f t="shared" si="12"/>
        <v>5667535.5</v>
      </c>
      <c r="H138" s="54">
        <v>250512.86</v>
      </c>
      <c r="I138" s="54">
        <v>22127.13</v>
      </c>
      <c r="J138" s="54">
        <f t="shared" si="13"/>
        <v>272639.99</v>
      </c>
      <c r="K138" s="55">
        <f t="shared" si="14"/>
        <v>0.048105563696954345</v>
      </c>
      <c r="L138" s="52">
        <v>1655261.82</v>
      </c>
      <c r="M138" s="52">
        <v>861951.1800000002</v>
      </c>
      <c r="N138" s="52">
        <f t="shared" si="15"/>
        <v>-793310.6399999999</v>
      </c>
      <c r="O138" s="55">
        <f t="shared" si="16"/>
        <v>-0.1399745339045516</v>
      </c>
      <c r="P138" s="55">
        <f t="shared" si="17"/>
        <v>0.15208571344634722</v>
      </c>
    </row>
    <row r="139" spans="1:16" ht="12.75">
      <c r="A139" s="50" t="s">
        <v>426</v>
      </c>
      <c r="B139" s="51">
        <v>7978659</v>
      </c>
      <c r="C139" s="51">
        <v>5325234</v>
      </c>
      <c r="D139" s="52">
        <v>5499951</v>
      </c>
      <c r="E139" s="52">
        <v>6054536</v>
      </c>
      <c r="F139" s="53">
        <v>6054528</v>
      </c>
      <c r="G139" s="52">
        <f t="shared" si="12"/>
        <v>6214595</v>
      </c>
      <c r="H139" s="54">
        <v>8665.71</v>
      </c>
      <c r="I139" s="54">
        <v>38221.62</v>
      </c>
      <c r="J139" s="54">
        <f t="shared" si="13"/>
        <v>46887.33</v>
      </c>
      <c r="K139" s="55">
        <f t="shared" si="14"/>
        <v>0.007544712085019217</v>
      </c>
      <c r="L139" s="52"/>
      <c r="M139" s="52">
        <v>446376</v>
      </c>
      <c r="N139" s="52">
        <f t="shared" si="15"/>
        <v>446376</v>
      </c>
      <c r="O139" s="55">
        <f t="shared" si="16"/>
        <v>0.07182704584932727</v>
      </c>
      <c r="P139" s="55">
        <f t="shared" si="17"/>
        <v>0.07182704584932727</v>
      </c>
    </row>
    <row r="140" spans="1:16" ht="12.75">
      <c r="A140" s="50" t="s">
        <v>427</v>
      </c>
      <c r="B140" s="51">
        <v>9574159</v>
      </c>
      <c r="C140" s="51">
        <v>7663602</v>
      </c>
      <c r="D140" s="52">
        <v>8426866</v>
      </c>
      <c r="E140" s="52">
        <v>10372560</v>
      </c>
      <c r="F140" s="53">
        <v>14627491</v>
      </c>
      <c r="G140" s="52">
        <f t="shared" si="12"/>
        <v>9009296.75</v>
      </c>
      <c r="H140" s="54">
        <v>49754.34</v>
      </c>
      <c r="I140" s="54">
        <v>618466.11</v>
      </c>
      <c r="J140" s="54">
        <f t="shared" si="13"/>
        <v>668220.45</v>
      </c>
      <c r="K140" s="55">
        <f t="shared" si="14"/>
        <v>0.07417010101260123</v>
      </c>
      <c r="L140" s="52">
        <v>2042356.02</v>
      </c>
      <c r="M140" s="52">
        <v>4390887.029999999</v>
      </c>
      <c r="N140" s="52">
        <f t="shared" si="15"/>
        <v>2348531.0099999993</v>
      </c>
      <c r="O140" s="55">
        <f t="shared" si="16"/>
        <v>0.2606786162305065</v>
      </c>
      <c r="P140" s="55">
        <f t="shared" si="17"/>
        <v>0.48737289400529504</v>
      </c>
    </row>
    <row r="141" spans="1:16" ht="12.75">
      <c r="A141" s="50" t="s">
        <v>428</v>
      </c>
      <c r="B141" s="51">
        <v>5427044</v>
      </c>
      <c r="C141" s="51">
        <v>4972347</v>
      </c>
      <c r="D141" s="52">
        <v>5516519</v>
      </c>
      <c r="E141" s="52">
        <v>5518627</v>
      </c>
      <c r="F141" s="53">
        <v>6596739</v>
      </c>
      <c r="G141" s="52">
        <f t="shared" si="12"/>
        <v>5358634.25</v>
      </c>
      <c r="H141" s="54">
        <v>108373.58</v>
      </c>
      <c r="I141" s="54">
        <v>112184.58</v>
      </c>
      <c r="J141" s="54">
        <f t="shared" si="13"/>
        <v>220558.16</v>
      </c>
      <c r="K141" s="55">
        <f t="shared" si="14"/>
        <v>0.0411593980313174</v>
      </c>
      <c r="L141" s="52">
        <v>102190.68</v>
      </c>
      <c r="M141" s="52">
        <v>130242.48999999999</v>
      </c>
      <c r="N141" s="52">
        <f t="shared" si="15"/>
        <v>28051.809999999998</v>
      </c>
      <c r="O141" s="55">
        <f t="shared" si="16"/>
        <v>0.005234880510831654</v>
      </c>
      <c r="P141" s="55">
        <f t="shared" si="17"/>
        <v>0.024305165070745403</v>
      </c>
    </row>
    <row r="142" spans="1:16" ht="12.75">
      <c r="A142" s="50" t="s">
        <v>429</v>
      </c>
      <c r="B142" s="51">
        <v>4902725</v>
      </c>
      <c r="C142" s="51">
        <v>3501502</v>
      </c>
      <c r="D142" s="52">
        <v>3294314</v>
      </c>
      <c r="E142" s="52">
        <v>3926089</v>
      </c>
      <c r="F142" s="53">
        <v>3908016</v>
      </c>
      <c r="G142" s="52">
        <f t="shared" si="12"/>
        <v>3906157.5</v>
      </c>
      <c r="H142" s="54">
        <v>7636.4</v>
      </c>
      <c r="I142" s="54">
        <v>0</v>
      </c>
      <c r="J142" s="54">
        <f t="shared" si="13"/>
        <v>7636.4</v>
      </c>
      <c r="K142" s="55">
        <f t="shared" si="14"/>
        <v>0.0019549646935639437</v>
      </c>
      <c r="L142" s="52">
        <v>143816.25</v>
      </c>
      <c r="M142" s="52">
        <v>430065.86</v>
      </c>
      <c r="N142" s="52">
        <f t="shared" si="15"/>
        <v>286249.61</v>
      </c>
      <c r="O142" s="55">
        <f t="shared" si="16"/>
        <v>0.0732816354691279</v>
      </c>
      <c r="P142" s="55">
        <f t="shared" si="17"/>
        <v>0.11009946731538603</v>
      </c>
    </row>
    <row r="143" spans="1:16" ht="12.75">
      <c r="A143" s="50" t="s">
        <v>430</v>
      </c>
      <c r="B143" s="51">
        <v>7917770</v>
      </c>
      <c r="C143" s="51">
        <v>7510266</v>
      </c>
      <c r="D143" s="52">
        <v>8612270</v>
      </c>
      <c r="E143" s="52">
        <v>7648935</v>
      </c>
      <c r="F143" s="53">
        <v>9277823</v>
      </c>
      <c r="G143" s="52">
        <f t="shared" si="12"/>
        <v>7922310.25</v>
      </c>
      <c r="H143" s="54">
        <v>22982.28</v>
      </c>
      <c r="I143" s="54">
        <v>58456.8</v>
      </c>
      <c r="J143" s="54">
        <f t="shared" si="13"/>
        <v>81439.08</v>
      </c>
      <c r="K143" s="55">
        <f t="shared" si="14"/>
        <v>0.01027971354694169</v>
      </c>
      <c r="L143" s="52">
        <v>692326.35</v>
      </c>
      <c r="M143" s="52">
        <v>1065042.6400000001</v>
      </c>
      <c r="N143" s="52">
        <f t="shared" si="15"/>
        <v>372716.29000000015</v>
      </c>
      <c r="O143" s="55">
        <f t="shared" si="16"/>
        <v>0.04704641427038283</v>
      </c>
      <c r="P143" s="55">
        <f t="shared" si="17"/>
        <v>0.13443586610357758</v>
      </c>
    </row>
    <row r="144" spans="1:16" ht="12.75">
      <c r="A144" s="50" t="s">
        <v>431</v>
      </c>
      <c r="B144" s="51">
        <v>8850215</v>
      </c>
      <c r="C144" s="51">
        <v>4649352</v>
      </c>
      <c r="D144" s="52">
        <v>5261658</v>
      </c>
      <c r="E144" s="52">
        <v>4783453</v>
      </c>
      <c r="F144" s="53">
        <v>7006447</v>
      </c>
      <c r="G144" s="52">
        <f t="shared" si="12"/>
        <v>5886169.5</v>
      </c>
      <c r="H144" s="54">
        <v>13236.4</v>
      </c>
      <c r="I144" s="54">
        <v>304018.55</v>
      </c>
      <c r="J144" s="54">
        <f t="shared" si="13"/>
        <v>317254.95</v>
      </c>
      <c r="K144" s="55">
        <f t="shared" si="14"/>
        <v>0.05389837142814185</v>
      </c>
      <c r="L144" s="52">
        <v>121363.47</v>
      </c>
      <c r="M144" s="52">
        <v>4373166.7700000005</v>
      </c>
      <c r="N144" s="52">
        <f t="shared" si="15"/>
        <v>4251803.300000001</v>
      </c>
      <c r="O144" s="55">
        <f t="shared" si="16"/>
        <v>0.7223378973371394</v>
      </c>
      <c r="P144" s="55">
        <f t="shared" si="17"/>
        <v>0.7429563097019208</v>
      </c>
    </row>
    <row r="145" spans="1:16" ht="12.75">
      <c r="A145" s="50" t="s">
        <v>432</v>
      </c>
      <c r="B145" s="51">
        <v>62097704</v>
      </c>
      <c r="C145" s="51">
        <v>59822087</v>
      </c>
      <c r="D145" s="52">
        <v>66307460</v>
      </c>
      <c r="E145" s="52">
        <v>64387248</v>
      </c>
      <c r="F145" s="53">
        <v>71389373</v>
      </c>
      <c r="G145" s="52">
        <f t="shared" si="12"/>
        <v>63153624.75</v>
      </c>
      <c r="H145" s="54">
        <v>1981120.24</v>
      </c>
      <c r="I145" s="54">
        <v>706456.98</v>
      </c>
      <c r="J145" s="54">
        <f t="shared" si="13"/>
        <v>2687577.2199999997</v>
      </c>
      <c r="K145" s="55">
        <f t="shared" si="14"/>
        <v>0.04255618312708171</v>
      </c>
      <c r="L145" s="52">
        <v>14589098.76</v>
      </c>
      <c r="M145" s="52">
        <v>8025005.949999999</v>
      </c>
      <c r="N145" s="52">
        <f t="shared" si="15"/>
        <v>-6564092.8100000005</v>
      </c>
      <c r="O145" s="55">
        <f t="shared" si="16"/>
        <v>-0.10393849657853567</v>
      </c>
      <c r="P145" s="55">
        <f t="shared" si="17"/>
        <v>0.1270711852529098</v>
      </c>
    </row>
    <row r="146" spans="1:16" ht="12.75">
      <c r="A146" s="50" t="s">
        <v>433</v>
      </c>
      <c r="B146" s="51">
        <v>4356237</v>
      </c>
      <c r="C146" s="51">
        <v>3879616</v>
      </c>
      <c r="D146" s="52">
        <v>4164328</v>
      </c>
      <c r="E146" s="52">
        <v>3972201</v>
      </c>
      <c r="F146" s="53">
        <v>4726417</v>
      </c>
      <c r="G146" s="52">
        <f t="shared" si="12"/>
        <v>4093095.5</v>
      </c>
      <c r="H146" s="54">
        <v>23592.47</v>
      </c>
      <c r="I146" s="54">
        <v>73424.67</v>
      </c>
      <c r="J146" s="54">
        <f t="shared" si="13"/>
        <v>97017.14</v>
      </c>
      <c r="K146" s="55">
        <f t="shared" si="14"/>
        <v>0.023702632885062174</v>
      </c>
      <c r="L146" s="52">
        <v>209715.72</v>
      </c>
      <c r="M146" s="52">
        <v>386505.07999999996</v>
      </c>
      <c r="N146" s="52">
        <f t="shared" si="15"/>
        <v>176789.35999999996</v>
      </c>
      <c r="O146" s="55">
        <f t="shared" si="16"/>
        <v>0.04319209263502402</v>
      </c>
      <c r="P146" s="55">
        <f t="shared" si="17"/>
        <v>0.09442855169150095</v>
      </c>
    </row>
    <row r="147" spans="1:16" ht="12.75">
      <c r="A147" s="50" t="s">
        <v>434</v>
      </c>
      <c r="B147" s="51">
        <v>11642857</v>
      </c>
      <c r="C147" s="51">
        <v>10824162</v>
      </c>
      <c r="D147" s="52">
        <v>11851090</v>
      </c>
      <c r="E147" s="52">
        <v>10704668</v>
      </c>
      <c r="F147" s="53">
        <v>12541933</v>
      </c>
      <c r="G147" s="52">
        <f t="shared" si="12"/>
        <v>11255694.25</v>
      </c>
      <c r="H147" s="54">
        <v>704333.82</v>
      </c>
      <c r="I147" s="54">
        <v>297321.05</v>
      </c>
      <c r="J147" s="54">
        <f t="shared" si="13"/>
        <v>1001654.8699999999</v>
      </c>
      <c r="K147" s="55">
        <f t="shared" si="14"/>
        <v>0.08899094518314585</v>
      </c>
      <c r="L147" s="52">
        <v>774191.61</v>
      </c>
      <c r="M147" s="52">
        <v>703393.3300000002</v>
      </c>
      <c r="N147" s="52">
        <f t="shared" si="15"/>
        <v>-70798.2799999998</v>
      </c>
      <c r="O147" s="55">
        <f t="shared" si="16"/>
        <v>-0.006289996727656297</v>
      </c>
      <c r="P147" s="55">
        <f t="shared" si="17"/>
        <v>0.06249222077083341</v>
      </c>
    </row>
    <row r="148" spans="1:16" ht="12.75">
      <c r="A148" s="50" t="s">
        <v>435</v>
      </c>
      <c r="B148" s="51">
        <v>7922755</v>
      </c>
      <c r="C148" s="51">
        <v>5931576</v>
      </c>
      <c r="D148" s="52">
        <v>6848681</v>
      </c>
      <c r="E148" s="52">
        <v>6659261</v>
      </c>
      <c r="F148" s="53">
        <v>7558513</v>
      </c>
      <c r="G148" s="52">
        <f t="shared" si="12"/>
        <v>6840568.25</v>
      </c>
      <c r="H148" s="54">
        <v>31195.81</v>
      </c>
      <c r="I148" s="54">
        <v>77392.79</v>
      </c>
      <c r="J148" s="54">
        <f t="shared" si="13"/>
        <v>108588.59999999999</v>
      </c>
      <c r="K148" s="55">
        <f t="shared" si="14"/>
        <v>0.015874207526545763</v>
      </c>
      <c r="L148" s="52">
        <v>112519.84</v>
      </c>
      <c r="M148" s="52">
        <v>300805.04000000004</v>
      </c>
      <c r="N148" s="52">
        <f t="shared" si="15"/>
        <v>188285.20000000004</v>
      </c>
      <c r="O148" s="55">
        <f t="shared" si="16"/>
        <v>0.027524789333108406</v>
      </c>
      <c r="P148" s="55">
        <f t="shared" si="17"/>
        <v>0.04397369180550169</v>
      </c>
    </row>
    <row r="149" spans="1:16" ht="12.75">
      <c r="A149" s="50" t="s">
        <v>436</v>
      </c>
      <c r="B149" s="51">
        <v>27441445</v>
      </c>
      <c r="C149" s="51">
        <v>25850999</v>
      </c>
      <c r="D149" s="52">
        <v>28434070</v>
      </c>
      <c r="E149" s="52">
        <v>28428708</v>
      </c>
      <c r="F149" s="53">
        <v>36430514</v>
      </c>
      <c r="G149" s="52">
        <f t="shared" si="12"/>
        <v>27538805.5</v>
      </c>
      <c r="H149" s="54">
        <v>267328.51</v>
      </c>
      <c r="I149" s="54">
        <v>578125.07</v>
      </c>
      <c r="J149" s="54">
        <f t="shared" si="13"/>
        <v>845453.58</v>
      </c>
      <c r="K149" s="55">
        <f t="shared" si="14"/>
        <v>0.0307004448686055</v>
      </c>
      <c r="L149" s="52">
        <v>3286103.66</v>
      </c>
      <c r="M149" s="52">
        <v>4468868.2700000005</v>
      </c>
      <c r="N149" s="52">
        <f t="shared" si="15"/>
        <v>1182764.6100000003</v>
      </c>
      <c r="O149" s="55">
        <f t="shared" si="16"/>
        <v>0.04294901643428217</v>
      </c>
      <c r="P149" s="55">
        <f t="shared" si="17"/>
        <v>0.16227531255849134</v>
      </c>
    </row>
    <row r="150" spans="1:16" ht="12.75">
      <c r="A150" s="50" t="s">
        <v>437</v>
      </c>
      <c r="B150" s="51">
        <v>4880057</v>
      </c>
      <c r="C150" s="51">
        <v>3382563</v>
      </c>
      <c r="D150" s="52">
        <v>3843121</v>
      </c>
      <c r="E150" s="52">
        <v>4256164</v>
      </c>
      <c r="F150" s="53">
        <v>4540740</v>
      </c>
      <c r="G150" s="52">
        <f t="shared" si="12"/>
        <v>4090476.25</v>
      </c>
      <c r="H150" s="54">
        <v>47186.67</v>
      </c>
      <c r="I150" s="54">
        <v>33231.37</v>
      </c>
      <c r="J150" s="54">
        <f t="shared" si="13"/>
        <v>80418.04000000001</v>
      </c>
      <c r="K150" s="55">
        <f t="shared" si="14"/>
        <v>0.019659823229630047</v>
      </c>
      <c r="L150" s="52">
        <v>116342</v>
      </c>
      <c r="M150" s="52">
        <v>435454.98999999993</v>
      </c>
      <c r="N150" s="52">
        <f t="shared" si="15"/>
        <v>319112.98999999993</v>
      </c>
      <c r="O150" s="55">
        <f t="shared" si="16"/>
        <v>0.07801365183332869</v>
      </c>
      <c r="P150" s="55">
        <f t="shared" si="17"/>
        <v>0.10645581672794212</v>
      </c>
    </row>
    <row r="151" spans="1:16" ht="12.75">
      <c r="A151" s="50" t="s">
        <v>438</v>
      </c>
      <c r="B151" s="51">
        <v>6259089</v>
      </c>
      <c r="C151" s="51">
        <v>6517064</v>
      </c>
      <c r="D151" s="52">
        <v>5332966</v>
      </c>
      <c r="E151" s="52">
        <v>5134646</v>
      </c>
      <c r="F151" s="53">
        <v>6019792</v>
      </c>
      <c r="G151" s="52">
        <f t="shared" si="12"/>
        <v>5810941.25</v>
      </c>
      <c r="H151" s="54">
        <v>75416.97</v>
      </c>
      <c r="I151" s="54">
        <v>58713.97</v>
      </c>
      <c r="J151" s="54">
        <f t="shared" si="13"/>
        <v>134130.94</v>
      </c>
      <c r="K151" s="55">
        <f t="shared" si="14"/>
        <v>0.023082480828729768</v>
      </c>
      <c r="L151" s="52">
        <v>2556407.32</v>
      </c>
      <c r="M151" s="52">
        <v>2554953.94</v>
      </c>
      <c r="N151" s="52">
        <f t="shared" si="15"/>
        <v>-1453.3799999998882</v>
      </c>
      <c r="O151" s="55">
        <f t="shared" si="16"/>
        <v>-0.00025011094373048227</v>
      </c>
      <c r="P151" s="55">
        <f t="shared" si="17"/>
        <v>0.4396798780232032</v>
      </c>
    </row>
    <row r="152" spans="1:16" ht="12.75">
      <c r="A152" s="50" t="s">
        <v>439</v>
      </c>
      <c r="B152" s="51">
        <v>23629365</v>
      </c>
      <c r="C152" s="51">
        <v>24368855</v>
      </c>
      <c r="D152" s="52">
        <v>21562213</v>
      </c>
      <c r="E152" s="52">
        <v>21773388</v>
      </c>
      <c r="F152" s="53">
        <v>27124335</v>
      </c>
      <c r="G152" s="52">
        <f t="shared" si="12"/>
        <v>22833455.25</v>
      </c>
      <c r="H152" s="54">
        <v>4863363.09</v>
      </c>
      <c r="I152" s="54">
        <v>607550.89</v>
      </c>
      <c r="J152" s="54">
        <f t="shared" si="13"/>
        <v>5470913.9799999995</v>
      </c>
      <c r="K152" s="55">
        <f t="shared" si="14"/>
        <v>0.2396007927884677</v>
      </c>
      <c r="L152" s="52">
        <v>16123271.95</v>
      </c>
      <c r="M152" s="52">
        <v>17420812.29</v>
      </c>
      <c r="N152" s="52">
        <f t="shared" si="15"/>
        <v>1297540.3399999999</v>
      </c>
      <c r="O152" s="55">
        <f t="shared" si="16"/>
        <v>0.056826280814420316</v>
      </c>
      <c r="P152" s="55">
        <f t="shared" si="17"/>
        <v>0.7629512090597852</v>
      </c>
    </row>
    <row r="153" spans="1:16" ht="12.75">
      <c r="A153" s="50" t="s">
        <v>440</v>
      </c>
      <c r="B153" s="51">
        <v>3615036</v>
      </c>
      <c r="C153" s="51">
        <v>3637978</v>
      </c>
      <c r="D153" s="52">
        <v>4164996</v>
      </c>
      <c r="E153" s="52">
        <v>3742569</v>
      </c>
      <c r="F153" s="53">
        <v>4521954</v>
      </c>
      <c r="G153" s="52">
        <f t="shared" si="12"/>
        <v>3790144.75</v>
      </c>
      <c r="H153" s="54">
        <v>132825.57</v>
      </c>
      <c r="I153" s="54">
        <v>40102.09</v>
      </c>
      <c r="J153" s="54">
        <f t="shared" si="13"/>
        <v>172927.66</v>
      </c>
      <c r="K153" s="55">
        <f t="shared" si="14"/>
        <v>0.045625608362319145</v>
      </c>
      <c r="L153" s="52">
        <v>287005.48</v>
      </c>
      <c r="M153" s="52">
        <v>447112.43000000005</v>
      </c>
      <c r="N153" s="52">
        <f t="shared" si="15"/>
        <v>160106.95000000007</v>
      </c>
      <c r="O153" s="55">
        <f t="shared" si="16"/>
        <v>0.0422429644672542</v>
      </c>
      <c r="P153" s="55">
        <f t="shared" si="17"/>
        <v>0.11796711194209668</v>
      </c>
    </row>
    <row r="154" spans="1:16" ht="12.75">
      <c r="A154" s="50" t="s">
        <v>441</v>
      </c>
      <c r="B154" s="51">
        <v>3818659</v>
      </c>
      <c r="C154" s="51">
        <v>2195074</v>
      </c>
      <c r="D154" s="52">
        <v>2339984</v>
      </c>
      <c r="E154" s="52">
        <v>3154638</v>
      </c>
      <c r="F154" s="53">
        <v>2418580</v>
      </c>
      <c r="G154" s="52">
        <f t="shared" si="12"/>
        <v>2877088.75</v>
      </c>
      <c r="H154" s="54">
        <v>320949.45</v>
      </c>
      <c r="I154" s="54">
        <v>0.24</v>
      </c>
      <c r="J154" s="54">
        <f t="shared" si="13"/>
        <v>320949.69</v>
      </c>
      <c r="K154" s="55">
        <f t="shared" si="14"/>
        <v>0.11155362864631826</v>
      </c>
      <c r="L154" s="52">
        <v>594147.55</v>
      </c>
      <c r="M154" s="52">
        <v>605061.75</v>
      </c>
      <c r="N154" s="52">
        <f t="shared" si="15"/>
        <v>10914.199999999953</v>
      </c>
      <c r="O154" s="55">
        <f t="shared" si="16"/>
        <v>0.0037934874271778906</v>
      </c>
      <c r="P154" s="55">
        <f t="shared" si="17"/>
        <v>0.2103034708261954</v>
      </c>
    </row>
    <row r="155" spans="1:16" ht="12.75">
      <c r="A155" s="50" t="s">
        <v>442</v>
      </c>
      <c r="B155" s="51">
        <v>21997164</v>
      </c>
      <c r="C155" s="51">
        <v>16389320</v>
      </c>
      <c r="D155" s="52">
        <v>12797212</v>
      </c>
      <c r="E155" s="52">
        <v>12439164</v>
      </c>
      <c r="F155" s="53">
        <v>18342672</v>
      </c>
      <c r="G155" s="52">
        <f t="shared" si="12"/>
        <v>15905715</v>
      </c>
      <c r="H155" s="54">
        <v>175974.44</v>
      </c>
      <c r="I155" s="54">
        <v>69113.04</v>
      </c>
      <c r="J155" s="54">
        <f t="shared" si="13"/>
        <v>245087.47999999998</v>
      </c>
      <c r="K155" s="55">
        <f t="shared" si="14"/>
        <v>0.015408768483529347</v>
      </c>
      <c r="L155" s="52">
        <v>22339792.08</v>
      </c>
      <c r="M155" s="52">
        <v>13574952.659999996</v>
      </c>
      <c r="N155" s="52">
        <f t="shared" si="15"/>
        <v>-8764839.420000002</v>
      </c>
      <c r="O155" s="55">
        <f t="shared" si="16"/>
        <v>-0.5510496962884096</v>
      </c>
      <c r="P155" s="55">
        <f t="shared" si="17"/>
        <v>0.8534638436561951</v>
      </c>
    </row>
    <row r="156" spans="1:16" ht="12.75">
      <c r="A156" s="50" t="s">
        <v>443</v>
      </c>
      <c r="B156" s="51">
        <v>5463622</v>
      </c>
      <c r="C156" s="51">
        <v>2659578</v>
      </c>
      <c r="D156" s="52">
        <v>2007554</v>
      </c>
      <c r="E156" s="52">
        <v>2184433</v>
      </c>
      <c r="F156" s="53">
        <v>2770882</v>
      </c>
      <c r="G156" s="52">
        <f t="shared" si="12"/>
        <v>3078796.75</v>
      </c>
      <c r="H156" s="54">
        <v>66006.68</v>
      </c>
      <c r="I156" s="54">
        <v>43742.81</v>
      </c>
      <c r="J156" s="54">
        <f t="shared" si="13"/>
        <v>109749.48999999999</v>
      </c>
      <c r="K156" s="55">
        <f t="shared" si="14"/>
        <v>0.03564687730685697</v>
      </c>
      <c r="L156" s="52">
        <v>454022.25</v>
      </c>
      <c r="M156" s="52">
        <v>650309.97</v>
      </c>
      <c r="N156" s="52">
        <f t="shared" si="15"/>
        <v>196287.71999999997</v>
      </c>
      <c r="O156" s="55">
        <f t="shared" si="16"/>
        <v>0.06375468598243778</v>
      </c>
      <c r="P156" s="55">
        <f t="shared" si="17"/>
        <v>0.2112221178614665</v>
      </c>
    </row>
    <row r="157" spans="1:16" ht="12.75">
      <c r="A157" s="50" t="s">
        <v>444</v>
      </c>
      <c r="B157" s="51">
        <v>214941750</v>
      </c>
      <c r="C157" s="51">
        <v>212194674</v>
      </c>
      <c r="D157" s="52">
        <v>187235640</v>
      </c>
      <c r="E157" s="52">
        <v>194411989</v>
      </c>
      <c r="F157" s="53">
        <v>245636268</v>
      </c>
      <c r="G157" s="52">
        <f t="shared" si="12"/>
        <v>202196013.25</v>
      </c>
      <c r="H157" s="54">
        <v>28299732.39</v>
      </c>
      <c r="I157" s="54">
        <v>453378.68</v>
      </c>
      <c r="J157" s="54">
        <f t="shared" si="13"/>
        <v>28753111.07</v>
      </c>
      <c r="K157" s="55">
        <f t="shared" si="14"/>
        <v>0.1422041444232086</v>
      </c>
      <c r="L157" s="52">
        <v>109615473.98</v>
      </c>
      <c r="M157" s="52">
        <v>116704583.13</v>
      </c>
      <c r="N157" s="52">
        <f t="shared" si="15"/>
        <v>7089109.149999991</v>
      </c>
      <c r="O157" s="55">
        <f t="shared" si="16"/>
        <v>0.03506057827774698</v>
      </c>
      <c r="P157" s="55">
        <f t="shared" si="17"/>
        <v>0.5771853819180087</v>
      </c>
    </row>
    <row r="158" spans="1:16" ht="12.75">
      <c r="A158" s="50" t="s">
        <v>445</v>
      </c>
      <c r="B158" s="51">
        <v>12717095</v>
      </c>
      <c r="C158" s="51">
        <v>10748660</v>
      </c>
      <c r="D158" s="52">
        <v>11469907</v>
      </c>
      <c r="E158" s="52">
        <v>10796575</v>
      </c>
      <c r="F158" s="53">
        <v>11699050</v>
      </c>
      <c r="G158" s="52">
        <f t="shared" si="12"/>
        <v>11433059.25</v>
      </c>
      <c r="H158" s="54">
        <v>594976.05</v>
      </c>
      <c r="I158" s="54">
        <v>112713.23</v>
      </c>
      <c r="J158" s="54">
        <f t="shared" si="13"/>
        <v>707689.28</v>
      </c>
      <c r="K158" s="55">
        <f t="shared" si="14"/>
        <v>0.061898505424084115</v>
      </c>
      <c r="L158" s="52">
        <v>2233811.1</v>
      </c>
      <c r="M158" s="52">
        <v>1907200.38</v>
      </c>
      <c r="N158" s="52">
        <f t="shared" si="15"/>
        <v>-326610.7200000002</v>
      </c>
      <c r="O158" s="55">
        <f t="shared" si="16"/>
        <v>-0.02856722009902994</v>
      </c>
      <c r="P158" s="55">
        <f t="shared" si="17"/>
        <v>0.1668145277914133</v>
      </c>
    </row>
    <row r="159" spans="1:16" ht="12.75">
      <c r="A159" s="50" t="s">
        <v>446</v>
      </c>
      <c r="B159" s="51">
        <v>14727837</v>
      </c>
      <c r="C159" s="51">
        <v>12944075</v>
      </c>
      <c r="D159" s="52">
        <v>10734226</v>
      </c>
      <c r="E159" s="52">
        <v>10839874</v>
      </c>
      <c r="F159" s="53">
        <v>11617903</v>
      </c>
      <c r="G159" s="52">
        <f t="shared" si="12"/>
        <v>12311503</v>
      </c>
      <c r="H159" s="54">
        <v>259030.57</v>
      </c>
      <c r="I159" s="54">
        <v>42549.12</v>
      </c>
      <c r="J159" s="54">
        <f t="shared" si="13"/>
        <v>301579.69</v>
      </c>
      <c r="K159" s="55">
        <f t="shared" si="14"/>
        <v>0.024495765464216675</v>
      </c>
      <c r="L159" s="52">
        <v>4219145.2</v>
      </c>
      <c r="M159" s="52">
        <v>4615655.45</v>
      </c>
      <c r="N159" s="52">
        <f t="shared" si="15"/>
        <v>396510.25</v>
      </c>
      <c r="O159" s="55">
        <f t="shared" si="16"/>
        <v>0.032206486080537854</v>
      </c>
      <c r="P159" s="55">
        <f t="shared" si="17"/>
        <v>0.3749059274078884</v>
      </c>
    </row>
    <row r="160" spans="1:16" ht="12.75">
      <c r="A160" s="50" t="s">
        <v>447</v>
      </c>
      <c r="B160" s="51">
        <v>14866940</v>
      </c>
      <c r="C160" s="51">
        <v>11629932</v>
      </c>
      <c r="D160" s="52">
        <v>11997559</v>
      </c>
      <c r="E160" s="52">
        <v>13532185</v>
      </c>
      <c r="F160" s="53">
        <v>14745590</v>
      </c>
      <c r="G160" s="52">
        <f t="shared" si="12"/>
        <v>13006654</v>
      </c>
      <c r="H160" s="54">
        <v>9259214.49</v>
      </c>
      <c r="I160" s="54">
        <v>66634.3</v>
      </c>
      <c r="J160" s="54">
        <f t="shared" si="13"/>
        <v>9325848.790000001</v>
      </c>
      <c r="K160" s="55">
        <f t="shared" si="14"/>
        <v>0.7170059870893776</v>
      </c>
      <c r="L160" s="52">
        <v>80949716.53</v>
      </c>
      <c r="M160" s="52">
        <v>80464772.16</v>
      </c>
      <c r="N160" s="52">
        <f t="shared" si="15"/>
        <v>-484944.37000000477</v>
      </c>
      <c r="O160" s="55">
        <f t="shared" si="16"/>
        <v>-0.03728432923640505</v>
      </c>
      <c r="P160" s="55">
        <f t="shared" si="17"/>
        <v>6.186431357365238</v>
      </c>
    </row>
    <row r="161" spans="1:16" ht="12.75">
      <c r="A161" s="50" t="s">
        <v>448</v>
      </c>
      <c r="B161" s="51">
        <v>9523005</v>
      </c>
      <c r="C161" s="51">
        <v>6704008</v>
      </c>
      <c r="D161" s="52">
        <v>6615849</v>
      </c>
      <c r="E161" s="52">
        <v>6534683</v>
      </c>
      <c r="F161" s="53">
        <v>8383983</v>
      </c>
      <c r="G161" s="52">
        <f t="shared" si="12"/>
        <v>7344386.25</v>
      </c>
      <c r="H161" s="54">
        <v>274981.58</v>
      </c>
      <c r="I161" s="54">
        <v>20901.4</v>
      </c>
      <c r="J161" s="54">
        <f t="shared" si="13"/>
        <v>295882.98000000004</v>
      </c>
      <c r="K161" s="55">
        <f t="shared" si="14"/>
        <v>0.040286957946962555</v>
      </c>
      <c r="L161" s="52">
        <v>868969.97</v>
      </c>
      <c r="M161" s="52">
        <v>287592.4199999999</v>
      </c>
      <c r="N161" s="52">
        <f t="shared" si="15"/>
        <v>-581377.55</v>
      </c>
      <c r="O161" s="55">
        <f t="shared" si="16"/>
        <v>-0.07915944644115089</v>
      </c>
      <c r="P161" s="55">
        <f t="shared" si="17"/>
        <v>0.039158128427681745</v>
      </c>
    </row>
    <row r="162" spans="1:16" ht="12.75">
      <c r="A162" s="50" t="s">
        <v>449</v>
      </c>
      <c r="B162" s="51">
        <v>9337874</v>
      </c>
      <c r="C162" s="51">
        <v>8343433</v>
      </c>
      <c r="D162" s="52">
        <v>7305073</v>
      </c>
      <c r="E162" s="52">
        <v>8533420</v>
      </c>
      <c r="F162" s="53">
        <v>9300949</v>
      </c>
      <c r="G162" s="52">
        <f t="shared" si="12"/>
        <v>8379950</v>
      </c>
      <c r="H162" s="54">
        <v>1892789.93</v>
      </c>
      <c r="I162" s="54">
        <v>348968.94</v>
      </c>
      <c r="J162" s="54">
        <f t="shared" si="13"/>
        <v>2241758.87</v>
      </c>
      <c r="K162" s="55">
        <f t="shared" si="14"/>
        <v>0.2675145877958699</v>
      </c>
      <c r="L162" s="52">
        <v>840068.21</v>
      </c>
      <c r="M162" s="52">
        <v>722746.21</v>
      </c>
      <c r="N162" s="52">
        <f t="shared" si="15"/>
        <v>-117322</v>
      </c>
      <c r="O162" s="55">
        <f t="shared" si="16"/>
        <v>-0.014000322197626477</v>
      </c>
      <c r="P162" s="55">
        <f t="shared" si="17"/>
        <v>0.08624707903985107</v>
      </c>
    </row>
    <row r="163" spans="1:16" ht="12.75">
      <c r="A163" s="50" t="s">
        <v>450</v>
      </c>
      <c r="B163" s="51">
        <v>3999540</v>
      </c>
      <c r="C163" s="51">
        <v>6258547</v>
      </c>
      <c r="D163" s="52">
        <v>4116172</v>
      </c>
      <c r="E163" s="52">
        <v>5257760</v>
      </c>
      <c r="F163" s="53">
        <v>5322618</v>
      </c>
      <c r="G163" s="52">
        <f t="shared" si="12"/>
        <v>4908004.75</v>
      </c>
      <c r="H163" s="54">
        <v>72672.99</v>
      </c>
      <c r="I163" s="54">
        <v>4124.47</v>
      </c>
      <c r="J163" s="54">
        <f t="shared" si="13"/>
        <v>76797.46</v>
      </c>
      <c r="K163" s="55">
        <f t="shared" si="14"/>
        <v>0.01564738909431577</v>
      </c>
      <c r="L163" s="52">
        <v>1385487.9</v>
      </c>
      <c r="M163" s="52">
        <v>1275649.3199999998</v>
      </c>
      <c r="N163" s="52">
        <f t="shared" si="15"/>
        <v>-109838.58000000007</v>
      </c>
      <c r="O163" s="55">
        <f t="shared" si="16"/>
        <v>-0.022379477118476723</v>
      </c>
      <c r="P163" s="55">
        <f t="shared" si="17"/>
        <v>0.2599119978439303</v>
      </c>
    </row>
    <row r="164" spans="1:16" ht="12.75">
      <c r="A164" s="50" t="s">
        <v>451</v>
      </c>
      <c r="B164" s="51">
        <v>14219064</v>
      </c>
      <c r="C164" s="51">
        <v>8154324</v>
      </c>
      <c r="D164" s="52">
        <v>9205017</v>
      </c>
      <c r="E164" s="52">
        <v>6638635</v>
      </c>
      <c r="F164" s="53">
        <v>8270909</v>
      </c>
      <c r="G164" s="52">
        <f t="shared" si="12"/>
        <v>9554260</v>
      </c>
      <c r="H164" s="54">
        <v>28055.22</v>
      </c>
      <c r="I164" s="54">
        <v>112483.91</v>
      </c>
      <c r="J164" s="54">
        <f t="shared" si="13"/>
        <v>140539.13</v>
      </c>
      <c r="K164" s="55">
        <f t="shared" si="14"/>
        <v>0.014709577717164909</v>
      </c>
      <c r="L164" s="52">
        <v>359265.43</v>
      </c>
      <c r="M164" s="52">
        <v>1826930.6</v>
      </c>
      <c r="N164" s="52">
        <f t="shared" si="15"/>
        <v>1467665.1700000002</v>
      </c>
      <c r="O164" s="55">
        <f t="shared" si="16"/>
        <v>0.1536136937868553</v>
      </c>
      <c r="P164" s="55">
        <f t="shared" si="17"/>
        <v>0.1912163370056917</v>
      </c>
    </row>
    <row r="165" spans="1:16" ht="12.75">
      <c r="A165" s="50" t="s">
        <v>452</v>
      </c>
      <c r="B165" s="51">
        <v>5703660</v>
      </c>
      <c r="C165" s="51">
        <v>5439730</v>
      </c>
      <c r="D165" s="52">
        <v>4889820</v>
      </c>
      <c r="E165" s="52">
        <v>3259510</v>
      </c>
      <c r="F165" s="53">
        <v>5206145</v>
      </c>
      <c r="G165" s="52">
        <f t="shared" si="12"/>
        <v>4823180</v>
      </c>
      <c r="H165" s="54">
        <v>19530.23</v>
      </c>
      <c r="I165" s="54">
        <v>18893.79</v>
      </c>
      <c r="J165" s="54">
        <f t="shared" si="13"/>
        <v>38424.020000000004</v>
      </c>
      <c r="K165" s="55">
        <f t="shared" si="14"/>
        <v>0.007966532453692379</v>
      </c>
      <c r="L165" s="52">
        <v>407733.35</v>
      </c>
      <c r="M165" s="52">
        <v>578540.21</v>
      </c>
      <c r="N165" s="52">
        <f t="shared" si="15"/>
        <v>170806.86</v>
      </c>
      <c r="O165" s="55">
        <f t="shared" si="16"/>
        <v>0.03541374362972147</v>
      </c>
      <c r="P165" s="55">
        <f t="shared" si="17"/>
        <v>0.11994995210628671</v>
      </c>
    </row>
    <row r="166" spans="1:16" ht="12.75">
      <c r="A166" s="50" t="s">
        <v>453</v>
      </c>
      <c r="B166" s="51">
        <v>4772915</v>
      </c>
      <c r="C166" s="51">
        <v>4923942</v>
      </c>
      <c r="D166" s="52">
        <v>4805745</v>
      </c>
      <c r="E166" s="52">
        <v>4784173</v>
      </c>
      <c r="F166" s="53">
        <v>5467421</v>
      </c>
      <c r="G166" s="52">
        <f t="shared" si="12"/>
        <v>4821693.75</v>
      </c>
      <c r="H166" s="54">
        <v>467058.23</v>
      </c>
      <c r="I166" s="54">
        <v>33913.96</v>
      </c>
      <c r="J166" s="54">
        <f t="shared" si="13"/>
        <v>500972.19</v>
      </c>
      <c r="K166" s="55">
        <f t="shared" si="14"/>
        <v>0.10389962863153637</v>
      </c>
      <c r="L166" s="52">
        <v>113463.27</v>
      </c>
      <c r="M166" s="52">
        <v>188319.1600000001</v>
      </c>
      <c r="N166" s="52">
        <f t="shared" si="15"/>
        <v>74855.89000000009</v>
      </c>
      <c r="O166" s="55">
        <f t="shared" si="16"/>
        <v>0.015524812209402574</v>
      </c>
      <c r="P166" s="55">
        <f t="shared" si="17"/>
        <v>0.03905664062550636</v>
      </c>
    </row>
    <row r="167" spans="1:16" ht="12.75">
      <c r="A167" s="50" t="s">
        <v>454</v>
      </c>
      <c r="B167" s="51">
        <v>6977311</v>
      </c>
      <c r="C167" s="51">
        <v>4757331</v>
      </c>
      <c r="D167" s="52">
        <v>5044477</v>
      </c>
      <c r="E167" s="52">
        <v>5597408</v>
      </c>
      <c r="F167" s="53">
        <v>6793592</v>
      </c>
      <c r="G167" s="52">
        <f t="shared" si="12"/>
        <v>5594131.75</v>
      </c>
      <c r="H167" s="54">
        <v>54597.55</v>
      </c>
      <c r="I167" s="54">
        <v>29046.38</v>
      </c>
      <c r="J167" s="54">
        <f t="shared" si="13"/>
        <v>83643.93000000001</v>
      </c>
      <c r="K167" s="55">
        <f t="shared" si="14"/>
        <v>0.014952084387358237</v>
      </c>
      <c r="L167" s="52">
        <v>52942.6</v>
      </c>
      <c r="M167" s="52">
        <v>314379.27</v>
      </c>
      <c r="N167" s="52">
        <f t="shared" si="15"/>
        <v>261436.67</v>
      </c>
      <c r="O167" s="55">
        <f t="shared" si="16"/>
        <v>0.04673409238171768</v>
      </c>
      <c r="P167" s="55">
        <f t="shared" si="17"/>
        <v>0.05619804538925992</v>
      </c>
    </row>
    <row r="168" spans="1:16" ht="12.75">
      <c r="A168" s="50" t="s">
        <v>455</v>
      </c>
      <c r="B168" s="51">
        <v>12993819</v>
      </c>
      <c r="C168" s="51">
        <v>11884166</v>
      </c>
      <c r="D168" s="52">
        <v>12299499</v>
      </c>
      <c r="E168" s="52">
        <v>12066258</v>
      </c>
      <c r="F168" s="53">
        <v>15770007</v>
      </c>
      <c r="G168" s="52">
        <f t="shared" si="12"/>
        <v>12310935.5</v>
      </c>
      <c r="H168" s="54">
        <v>163980.21</v>
      </c>
      <c r="I168" s="54">
        <v>178171.09</v>
      </c>
      <c r="J168" s="54">
        <f t="shared" si="13"/>
        <v>342151.3</v>
      </c>
      <c r="K168" s="55">
        <f t="shared" si="14"/>
        <v>0.02779246954871951</v>
      </c>
      <c r="L168" s="52">
        <v>972001.3300000001</v>
      </c>
      <c r="M168" s="52">
        <v>552691.1000000001</v>
      </c>
      <c r="N168" s="52">
        <f t="shared" si="15"/>
        <v>-419310.23</v>
      </c>
      <c r="O168" s="55">
        <f t="shared" si="16"/>
        <v>-0.03405998106317753</v>
      </c>
      <c r="P168" s="55">
        <f t="shared" si="17"/>
        <v>0.04489432180032136</v>
      </c>
    </row>
    <row r="169" spans="1:16" ht="12.75">
      <c r="A169" s="50" t="s">
        <v>456</v>
      </c>
      <c r="B169" s="51">
        <v>12858372</v>
      </c>
      <c r="C169" s="51">
        <v>9584107</v>
      </c>
      <c r="D169" s="52">
        <v>10804884</v>
      </c>
      <c r="E169" s="52">
        <v>9466279</v>
      </c>
      <c r="F169" s="53">
        <v>10786065</v>
      </c>
      <c r="G169" s="52">
        <f t="shared" si="12"/>
        <v>10678410.5</v>
      </c>
      <c r="H169" s="54">
        <v>328261.82</v>
      </c>
      <c r="I169" s="54">
        <v>204269.69</v>
      </c>
      <c r="J169" s="54">
        <f t="shared" si="13"/>
        <v>532531.51</v>
      </c>
      <c r="K169" s="55">
        <f t="shared" si="14"/>
        <v>0.04986992305643242</v>
      </c>
      <c r="L169" s="52">
        <v>5931320.85</v>
      </c>
      <c r="M169" s="52">
        <v>5839136.119999999</v>
      </c>
      <c r="N169" s="52">
        <f t="shared" si="15"/>
        <v>-92184.73000000045</v>
      </c>
      <c r="O169" s="55">
        <f t="shared" si="16"/>
        <v>-0.008632813844345135</v>
      </c>
      <c r="P169" s="55">
        <f t="shared" si="17"/>
        <v>0.546816974305305</v>
      </c>
    </row>
    <row r="170" spans="1:16" ht="12.75">
      <c r="A170" s="50" t="s">
        <v>457</v>
      </c>
      <c r="B170" s="51">
        <v>6879416</v>
      </c>
      <c r="C170" s="51">
        <v>4611688</v>
      </c>
      <c r="D170" s="52">
        <v>4641682</v>
      </c>
      <c r="E170" s="52">
        <v>4781938</v>
      </c>
      <c r="F170" s="53">
        <v>5695322</v>
      </c>
      <c r="G170" s="52">
        <f t="shared" si="12"/>
        <v>5228681</v>
      </c>
      <c r="H170" s="54">
        <v>116355.08</v>
      </c>
      <c r="I170" s="54">
        <v>82825.12</v>
      </c>
      <c r="J170" s="54">
        <f t="shared" si="13"/>
        <v>199180.2</v>
      </c>
      <c r="K170" s="55">
        <f t="shared" si="14"/>
        <v>0.03809377546650867</v>
      </c>
      <c r="L170" s="52">
        <v>300339.68</v>
      </c>
      <c r="M170" s="52">
        <v>1961536.95</v>
      </c>
      <c r="N170" s="52">
        <f t="shared" si="15"/>
        <v>1661197.27</v>
      </c>
      <c r="O170" s="55">
        <f t="shared" si="16"/>
        <v>0.31770866687028715</v>
      </c>
      <c r="P170" s="55">
        <f t="shared" si="17"/>
        <v>0.3751494784248647</v>
      </c>
    </row>
    <row r="171" spans="1:16" ht="12.75">
      <c r="A171" s="50" t="s">
        <v>458</v>
      </c>
      <c r="B171" s="51">
        <v>31249917</v>
      </c>
      <c r="C171" s="51">
        <v>28015455</v>
      </c>
      <c r="D171" s="52">
        <v>29369540</v>
      </c>
      <c r="E171" s="52">
        <v>31629817</v>
      </c>
      <c r="F171" s="53">
        <v>33229391</v>
      </c>
      <c r="G171" s="52">
        <f t="shared" si="12"/>
        <v>30066182.25</v>
      </c>
      <c r="H171" s="54">
        <v>590669.97</v>
      </c>
      <c r="I171" s="54">
        <v>907266.38</v>
      </c>
      <c r="J171" s="54">
        <f t="shared" si="13"/>
        <v>1497936.35</v>
      </c>
      <c r="K171" s="55">
        <f t="shared" si="14"/>
        <v>0.049821302137553564</v>
      </c>
      <c r="L171" s="52">
        <v>9523553.01</v>
      </c>
      <c r="M171" s="52">
        <v>8032116.5200000005</v>
      </c>
      <c r="N171" s="52">
        <f t="shared" si="15"/>
        <v>-1491436.4899999993</v>
      </c>
      <c r="O171" s="55">
        <f t="shared" si="16"/>
        <v>-0.049605117058052796</v>
      </c>
      <c r="P171" s="55">
        <f t="shared" si="17"/>
        <v>0.26714786909801297</v>
      </c>
    </row>
    <row r="172" spans="1:16" ht="12.75">
      <c r="A172" s="50" t="s">
        <v>459</v>
      </c>
      <c r="B172" s="51">
        <v>5574854</v>
      </c>
      <c r="C172" s="51">
        <v>4537015</v>
      </c>
      <c r="D172" s="52">
        <v>4952510</v>
      </c>
      <c r="E172" s="52">
        <v>4430320</v>
      </c>
      <c r="F172" s="53">
        <v>6181580</v>
      </c>
      <c r="G172" s="52">
        <f t="shared" si="12"/>
        <v>4873674.75</v>
      </c>
      <c r="H172" s="54">
        <v>32056.44</v>
      </c>
      <c r="I172" s="54">
        <v>175592</v>
      </c>
      <c r="J172" s="54">
        <f t="shared" si="13"/>
        <v>207648.44</v>
      </c>
      <c r="K172" s="55">
        <f t="shared" si="14"/>
        <v>0.042606134108559464</v>
      </c>
      <c r="L172" s="52">
        <v>1080959.26</v>
      </c>
      <c r="M172" s="52">
        <v>986603.91</v>
      </c>
      <c r="N172" s="52">
        <f t="shared" si="15"/>
        <v>-94355.34999999998</v>
      </c>
      <c r="O172" s="55">
        <f t="shared" si="16"/>
        <v>-0.019360206587442048</v>
      </c>
      <c r="P172" s="55">
        <f t="shared" si="17"/>
        <v>0.20243532049404817</v>
      </c>
    </row>
    <row r="173" spans="1:16" ht="12.75">
      <c r="A173" s="50" t="s">
        <v>460</v>
      </c>
      <c r="B173" s="51">
        <v>5091021</v>
      </c>
      <c r="C173" s="51">
        <v>2508615</v>
      </c>
      <c r="D173" s="52">
        <v>2782397</v>
      </c>
      <c r="E173" s="52">
        <v>2726254</v>
      </c>
      <c r="F173" s="53">
        <v>2710711</v>
      </c>
      <c r="G173" s="52">
        <f t="shared" si="12"/>
        <v>3277071.75</v>
      </c>
      <c r="H173" s="54">
        <v>134292.8</v>
      </c>
      <c r="I173" s="54">
        <v>18750.05</v>
      </c>
      <c r="J173" s="54">
        <f t="shared" si="13"/>
        <v>153042.84999999998</v>
      </c>
      <c r="K173" s="55">
        <f t="shared" si="14"/>
        <v>0.046701098320474664</v>
      </c>
      <c r="L173" s="52">
        <v>318465.45</v>
      </c>
      <c r="M173" s="52">
        <v>165945.31000000006</v>
      </c>
      <c r="N173" s="52">
        <f t="shared" si="15"/>
        <v>-152520.13999999996</v>
      </c>
      <c r="O173" s="55">
        <f t="shared" si="16"/>
        <v>-0.04654159311586631</v>
      </c>
      <c r="P173" s="55">
        <f t="shared" si="17"/>
        <v>0.05063829011372731</v>
      </c>
    </row>
    <row r="174" spans="1:16" ht="12.75">
      <c r="A174" s="50" t="s">
        <v>461</v>
      </c>
      <c r="B174" s="51">
        <v>4380624</v>
      </c>
      <c r="C174" s="51">
        <v>3436750</v>
      </c>
      <c r="D174" s="52">
        <v>4079444</v>
      </c>
      <c r="E174" s="52">
        <v>4250468</v>
      </c>
      <c r="F174" s="53">
        <v>4374380</v>
      </c>
      <c r="G174" s="52">
        <f t="shared" si="12"/>
        <v>4036821.5</v>
      </c>
      <c r="H174" s="54">
        <v>37097.96</v>
      </c>
      <c r="I174" s="54">
        <v>35113.5</v>
      </c>
      <c r="J174" s="54">
        <f t="shared" si="13"/>
        <v>72211.45999999999</v>
      </c>
      <c r="K174" s="55">
        <f t="shared" si="14"/>
        <v>0.01788819743454101</v>
      </c>
      <c r="L174" s="52">
        <v>1256141.15</v>
      </c>
      <c r="M174" s="52">
        <v>1686032.93</v>
      </c>
      <c r="N174" s="52">
        <f t="shared" si="15"/>
        <v>429891.78</v>
      </c>
      <c r="O174" s="55">
        <f t="shared" si="16"/>
        <v>0.10649264031119533</v>
      </c>
      <c r="P174" s="55">
        <f t="shared" si="17"/>
        <v>0.4176634835104797</v>
      </c>
    </row>
    <row r="175" spans="1:16" ht="12.75">
      <c r="A175" s="50" t="s">
        <v>462</v>
      </c>
      <c r="B175" s="51">
        <v>8568571</v>
      </c>
      <c r="C175" s="51">
        <v>6352395</v>
      </c>
      <c r="D175" s="52">
        <v>7204920</v>
      </c>
      <c r="E175" s="52">
        <v>7293938</v>
      </c>
      <c r="F175" s="53">
        <v>7524109</v>
      </c>
      <c r="G175" s="52">
        <f t="shared" si="12"/>
        <v>7354956</v>
      </c>
      <c r="H175" s="54">
        <v>4382.44</v>
      </c>
      <c r="I175" s="54">
        <v>3550</v>
      </c>
      <c r="J175" s="54">
        <f t="shared" si="13"/>
        <v>7932.44</v>
      </c>
      <c r="K175" s="55">
        <f t="shared" si="14"/>
        <v>0.0010785163092749976</v>
      </c>
      <c r="L175" s="52">
        <v>0</v>
      </c>
      <c r="M175" s="52">
        <v>0</v>
      </c>
      <c r="N175" s="52">
        <f t="shared" si="15"/>
        <v>0</v>
      </c>
      <c r="O175" s="55">
        <f t="shared" si="16"/>
        <v>0</v>
      </c>
      <c r="P175" s="55">
        <f t="shared" si="17"/>
        <v>0</v>
      </c>
    </row>
    <row r="176" spans="1:16" ht="12.75">
      <c r="A176" s="50" t="s">
        <v>463</v>
      </c>
      <c r="B176" s="51">
        <v>7558778</v>
      </c>
      <c r="C176" s="51">
        <v>6065579</v>
      </c>
      <c r="D176" s="52">
        <v>6002551</v>
      </c>
      <c r="E176" s="52">
        <v>6393640</v>
      </c>
      <c r="F176" s="53">
        <v>8352307</v>
      </c>
      <c r="G176" s="52">
        <f t="shared" si="12"/>
        <v>6505137</v>
      </c>
      <c r="H176" s="54">
        <v>122180.5</v>
      </c>
      <c r="I176" s="54">
        <v>1277761.94</v>
      </c>
      <c r="J176" s="54">
        <f t="shared" si="13"/>
        <v>1399942.44</v>
      </c>
      <c r="K176" s="55">
        <f t="shared" si="14"/>
        <v>0.2152056812946445</v>
      </c>
      <c r="L176" s="52">
        <v>2012596.23</v>
      </c>
      <c r="M176" s="52">
        <v>1804950.21</v>
      </c>
      <c r="N176" s="52">
        <f t="shared" si="15"/>
        <v>-207646.02000000002</v>
      </c>
      <c r="O176" s="55">
        <f t="shared" si="16"/>
        <v>-0.03192031466823835</v>
      </c>
      <c r="P176" s="55">
        <f t="shared" si="17"/>
        <v>0.2774653646802519</v>
      </c>
    </row>
    <row r="177" spans="1:16" ht="12.75">
      <c r="A177" s="50" t="s">
        <v>464</v>
      </c>
      <c r="B177" s="51">
        <v>6025148</v>
      </c>
      <c r="C177" s="51">
        <v>5186044</v>
      </c>
      <c r="D177" s="52">
        <v>5358165</v>
      </c>
      <c r="E177" s="52">
        <v>4635956</v>
      </c>
      <c r="F177" s="53">
        <v>5317682</v>
      </c>
      <c r="G177" s="52">
        <f t="shared" si="12"/>
        <v>5301328.25</v>
      </c>
      <c r="H177" s="54">
        <v>383858.3</v>
      </c>
      <c r="I177" s="54">
        <v>40663.27</v>
      </c>
      <c r="J177" s="54">
        <f t="shared" si="13"/>
        <v>424521.57</v>
      </c>
      <c r="K177" s="55">
        <f t="shared" si="14"/>
        <v>0.08007834074413332</v>
      </c>
      <c r="L177" s="52">
        <v>1509155.93</v>
      </c>
      <c r="M177" s="52">
        <v>1113725.9600000002</v>
      </c>
      <c r="N177" s="52">
        <f t="shared" si="15"/>
        <v>-395429.96999999974</v>
      </c>
      <c r="O177" s="55">
        <f t="shared" si="16"/>
        <v>-0.07459073487856553</v>
      </c>
      <c r="P177" s="55">
        <f t="shared" si="17"/>
        <v>0.2100843236786932</v>
      </c>
    </row>
    <row r="178" spans="1:16" ht="12.75">
      <c r="A178" s="50" t="s">
        <v>465</v>
      </c>
      <c r="B178" s="51">
        <v>4784440</v>
      </c>
      <c r="C178" s="51">
        <v>3675128</v>
      </c>
      <c r="D178" s="52">
        <v>4376568</v>
      </c>
      <c r="E178" s="52">
        <v>4004225</v>
      </c>
      <c r="F178" s="53">
        <v>5828001</v>
      </c>
      <c r="G178" s="52">
        <f t="shared" si="12"/>
        <v>4210090.25</v>
      </c>
      <c r="H178" s="54">
        <v>111</v>
      </c>
      <c r="I178" s="54">
        <v>28675.68</v>
      </c>
      <c r="J178" s="54">
        <f t="shared" si="13"/>
        <v>28786.68</v>
      </c>
      <c r="K178" s="55">
        <f t="shared" si="14"/>
        <v>0.006837544634583546</v>
      </c>
      <c r="L178" s="52">
        <v>455914.99</v>
      </c>
      <c r="M178" s="52">
        <v>532137.4299999999</v>
      </c>
      <c r="N178" s="52">
        <f t="shared" si="15"/>
        <v>76222.43999999994</v>
      </c>
      <c r="O178" s="55">
        <f t="shared" si="16"/>
        <v>0.018104704525039563</v>
      </c>
      <c r="P178" s="55">
        <f t="shared" si="17"/>
        <v>0.1263957298777621</v>
      </c>
    </row>
    <row r="179" spans="1:16" ht="12.75">
      <c r="A179" s="50" t="s">
        <v>466</v>
      </c>
      <c r="B179" s="51">
        <v>95664572</v>
      </c>
      <c r="C179" s="51">
        <v>80286833</v>
      </c>
      <c r="D179" s="52">
        <v>72362599</v>
      </c>
      <c r="E179" s="52">
        <v>69823611</v>
      </c>
      <c r="F179" s="53">
        <v>91243447</v>
      </c>
      <c r="G179" s="52">
        <f t="shared" si="12"/>
        <v>79534403.75</v>
      </c>
      <c r="H179" s="54">
        <v>231142.36</v>
      </c>
      <c r="I179" s="54">
        <v>202505.3</v>
      </c>
      <c r="J179" s="54">
        <f t="shared" si="13"/>
        <v>433647.66</v>
      </c>
      <c r="K179" s="55">
        <f t="shared" si="14"/>
        <v>0.0054523280436360845</v>
      </c>
      <c r="L179" s="52">
        <v>8754191.89</v>
      </c>
      <c r="M179" s="52">
        <v>10903535.260000002</v>
      </c>
      <c r="N179" s="52">
        <f t="shared" si="15"/>
        <v>2149343.370000001</v>
      </c>
      <c r="O179" s="55">
        <f t="shared" si="16"/>
        <v>0.02702407095118257</v>
      </c>
      <c r="P179" s="55">
        <f t="shared" si="17"/>
        <v>0.13709206011367128</v>
      </c>
    </row>
    <row r="180" spans="1:16" ht="12.75">
      <c r="A180" s="50" t="s">
        <v>467</v>
      </c>
      <c r="B180" s="51">
        <v>5767070</v>
      </c>
      <c r="C180" s="51">
        <v>5574512</v>
      </c>
      <c r="D180" s="52">
        <v>5254714</v>
      </c>
      <c r="E180" s="52">
        <v>4955433</v>
      </c>
      <c r="F180" s="53">
        <v>6163418</v>
      </c>
      <c r="G180" s="52">
        <f t="shared" si="12"/>
        <v>5387932.25</v>
      </c>
      <c r="H180" s="54">
        <v>0</v>
      </c>
      <c r="I180" s="54">
        <v>45784.32</v>
      </c>
      <c r="J180" s="54">
        <f t="shared" si="13"/>
        <v>45784.32</v>
      </c>
      <c r="K180" s="55">
        <f t="shared" si="14"/>
        <v>0.008497567874948687</v>
      </c>
      <c r="L180" s="52">
        <v>570987.16</v>
      </c>
      <c r="M180" s="52">
        <v>863453.2000000001</v>
      </c>
      <c r="N180" s="52">
        <f t="shared" si="15"/>
        <v>292466.04000000004</v>
      </c>
      <c r="O180" s="55">
        <f t="shared" si="16"/>
        <v>0.05428168477805192</v>
      </c>
      <c r="P180" s="55">
        <f t="shared" si="17"/>
        <v>0.16025687776604838</v>
      </c>
    </row>
    <row r="181" spans="1:16" ht="12.75">
      <c r="A181" s="50" t="s">
        <v>468</v>
      </c>
      <c r="B181" s="51">
        <v>3170668</v>
      </c>
      <c r="C181" s="51">
        <v>2715523</v>
      </c>
      <c r="D181" s="52">
        <v>2871391</v>
      </c>
      <c r="E181" s="52">
        <v>2897740</v>
      </c>
      <c r="F181" s="53">
        <v>3116737</v>
      </c>
      <c r="G181" s="52">
        <f t="shared" si="12"/>
        <v>2913830.5</v>
      </c>
      <c r="H181" s="54">
        <v>24711.4</v>
      </c>
      <c r="I181" s="54">
        <v>9746.92</v>
      </c>
      <c r="J181" s="54">
        <f t="shared" si="13"/>
        <v>34458.32</v>
      </c>
      <c r="K181" s="55">
        <f t="shared" si="14"/>
        <v>0.01182578053184631</v>
      </c>
      <c r="L181" s="52">
        <v>277410.25</v>
      </c>
      <c r="M181" s="52">
        <v>467437.81999999995</v>
      </c>
      <c r="N181" s="52">
        <f t="shared" si="15"/>
        <v>190027.56999999995</v>
      </c>
      <c r="O181" s="55">
        <f t="shared" si="16"/>
        <v>0.06521572548574804</v>
      </c>
      <c r="P181" s="55">
        <f t="shared" si="17"/>
        <v>0.16042038821407079</v>
      </c>
    </row>
    <row r="182" spans="1:16" ht="12.75">
      <c r="A182" s="50" t="s">
        <v>469</v>
      </c>
      <c r="B182" s="51">
        <v>4301716</v>
      </c>
      <c r="C182" s="51">
        <v>2218229</v>
      </c>
      <c r="D182" s="52">
        <v>2027613</v>
      </c>
      <c r="E182" s="52">
        <v>1894098</v>
      </c>
      <c r="F182" s="53">
        <v>2274654</v>
      </c>
      <c r="G182" s="52">
        <f t="shared" si="12"/>
        <v>2610414</v>
      </c>
      <c r="H182" s="54">
        <v>10168.54</v>
      </c>
      <c r="I182" s="54">
        <v>22492.92</v>
      </c>
      <c r="J182" s="54">
        <f t="shared" si="13"/>
        <v>32661.46</v>
      </c>
      <c r="K182" s="55">
        <f t="shared" si="14"/>
        <v>0.012511984689018676</v>
      </c>
      <c r="L182" s="52">
        <v>2181795</v>
      </c>
      <c r="M182" s="52">
        <v>414783.5</v>
      </c>
      <c r="N182" s="52">
        <f t="shared" si="15"/>
        <v>-1767011.5</v>
      </c>
      <c r="O182" s="55">
        <f t="shared" si="16"/>
        <v>-0.6769085286854882</v>
      </c>
      <c r="P182" s="55">
        <f t="shared" si="17"/>
        <v>0.15889567708417132</v>
      </c>
    </row>
    <row r="183" spans="1:16" ht="12.75">
      <c r="A183" s="50" t="s">
        <v>470</v>
      </c>
      <c r="B183" s="51">
        <v>8010111</v>
      </c>
      <c r="C183" s="51">
        <v>7156653</v>
      </c>
      <c r="D183" s="52">
        <v>7122417</v>
      </c>
      <c r="E183" s="52">
        <v>6603679</v>
      </c>
      <c r="F183" s="53">
        <v>7775745</v>
      </c>
      <c r="G183" s="52">
        <f t="shared" si="12"/>
        <v>7223215</v>
      </c>
      <c r="H183" s="54">
        <v>127915.1</v>
      </c>
      <c r="I183" s="54">
        <v>58771.06</v>
      </c>
      <c r="J183" s="54">
        <f t="shared" si="13"/>
        <v>186686.16</v>
      </c>
      <c r="K183" s="55">
        <f t="shared" si="14"/>
        <v>0.02584530018835103</v>
      </c>
      <c r="L183" s="52">
        <v>229196.35</v>
      </c>
      <c r="M183" s="52">
        <v>642093.17</v>
      </c>
      <c r="N183" s="52">
        <f t="shared" si="15"/>
        <v>412896.82000000007</v>
      </c>
      <c r="O183" s="55">
        <f t="shared" si="16"/>
        <v>0.057162471281832265</v>
      </c>
      <c r="P183" s="55">
        <f t="shared" si="17"/>
        <v>0.08889298878684908</v>
      </c>
    </row>
    <row r="184" spans="1:16" ht="12.75">
      <c r="A184" s="50" t="s">
        <v>471</v>
      </c>
      <c r="B184" s="51">
        <v>13792714</v>
      </c>
      <c r="C184" s="51">
        <v>11542232</v>
      </c>
      <c r="D184" s="52">
        <v>12882486</v>
      </c>
      <c r="E184" s="52">
        <v>13493802</v>
      </c>
      <c r="F184" s="53">
        <v>13938889</v>
      </c>
      <c r="G184" s="52">
        <f t="shared" si="12"/>
        <v>12927808.5</v>
      </c>
      <c r="H184" s="54">
        <v>1133718.07</v>
      </c>
      <c r="I184" s="54">
        <v>349878.13</v>
      </c>
      <c r="J184" s="54">
        <f t="shared" si="13"/>
        <v>1483596.2000000002</v>
      </c>
      <c r="K184" s="55">
        <f t="shared" si="14"/>
        <v>0.11476006934972777</v>
      </c>
      <c r="L184" s="52">
        <v>1775376.14</v>
      </c>
      <c r="M184" s="52">
        <v>2569259.6</v>
      </c>
      <c r="N184" s="52">
        <f t="shared" si="15"/>
        <v>793883.4600000002</v>
      </c>
      <c r="O184" s="55">
        <f t="shared" si="16"/>
        <v>0.0614089743052738</v>
      </c>
      <c r="P184" s="55">
        <f t="shared" si="17"/>
        <v>0.1987389896748548</v>
      </c>
    </row>
    <row r="185" spans="1:16" ht="12.75">
      <c r="A185" s="50" t="s">
        <v>472</v>
      </c>
      <c r="B185" s="51">
        <v>5346623</v>
      </c>
      <c r="C185" s="51">
        <v>3250528</v>
      </c>
      <c r="D185" s="52">
        <v>3921624</v>
      </c>
      <c r="E185" s="52">
        <v>6378099</v>
      </c>
      <c r="F185" s="53">
        <v>5503343</v>
      </c>
      <c r="G185" s="52">
        <f t="shared" si="12"/>
        <v>4724218.5</v>
      </c>
      <c r="H185" s="54">
        <v>16336.71</v>
      </c>
      <c r="I185" s="54">
        <v>115443.82</v>
      </c>
      <c r="J185" s="54">
        <f t="shared" si="13"/>
        <v>131780.53</v>
      </c>
      <c r="K185" s="55">
        <f t="shared" si="14"/>
        <v>0.027894672949610608</v>
      </c>
      <c r="L185" s="52">
        <v>527561.85</v>
      </c>
      <c r="M185" s="52">
        <v>603683.85</v>
      </c>
      <c r="N185" s="52">
        <f t="shared" si="15"/>
        <v>76122</v>
      </c>
      <c r="O185" s="55">
        <f t="shared" si="16"/>
        <v>0.016113141252886588</v>
      </c>
      <c r="P185" s="55">
        <f t="shared" si="17"/>
        <v>0.12778491299672104</v>
      </c>
    </row>
    <row r="186" spans="1:16" ht="12.75">
      <c r="A186" s="50" t="s">
        <v>473</v>
      </c>
      <c r="B186" s="51">
        <v>44041261</v>
      </c>
      <c r="C186" s="51">
        <v>25173807</v>
      </c>
      <c r="D186" s="52">
        <v>29956335</v>
      </c>
      <c r="E186" s="52">
        <v>30397165</v>
      </c>
      <c r="F186" s="53">
        <v>31761293</v>
      </c>
      <c r="G186" s="52">
        <f t="shared" si="12"/>
        <v>32392142</v>
      </c>
      <c r="H186" s="54">
        <v>3590856.84</v>
      </c>
      <c r="I186" s="54">
        <v>1293776.25</v>
      </c>
      <c r="J186" s="54">
        <f t="shared" si="13"/>
        <v>4884633.09</v>
      </c>
      <c r="K186" s="55">
        <f t="shared" si="14"/>
        <v>0.15079685344674026</v>
      </c>
      <c r="L186" s="52">
        <v>5375399.14</v>
      </c>
      <c r="M186" s="52">
        <v>11831915.52</v>
      </c>
      <c r="N186" s="52">
        <f t="shared" si="15"/>
        <v>6456516.38</v>
      </c>
      <c r="O186" s="55">
        <f t="shared" si="16"/>
        <v>0.19932353902375458</v>
      </c>
      <c r="P186" s="55">
        <f t="shared" si="17"/>
        <v>0.3652711673096518</v>
      </c>
    </row>
    <row r="187" spans="1:16" ht="12.75">
      <c r="A187" s="50" t="s">
        <v>474</v>
      </c>
      <c r="B187" s="51">
        <v>4601352</v>
      </c>
      <c r="C187" s="51">
        <v>3265634</v>
      </c>
      <c r="D187" s="52">
        <v>2786437</v>
      </c>
      <c r="E187" s="52">
        <v>3004956</v>
      </c>
      <c r="F187" s="53">
        <v>4141123</v>
      </c>
      <c r="G187" s="52">
        <f t="shared" si="12"/>
        <v>3414594.75</v>
      </c>
      <c r="H187" s="54">
        <v>239276.73</v>
      </c>
      <c r="I187" s="54">
        <v>18339.96</v>
      </c>
      <c r="J187" s="54">
        <f t="shared" si="13"/>
        <v>257616.69</v>
      </c>
      <c r="K187" s="55">
        <f t="shared" si="14"/>
        <v>0.07544575824114999</v>
      </c>
      <c r="L187" s="52">
        <v>630512.23</v>
      </c>
      <c r="M187" s="52">
        <v>607023.59</v>
      </c>
      <c r="N187" s="52">
        <f t="shared" si="15"/>
        <v>-23488.640000000014</v>
      </c>
      <c r="O187" s="55">
        <f t="shared" si="16"/>
        <v>-0.00687889536525528</v>
      </c>
      <c r="P187" s="55">
        <f t="shared" si="17"/>
        <v>0.17777324527310304</v>
      </c>
    </row>
    <row r="188" spans="1:16" ht="12.75">
      <c r="A188" s="50" t="s">
        <v>475</v>
      </c>
      <c r="B188" s="51">
        <v>8514497</v>
      </c>
      <c r="C188" s="51">
        <v>7435688</v>
      </c>
      <c r="D188" s="52">
        <v>7546792</v>
      </c>
      <c r="E188" s="52">
        <v>8607586</v>
      </c>
      <c r="F188" s="53">
        <v>8863352</v>
      </c>
      <c r="G188" s="52">
        <f t="shared" si="12"/>
        <v>8026140.75</v>
      </c>
      <c r="H188" s="54">
        <v>166889.76</v>
      </c>
      <c r="I188" s="54">
        <v>76622.49</v>
      </c>
      <c r="J188" s="54">
        <f t="shared" si="13"/>
        <v>243512.25</v>
      </c>
      <c r="K188" s="55">
        <f t="shared" si="14"/>
        <v>0.030339892805891798</v>
      </c>
      <c r="L188" s="52">
        <v>814298.04</v>
      </c>
      <c r="M188" s="52">
        <v>944916.1200000001</v>
      </c>
      <c r="N188" s="52">
        <f t="shared" si="15"/>
        <v>130618.08000000007</v>
      </c>
      <c r="O188" s="55">
        <f t="shared" si="16"/>
        <v>0.016274082908401533</v>
      </c>
      <c r="P188" s="55">
        <f t="shared" si="17"/>
        <v>0.11772982177019511</v>
      </c>
    </row>
    <row r="189" spans="1:16" ht="12.75">
      <c r="A189" s="50" t="s">
        <v>476</v>
      </c>
      <c r="B189" s="51">
        <v>10300385</v>
      </c>
      <c r="C189" s="51">
        <v>9837881</v>
      </c>
      <c r="D189" s="52">
        <v>8733654</v>
      </c>
      <c r="E189" s="52">
        <v>8765242</v>
      </c>
      <c r="F189" s="53">
        <v>11213738</v>
      </c>
      <c r="G189" s="52">
        <f t="shared" si="12"/>
        <v>9409290.5</v>
      </c>
      <c r="H189" s="54">
        <v>92441.88</v>
      </c>
      <c r="I189" s="54">
        <v>22660.1</v>
      </c>
      <c r="J189" s="54">
        <f t="shared" si="13"/>
        <v>115101.98000000001</v>
      </c>
      <c r="K189" s="55">
        <f t="shared" si="14"/>
        <v>0.012232801187294622</v>
      </c>
      <c r="L189" s="52">
        <v>688671.18</v>
      </c>
      <c r="M189" s="52">
        <v>2340801.4</v>
      </c>
      <c r="N189" s="52">
        <f t="shared" si="15"/>
        <v>1652130.2199999997</v>
      </c>
      <c r="O189" s="55">
        <f t="shared" si="16"/>
        <v>0.17558499442651918</v>
      </c>
      <c r="P189" s="55">
        <f t="shared" si="17"/>
        <v>0.24877554795443926</v>
      </c>
    </row>
    <row r="190" spans="1:16" ht="12.75">
      <c r="A190" s="50" t="s">
        <v>477</v>
      </c>
      <c r="B190" s="51">
        <v>22265728</v>
      </c>
      <c r="C190" s="51">
        <v>20241432</v>
      </c>
      <c r="D190" s="52">
        <v>18668213</v>
      </c>
      <c r="E190" s="52">
        <v>18538413</v>
      </c>
      <c r="F190" s="53">
        <v>27645375</v>
      </c>
      <c r="G190" s="52">
        <f t="shared" si="12"/>
        <v>19928446.5</v>
      </c>
      <c r="H190" s="54">
        <v>353506.45</v>
      </c>
      <c r="I190" s="54">
        <v>368454.6</v>
      </c>
      <c r="J190" s="54">
        <f t="shared" si="13"/>
        <v>721961.05</v>
      </c>
      <c r="K190" s="55">
        <f t="shared" si="14"/>
        <v>0.03622766330531585</v>
      </c>
      <c r="L190" s="52">
        <v>13556457.55</v>
      </c>
      <c r="M190" s="52">
        <v>21056291.93</v>
      </c>
      <c r="N190" s="52">
        <f t="shared" si="15"/>
        <v>7499834.379999999</v>
      </c>
      <c r="O190" s="55">
        <f t="shared" si="16"/>
        <v>0.37633813453547416</v>
      </c>
      <c r="P190" s="55">
        <f t="shared" si="17"/>
        <v>1.0565947491190546</v>
      </c>
    </row>
    <row r="191" spans="1:16" ht="12.75">
      <c r="A191" s="50" t="s">
        <v>478</v>
      </c>
      <c r="B191" s="51">
        <v>71272221</v>
      </c>
      <c r="C191" s="51">
        <v>55914237</v>
      </c>
      <c r="D191" s="52">
        <v>66773465</v>
      </c>
      <c r="E191" s="52">
        <v>58557170</v>
      </c>
      <c r="F191" s="53">
        <v>98407547</v>
      </c>
      <c r="G191" s="52">
        <f t="shared" si="12"/>
        <v>63129273.25</v>
      </c>
      <c r="H191" s="54">
        <v>18968049.49</v>
      </c>
      <c r="I191" s="54">
        <v>1521134.06</v>
      </c>
      <c r="J191" s="54">
        <f t="shared" si="13"/>
        <v>20489183.549999997</v>
      </c>
      <c r="K191" s="55">
        <f t="shared" si="14"/>
        <v>0.3245591544965235</v>
      </c>
      <c r="L191" s="52">
        <v>102021366.84</v>
      </c>
      <c r="M191" s="52">
        <v>99796784.62</v>
      </c>
      <c r="N191" s="52">
        <f t="shared" si="15"/>
        <v>-2224582.219999999</v>
      </c>
      <c r="O191" s="55">
        <f t="shared" si="16"/>
        <v>-0.035238520982023167</v>
      </c>
      <c r="P191" s="55">
        <f t="shared" si="17"/>
        <v>1.5808321477865264</v>
      </c>
    </row>
    <row r="192" spans="1:16" ht="12.75">
      <c r="A192" s="50" t="s">
        <v>479</v>
      </c>
      <c r="B192" s="51">
        <v>9912733</v>
      </c>
      <c r="C192" s="51">
        <v>8457387</v>
      </c>
      <c r="D192" s="52">
        <v>9052699</v>
      </c>
      <c r="E192" s="52">
        <v>8344399</v>
      </c>
      <c r="F192" s="53">
        <v>10374724</v>
      </c>
      <c r="G192" s="52">
        <f t="shared" si="12"/>
        <v>8941804.5</v>
      </c>
      <c r="H192" s="54">
        <v>1696.54</v>
      </c>
      <c r="I192" s="54">
        <v>117415.05</v>
      </c>
      <c r="J192" s="54">
        <f t="shared" si="13"/>
        <v>119111.59</v>
      </c>
      <c r="K192" s="55">
        <f t="shared" si="14"/>
        <v>0.013320755335234627</v>
      </c>
      <c r="L192" s="52">
        <v>817227.84</v>
      </c>
      <c r="M192" s="52">
        <v>1496595.48</v>
      </c>
      <c r="N192" s="52">
        <f t="shared" si="15"/>
        <v>679367.64</v>
      </c>
      <c r="O192" s="55">
        <f t="shared" si="16"/>
        <v>0.07597657050095426</v>
      </c>
      <c r="P192" s="55">
        <f t="shared" si="17"/>
        <v>0.16737063307523667</v>
      </c>
    </row>
    <row r="193" spans="1:16" ht="12.75">
      <c r="A193" s="50" t="s">
        <v>480</v>
      </c>
      <c r="B193" s="51">
        <v>3466138</v>
      </c>
      <c r="C193" s="51">
        <v>3573680</v>
      </c>
      <c r="D193" s="52">
        <v>2715435</v>
      </c>
      <c r="E193" s="52">
        <v>2876404</v>
      </c>
      <c r="F193" s="53">
        <v>5476089</v>
      </c>
      <c r="G193" s="52">
        <f t="shared" si="12"/>
        <v>3157914.25</v>
      </c>
      <c r="H193" s="54">
        <v>1432678.79</v>
      </c>
      <c r="I193" s="54">
        <v>80219.07</v>
      </c>
      <c r="J193" s="54">
        <f t="shared" si="13"/>
        <v>1512897.86</v>
      </c>
      <c r="K193" s="55">
        <f t="shared" si="14"/>
        <v>0.4790813620097506</v>
      </c>
      <c r="L193" s="52">
        <v>1852263.36</v>
      </c>
      <c r="M193" s="52">
        <v>2174675.72</v>
      </c>
      <c r="N193" s="52">
        <f t="shared" si="15"/>
        <v>322412.3600000001</v>
      </c>
      <c r="O193" s="55">
        <f t="shared" si="16"/>
        <v>0.10209661646132415</v>
      </c>
      <c r="P193" s="55">
        <f t="shared" si="17"/>
        <v>0.6886430560931159</v>
      </c>
    </row>
    <row r="194" spans="1:16" ht="12.75">
      <c r="A194" s="50" t="s">
        <v>481</v>
      </c>
      <c r="B194" s="51">
        <v>5385111</v>
      </c>
      <c r="C194" s="51">
        <v>3407172</v>
      </c>
      <c r="D194" s="52">
        <v>2675842</v>
      </c>
      <c r="E194" s="52">
        <v>4131367</v>
      </c>
      <c r="F194" s="53">
        <v>2958458</v>
      </c>
      <c r="G194" s="52">
        <f t="shared" si="12"/>
        <v>3899873</v>
      </c>
      <c r="H194" s="54">
        <v>397504.24</v>
      </c>
      <c r="I194" s="54">
        <v>46069.98</v>
      </c>
      <c r="J194" s="54">
        <f t="shared" si="13"/>
        <v>443574.22</v>
      </c>
      <c r="K194" s="55">
        <f t="shared" si="14"/>
        <v>0.11374068335045781</v>
      </c>
      <c r="L194" s="52">
        <v>500411.42</v>
      </c>
      <c r="M194" s="52">
        <v>1591308.6</v>
      </c>
      <c r="N194" s="52">
        <f t="shared" si="15"/>
        <v>1090897.1800000002</v>
      </c>
      <c r="O194" s="55">
        <f t="shared" si="16"/>
        <v>0.279726334678078</v>
      </c>
      <c r="P194" s="55">
        <f t="shared" si="17"/>
        <v>0.40804113364717265</v>
      </c>
    </row>
    <row r="195" spans="1:16" ht="12.75">
      <c r="A195" s="50" t="s">
        <v>482</v>
      </c>
      <c r="B195" s="51">
        <v>21357777</v>
      </c>
      <c r="C195" s="51">
        <v>6835491</v>
      </c>
      <c r="D195" s="52">
        <v>8814342</v>
      </c>
      <c r="E195" s="52">
        <v>6721957</v>
      </c>
      <c r="F195" s="53">
        <v>7340596</v>
      </c>
      <c r="G195" s="52">
        <f t="shared" si="12"/>
        <v>10932391.75</v>
      </c>
      <c r="H195" s="54">
        <v>7113318.25</v>
      </c>
      <c r="I195" s="54">
        <v>102510.89</v>
      </c>
      <c r="J195" s="54">
        <f t="shared" si="13"/>
        <v>7215829.14</v>
      </c>
      <c r="K195" s="55">
        <f t="shared" si="14"/>
        <v>0.6600412155921873</v>
      </c>
      <c r="L195" s="52">
        <v>4966984.07</v>
      </c>
      <c r="M195" s="52">
        <v>5147704.43</v>
      </c>
      <c r="N195" s="52">
        <f t="shared" si="15"/>
        <v>180720.3599999994</v>
      </c>
      <c r="O195" s="55">
        <f t="shared" si="16"/>
        <v>0.016530724852592243</v>
      </c>
      <c r="P195" s="55">
        <f t="shared" si="17"/>
        <v>0.470867175977297</v>
      </c>
    </row>
    <row r="196" spans="1:16" ht="12.75">
      <c r="A196" s="50" t="s">
        <v>483</v>
      </c>
      <c r="B196" s="51">
        <v>8759886</v>
      </c>
      <c r="C196" s="51">
        <v>5980301</v>
      </c>
      <c r="D196" s="52">
        <v>7965177</v>
      </c>
      <c r="E196" s="52">
        <v>6360814</v>
      </c>
      <c r="F196" s="53">
        <v>6727269</v>
      </c>
      <c r="G196" s="52">
        <f aca="true" t="shared" si="18" ref="G196:G202">(B196+C196+D196+E196)/4</f>
        <v>7266544.5</v>
      </c>
      <c r="H196" s="54">
        <v>577573.64</v>
      </c>
      <c r="I196" s="54">
        <v>43298.36</v>
      </c>
      <c r="J196" s="54">
        <f aca="true" t="shared" si="19" ref="J196:J259">H196+I196</f>
        <v>620872</v>
      </c>
      <c r="K196" s="55">
        <f aca="true" t="shared" si="20" ref="K196:K259">J196/G196</f>
        <v>0.08544253737109847</v>
      </c>
      <c r="L196" s="52">
        <v>2615250.28</v>
      </c>
      <c r="M196" s="52">
        <v>8600043.84</v>
      </c>
      <c r="N196" s="52">
        <f aca="true" t="shared" si="21" ref="N196:N259">M196-L196</f>
        <v>5984793.5600000005</v>
      </c>
      <c r="O196" s="55">
        <f aca="true" t="shared" si="22" ref="O196:O259">N196/G196</f>
        <v>0.8236092904956407</v>
      </c>
      <c r="P196" s="55">
        <f aca="true" t="shared" si="23" ref="P196:P259">M196/G196</f>
        <v>1.1835121686793495</v>
      </c>
    </row>
    <row r="197" spans="1:16" ht="12.75">
      <c r="A197" s="50" t="s">
        <v>484</v>
      </c>
      <c r="B197" s="51">
        <v>8598461</v>
      </c>
      <c r="C197" s="51">
        <v>7071327</v>
      </c>
      <c r="D197" s="52">
        <v>7672572</v>
      </c>
      <c r="E197" s="52">
        <v>9634300</v>
      </c>
      <c r="F197" s="53">
        <v>9827258</v>
      </c>
      <c r="G197" s="52">
        <f t="shared" si="18"/>
        <v>8244165</v>
      </c>
      <c r="H197" s="54">
        <v>1547509.65</v>
      </c>
      <c r="I197" s="54">
        <v>40828.78</v>
      </c>
      <c r="J197" s="54">
        <f t="shared" si="19"/>
        <v>1588338.43</v>
      </c>
      <c r="K197" s="55">
        <f t="shared" si="20"/>
        <v>0.19266213497667745</v>
      </c>
      <c r="L197" s="52">
        <v>1181413.62</v>
      </c>
      <c r="M197" s="52">
        <v>2024560.1600000001</v>
      </c>
      <c r="N197" s="52">
        <f t="shared" si="21"/>
        <v>843146.54</v>
      </c>
      <c r="O197" s="55">
        <f t="shared" si="22"/>
        <v>0.10227191474212367</v>
      </c>
      <c r="P197" s="55">
        <f t="shared" si="23"/>
        <v>0.2455749199585404</v>
      </c>
    </row>
    <row r="198" spans="1:16" ht="12.75">
      <c r="A198" s="50" t="s">
        <v>485</v>
      </c>
      <c r="B198" s="51">
        <v>6954071</v>
      </c>
      <c r="C198" s="51">
        <v>5409205</v>
      </c>
      <c r="D198" s="52">
        <v>5899578</v>
      </c>
      <c r="E198" s="52">
        <v>5313597</v>
      </c>
      <c r="F198" s="53">
        <v>6285814</v>
      </c>
      <c r="G198" s="52">
        <f t="shared" si="18"/>
        <v>5894112.75</v>
      </c>
      <c r="H198" s="54">
        <v>794740.06</v>
      </c>
      <c r="I198" s="54">
        <v>72349.51</v>
      </c>
      <c r="J198" s="54">
        <f t="shared" si="19"/>
        <v>867089.5700000001</v>
      </c>
      <c r="K198" s="55">
        <f t="shared" si="20"/>
        <v>0.14711112711578178</v>
      </c>
      <c r="L198" s="52">
        <v>13459719.08</v>
      </c>
      <c r="M198" s="52">
        <v>12593499.16</v>
      </c>
      <c r="N198" s="52">
        <f t="shared" si="21"/>
        <v>-866219.9199999999</v>
      </c>
      <c r="O198" s="55">
        <f t="shared" si="22"/>
        <v>-0.14696358158401363</v>
      </c>
      <c r="P198" s="55">
        <f t="shared" si="23"/>
        <v>2.13662338916065</v>
      </c>
    </row>
    <row r="199" spans="1:16" ht="12.75">
      <c r="A199" s="50" t="s">
        <v>486</v>
      </c>
      <c r="B199" s="51">
        <v>6176194</v>
      </c>
      <c r="C199" s="51">
        <v>4787572</v>
      </c>
      <c r="D199" s="52">
        <v>5092229</v>
      </c>
      <c r="E199" s="52">
        <v>4518569</v>
      </c>
      <c r="F199" s="53">
        <v>6839056</v>
      </c>
      <c r="G199" s="52">
        <f t="shared" si="18"/>
        <v>5143641</v>
      </c>
      <c r="H199" s="54">
        <v>1598570.09</v>
      </c>
      <c r="I199" s="54">
        <v>718181.47</v>
      </c>
      <c r="J199" s="54">
        <f t="shared" si="19"/>
        <v>2316751.56</v>
      </c>
      <c r="K199" s="55">
        <f t="shared" si="20"/>
        <v>0.4504108198842027</v>
      </c>
      <c r="L199" s="52">
        <v>3191651.48</v>
      </c>
      <c r="M199" s="52">
        <v>4035794.03</v>
      </c>
      <c r="N199" s="52">
        <f t="shared" si="21"/>
        <v>844142.5499999998</v>
      </c>
      <c r="O199" s="55">
        <f t="shared" si="22"/>
        <v>0.1641138154859563</v>
      </c>
      <c r="P199" s="55">
        <f t="shared" si="23"/>
        <v>0.7846181391741763</v>
      </c>
    </row>
    <row r="200" spans="1:16" ht="12.75">
      <c r="A200" s="50" t="s">
        <v>487</v>
      </c>
      <c r="B200" s="51">
        <v>6387998</v>
      </c>
      <c r="C200" s="51">
        <v>5349648</v>
      </c>
      <c r="D200" s="52">
        <v>7421606</v>
      </c>
      <c r="E200" s="52">
        <v>7291805</v>
      </c>
      <c r="F200" s="53">
        <v>5975546</v>
      </c>
      <c r="G200" s="52">
        <f t="shared" si="18"/>
        <v>6612764.25</v>
      </c>
      <c r="H200" s="54">
        <v>1195360.35</v>
      </c>
      <c r="I200" s="54">
        <v>222140.92</v>
      </c>
      <c r="J200" s="54">
        <f t="shared" si="19"/>
        <v>1417501.27</v>
      </c>
      <c r="K200" s="55">
        <f t="shared" si="20"/>
        <v>0.2143583555091957</v>
      </c>
      <c r="L200" s="52">
        <v>11228333.73</v>
      </c>
      <c r="M200" s="52">
        <v>11029887.450000001</v>
      </c>
      <c r="N200" s="52">
        <f t="shared" si="21"/>
        <v>-198446.27999999933</v>
      </c>
      <c r="O200" s="55">
        <f t="shared" si="22"/>
        <v>-0.03000958033548517</v>
      </c>
      <c r="P200" s="55">
        <f t="shared" si="23"/>
        <v>1.6679692535538373</v>
      </c>
    </row>
    <row r="201" spans="1:16" ht="12.75">
      <c r="A201" s="50" t="s">
        <v>488</v>
      </c>
      <c r="B201" s="51">
        <v>40521359</v>
      </c>
      <c r="C201" s="51">
        <v>29983209</v>
      </c>
      <c r="D201" s="52">
        <v>30286944</v>
      </c>
      <c r="E201" s="52">
        <v>34044847</v>
      </c>
      <c r="F201" s="53">
        <v>33714168</v>
      </c>
      <c r="G201" s="52">
        <f t="shared" si="18"/>
        <v>33709089.75</v>
      </c>
      <c r="H201" s="54">
        <v>6631333.72</v>
      </c>
      <c r="I201" s="54">
        <v>341608.77</v>
      </c>
      <c r="J201" s="54">
        <f t="shared" si="19"/>
        <v>6972942.49</v>
      </c>
      <c r="K201" s="55">
        <f t="shared" si="20"/>
        <v>0.20685644559714048</v>
      </c>
      <c r="L201" s="52">
        <v>74348313.8</v>
      </c>
      <c r="M201" s="52">
        <v>77143590.05</v>
      </c>
      <c r="N201" s="52">
        <f t="shared" si="21"/>
        <v>2795276.25</v>
      </c>
      <c r="O201" s="55">
        <f t="shared" si="22"/>
        <v>0.08292351620084906</v>
      </c>
      <c r="P201" s="55">
        <f t="shared" si="23"/>
        <v>2.2885100316302665</v>
      </c>
    </row>
    <row r="202" spans="1:16" ht="12.75">
      <c r="A202" s="50" t="s">
        <v>489</v>
      </c>
      <c r="B202" s="51">
        <v>9549984</v>
      </c>
      <c r="C202" s="51">
        <v>5784524</v>
      </c>
      <c r="D202" s="52">
        <v>6078226</v>
      </c>
      <c r="E202" s="52">
        <v>7166780</v>
      </c>
      <c r="F202" s="53">
        <v>7510926</v>
      </c>
      <c r="G202" s="52">
        <f t="shared" si="18"/>
        <v>7144878.5</v>
      </c>
      <c r="H202" s="54">
        <v>2034004.75</v>
      </c>
      <c r="I202" s="54">
        <v>122913.09</v>
      </c>
      <c r="J202" s="54">
        <f t="shared" si="19"/>
        <v>2156917.84</v>
      </c>
      <c r="K202" s="55">
        <f t="shared" si="20"/>
        <v>0.30188306771066853</v>
      </c>
      <c r="L202" s="52">
        <v>2406937.9</v>
      </c>
      <c r="M202" s="52">
        <v>7231896.2299999995</v>
      </c>
      <c r="N202" s="52">
        <f t="shared" si="21"/>
        <v>4824958.33</v>
      </c>
      <c r="O202" s="55">
        <f t="shared" si="22"/>
        <v>0.6753030621864319</v>
      </c>
      <c r="P202" s="55">
        <f t="shared" si="23"/>
        <v>1.0121790356547</v>
      </c>
    </row>
    <row r="203" spans="1:16" s="60" customFormat="1" ht="12.75">
      <c r="A203" s="57" t="s">
        <v>490</v>
      </c>
      <c r="B203" s="58">
        <v>916339721</v>
      </c>
      <c r="C203" s="58">
        <v>933568208</v>
      </c>
      <c r="D203" s="58">
        <v>837087964</v>
      </c>
      <c r="E203" s="58">
        <v>804448222</v>
      </c>
      <c r="F203" s="59">
        <v>958860357</v>
      </c>
      <c r="G203" s="58">
        <f>SUM(G103:G202)</f>
        <v>1311281548.75</v>
      </c>
      <c r="H203" s="54">
        <v>34520894.25</v>
      </c>
      <c r="I203" s="54">
        <v>3097824.29</v>
      </c>
      <c r="J203" s="54">
        <f t="shared" si="19"/>
        <v>37618718.54</v>
      </c>
      <c r="K203" s="55">
        <f t="shared" si="20"/>
        <v>0.02868851359638259</v>
      </c>
      <c r="L203" s="88">
        <v>89409273.44999999</v>
      </c>
      <c r="M203" s="88">
        <v>114672351.32</v>
      </c>
      <c r="N203" s="88">
        <f t="shared" si="21"/>
        <v>25263077.870000005</v>
      </c>
      <c r="O203" s="55">
        <f t="shared" si="22"/>
        <v>0.019265944750067165</v>
      </c>
      <c r="P203" s="55">
        <f t="shared" si="23"/>
        <v>0.0874505947477971</v>
      </c>
    </row>
    <row r="204" spans="1:16" ht="12.75">
      <c r="A204" s="50" t="s">
        <v>491</v>
      </c>
      <c r="B204" s="51">
        <v>1406830</v>
      </c>
      <c r="C204" s="51">
        <v>934569</v>
      </c>
      <c r="D204" s="52">
        <v>1081738</v>
      </c>
      <c r="E204" s="52">
        <v>1087976</v>
      </c>
      <c r="F204" s="53">
        <v>1044092</v>
      </c>
      <c r="G204" s="52">
        <f aca="true" t="shared" si="24" ref="G204:G267">(B204+C204+D204+E204)/4</f>
        <v>1127778.25</v>
      </c>
      <c r="H204" s="54">
        <v>359949.33</v>
      </c>
      <c r="I204" s="54">
        <v>116.66</v>
      </c>
      <c r="J204" s="54">
        <f t="shared" si="19"/>
        <v>360065.99</v>
      </c>
      <c r="K204" s="55">
        <f t="shared" si="20"/>
        <v>0.31927020227602365</v>
      </c>
      <c r="L204" s="52">
        <v>60538.86</v>
      </c>
      <c r="M204" s="52">
        <v>21600</v>
      </c>
      <c r="N204" s="52">
        <f t="shared" si="21"/>
        <v>-38938.86</v>
      </c>
      <c r="O204" s="55">
        <f t="shared" si="22"/>
        <v>-0.03452705352315493</v>
      </c>
      <c r="P204" s="55">
        <f t="shared" si="23"/>
        <v>0.019152701340001903</v>
      </c>
    </row>
    <row r="205" spans="1:16" ht="12.75">
      <c r="A205" s="50" t="s">
        <v>492</v>
      </c>
      <c r="B205" s="51">
        <v>7076191</v>
      </c>
      <c r="C205" s="51">
        <v>5368948</v>
      </c>
      <c r="D205" s="52">
        <v>4610408</v>
      </c>
      <c r="E205" s="52">
        <v>4066471</v>
      </c>
      <c r="F205" s="53">
        <v>6673137</v>
      </c>
      <c r="G205" s="52">
        <f t="shared" si="24"/>
        <v>5280504.5</v>
      </c>
      <c r="H205" s="54">
        <v>7095.75</v>
      </c>
      <c r="I205" s="54">
        <v>30110.63</v>
      </c>
      <c r="J205" s="54">
        <f t="shared" si="19"/>
        <v>37206.380000000005</v>
      </c>
      <c r="K205" s="55">
        <f t="shared" si="20"/>
        <v>0.0070459896398156665</v>
      </c>
      <c r="L205" s="52">
        <v>196144.7</v>
      </c>
      <c r="M205" s="52">
        <v>1715163.3399999999</v>
      </c>
      <c r="N205" s="52">
        <f t="shared" si="21"/>
        <v>1519018.64</v>
      </c>
      <c r="O205" s="55">
        <f t="shared" si="22"/>
        <v>0.287665438027749</v>
      </c>
      <c r="P205" s="55">
        <f t="shared" si="23"/>
        <v>0.3248105062688612</v>
      </c>
    </row>
    <row r="206" spans="1:16" ht="12.75">
      <c r="A206" s="50" t="s">
        <v>493</v>
      </c>
      <c r="B206" s="51">
        <v>19337451</v>
      </c>
      <c r="C206" s="51">
        <v>16834471</v>
      </c>
      <c r="D206" s="52">
        <v>21392487</v>
      </c>
      <c r="E206" s="52">
        <v>17011549</v>
      </c>
      <c r="F206" s="53">
        <v>21916722</v>
      </c>
      <c r="G206" s="52">
        <f t="shared" si="24"/>
        <v>18643989.5</v>
      </c>
      <c r="H206" s="54">
        <v>9682.03</v>
      </c>
      <c r="I206" s="54">
        <v>52979.37</v>
      </c>
      <c r="J206" s="54">
        <f t="shared" si="19"/>
        <v>62661.4</v>
      </c>
      <c r="K206" s="55">
        <f t="shared" si="20"/>
        <v>0.003360943750799688</v>
      </c>
      <c r="L206" s="52">
        <v>729794.01</v>
      </c>
      <c r="M206" s="52">
        <v>711332.2299999986</v>
      </c>
      <c r="N206" s="52">
        <f t="shared" si="21"/>
        <v>-18461.780000001425</v>
      </c>
      <c r="O206" s="55">
        <f t="shared" si="22"/>
        <v>-0.0009902269039575153</v>
      </c>
      <c r="P206" s="55">
        <f t="shared" si="23"/>
        <v>0.03815343438162731</v>
      </c>
    </row>
    <row r="207" spans="1:16" ht="12.75">
      <c r="A207" s="50" t="s">
        <v>494</v>
      </c>
      <c r="B207" s="51">
        <v>3920370</v>
      </c>
      <c r="C207" s="51">
        <v>2900698</v>
      </c>
      <c r="D207" s="52">
        <v>2958194</v>
      </c>
      <c r="E207" s="52">
        <v>3006076</v>
      </c>
      <c r="F207" s="53">
        <v>3709766</v>
      </c>
      <c r="G207" s="52">
        <f t="shared" si="24"/>
        <v>3196334.5</v>
      </c>
      <c r="H207" s="54">
        <v>0.08</v>
      </c>
      <c r="I207" s="54">
        <v>120049.45</v>
      </c>
      <c r="J207" s="54">
        <f t="shared" si="19"/>
        <v>120049.53</v>
      </c>
      <c r="K207" s="55">
        <f t="shared" si="20"/>
        <v>0.03755850021329119</v>
      </c>
      <c r="L207" s="52">
        <v>286421</v>
      </c>
      <c r="M207" s="52">
        <v>286421</v>
      </c>
      <c r="N207" s="52">
        <f t="shared" si="21"/>
        <v>0</v>
      </c>
      <c r="O207" s="55">
        <f t="shared" si="22"/>
        <v>0</v>
      </c>
      <c r="P207" s="55">
        <f t="shared" si="23"/>
        <v>0.0896092070463839</v>
      </c>
    </row>
    <row r="208" spans="1:16" ht="12.75">
      <c r="A208" s="50" t="s">
        <v>495</v>
      </c>
      <c r="B208" s="51">
        <v>5643570</v>
      </c>
      <c r="C208" s="51">
        <v>4146652</v>
      </c>
      <c r="D208" s="52">
        <v>3538098</v>
      </c>
      <c r="E208" s="52">
        <v>3510135</v>
      </c>
      <c r="F208" s="53">
        <v>4125726</v>
      </c>
      <c r="G208" s="52">
        <f t="shared" si="24"/>
        <v>4209613.75</v>
      </c>
      <c r="H208" s="54">
        <v>456464.67</v>
      </c>
      <c r="I208" s="54">
        <v>41097.62</v>
      </c>
      <c r="J208" s="54">
        <f t="shared" si="19"/>
        <v>497562.29</v>
      </c>
      <c r="K208" s="55">
        <f t="shared" si="20"/>
        <v>0.1181966611544824</v>
      </c>
      <c r="L208" s="52">
        <v>676189.54</v>
      </c>
      <c r="M208" s="52">
        <v>743294.7000000001</v>
      </c>
      <c r="N208" s="52">
        <f t="shared" si="21"/>
        <v>67105.16000000003</v>
      </c>
      <c r="O208" s="55">
        <f t="shared" si="22"/>
        <v>0.015940930447597486</v>
      </c>
      <c r="P208" s="55">
        <f t="shared" si="23"/>
        <v>0.17657076020335596</v>
      </c>
    </row>
    <row r="209" spans="1:16" ht="12.75">
      <c r="A209" s="50" t="s">
        <v>496</v>
      </c>
      <c r="B209" s="51">
        <v>2974042</v>
      </c>
      <c r="C209" s="51">
        <v>2845693</v>
      </c>
      <c r="D209" s="52">
        <v>4551558</v>
      </c>
      <c r="E209" s="52">
        <v>3109192</v>
      </c>
      <c r="F209" s="53">
        <v>3785210</v>
      </c>
      <c r="G209" s="52">
        <f t="shared" si="24"/>
        <v>3370121.25</v>
      </c>
      <c r="H209" s="54">
        <v>100.97</v>
      </c>
      <c r="I209" s="54">
        <v>785.26</v>
      </c>
      <c r="J209" s="54">
        <f t="shared" si="19"/>
        <v>886.23</v>
      </c>
      <c r="K209" s="55">
        <f t="shared" si="20"/>
        <v>0.00026296679978502255</v>
      </c>
      <c r="L209" s="52">
        <v>303280</v>
      </c>
      <c r="M209" s="52">
        <v>376774</v>
      </c>
      <c r="N209" s="52">
        <f t="shared" si="21"/>
        <v>73494</v>
      </c>
      <c r="O209" s="55">
        <f t="shared" si="22"/>
        <v>0.021807523987452972</v>
      </c>
      <c r="P209" s="55">
        <f t="shared" si="23"/>
        <v>0.11179835146880843</v>
      </c>
    </row>
    <row r="210" spans="1:16" ht="12.75">
      <c r="A210" s="50" t="s">
        <v>497</v>
      </c>
      <c r="B210" s="51">
        <v>5176467</v>
      </c>
      <c r="C210" s="51">
        <v>2738251</v>
      </c>
      <c r="D210" s="52">
        <v>2909111</v>
      </c>
      <c r="E210" s="52">
        <v>3357641</v>
      </c>
      <c r="F210" s="53">
        <v>3933152</v>
      </c>
      <c r="G210" s="52">
        <f t="shared" si="24"/>
        <v>3545367.5</v>
      </c>
      <c r="H210" s="54">
        <v>152532.89</v>
      </c>
      <c r="I210" s="54">
        <v>92691.03</v>
      </c>
      <c r="J210" s="54">
        <f t="shared" si="19"/>
        <v>245223.92</v>
      </c>
      <c r="K210" s="55">
        <f t="shared" si="20"/>
        <v>0.06916741917445794</v>
      </c>
      <c r="L210" s="52">
        <v>150600</v>
      </c>
      <c r="M210" s="52">
        <v>8821.000000000007</v>
      </c>
      <c r="N210" s="52">
        <f t="shared" si="21"/>
        <v>-141779</v>
      </c>
      <c r="O210" s="55">
        <f t="shared" si="22"/>
        <v>-0.039989930522012176</v>
      </c>
      <c r="P210" s="55">
        <f t="shared" si="23"/>
        <v>0.0024880354434342862</v>
      </c>
    </row>
    <row r="211" spans="1:16" ht="12.75">
      <c r="A211" s="50" t="s">
        <v>498</v>
      </c>
      <c r="B211" s="51">
        <v>14864268</v>
      </c>
      <c r="C211" s="51">
        <v>12131158</v>
      </c>
      <c r="D211" s="52">
        <v>13939720</v>
      </c>
      <c r="E211" s="52">
        <v>12245100</v>
      </c>
      <c r="F211" s="53">
        <v>16467723</v>
      </c>
      <c r="G211" s="52">
        <f t="shared" si="24"/>
        <v>13295061.5</v>
      </c>
      <c r="H211" s="54">
        <v>57635.3</v>
      </c>
      <c r="I211" s="54">
        <v>194026.08</v>
      </c>
      <c r="J211" s="54">
        <f t="shared" si="19"/>
        <v>251661.38</v>
      </c>
      <c r="K211" s="55">
        <f t="shared" si="20"/>
        <v>0.018928936883819605</v>
      </c>
      <c r="L211" s="52">
        <v>3666563.05</v>
      </c>
      <c r="M211" s="52">
        <v>3995143.6999999997</v>
      </c>
      <c r="N211" s="52">
        <f t="shared" si="21"/>
        <v>328580.6499999999</v>
      </c>
      <c r="O211" s="55">
        <f t="shared" si="22"/>
        <v>0.02471448891003625</v>
      </c>
      <c r="P211" s="55">
        <f t="shared" si="23"/>
        <v>0.30049832413336336</v>
      </c>
    </row>
    <row r="212" spans="1:16" ht="12.75">
      <c r="A212" s="50" t="s">
        <v>499</v>
      </c>
      <c r="B212" s="51">
        <v>8468137</v>
      </c>
      <c r="C212" s="51">
        <v>8833520</v>
      </c>
      <c r="D212" s="52">
        <v>10594574</v>
      </c>
      <c r="E212" s="52">
        <v>12545947</v>
      </c>
      <c r="F212" s="53">
        <v>10899249</v>
      </c>
      <c r="G212" s="52">
        <f t="shared" si="24"/>
        <v>10110544.5</v>
      </c>
      <c r="H212" s="54">
        <v>230447.66</v>
      </c>
      <c r="I212" s="54">
        <v>8533.92</v>
      </c>
      <c r="J212" s="54">
        <f t="shared" si="19"/>
        <v>238981.58000000002</v>
      </c>
      <c r="K212" s="55">
        <f t="shared" si="20"/>
        <v>0.023636865452696443</v>
      </c>
      <c r="L212" s="52">
        <v>1305269.05</v>
      </c>
      <c r="M212" s="52">
        <v>1164887.27</v>
      </c>
      <c r="N212" s="52">
        <f t="shared" si="21"/>
        <v>-140381.78000000003</v>
      </c>
      <c r="O212" s="55">
        <f t="shared" si="22"/>
        <v>-0.013884690384380389</v>
      </c>
      <c r="P212" s="55">
        <f t="shared" si="23"/>
        <v>0.11521508757515483</v>
      </c>
    </row>
    <row r="213" spans="1:16" ht="12.75">
      <c r="A213" s="50" t="s">
        <v>500</v>
      </c>
      <c r="B213" s="51">
        <v>3271574</v>
      </c>
      <c r="C213" s="51">
        <v>3083340</v>
      </c>
      <c r="D213" s="52">
        <v>3947978</v>
      </c>
      <c r="E213" s="52">
        <v>4057617</v>
      </c>
      <c r="F213" s="53">
        <v>5421911</v>
      </c>
      <c r="G213" s="52">
        <f t="shared" si="24"/>
        <v>3590127.25</v>
      </c>
      <c r="H213" s="54">
        <v>10591.44</v>
      </c>
      <c r="I213" s="54">
        <v>8456.31</v>
      </c>
      <c r="J213" s="54">
        <f t="shared" si="19"/>
        <v>19047.75</v>
      </c>
      <c r="K213" s="55">
        <f t="shared" si="20"/>
        <v>0.005305591883964559</v>
      </c>
      <c r="L213" s="52">
        <v>95438.94</v>
      </c>
      <c r="M213" s="52">
        <v>322832.2600000001</v>
      </c>
      <c r="N213" s="52">
        <f t="shared" si="21"/>
        <v>227393.32000000012</v>
      </c>
      <c r="O213" s="55">
        <f t="shared" si="22"/>
        <v>0.0633385125833632</v>
      </c>
      <c r="P213" s="55">
        <f t="shared" si="23"/>
        <v>0.08992223325788803</v>
      </c>
    </row>
    <row r="214" spans="1:16" ht="12.75">
      <c r="A214" s="50" t="s">
        <v>501</v>
      </c>
      <c r="B214" s="51">
        <v>12605691</v>
      </c>
      <c r="C214" s="51">
        <v>10249987</v>
      </c>
      <c r="D214" s="52">
        <v>9487320</v>
      </c>
      <c r="E214" s="52">
        <v>9440886</v>
      </c>
      <c r="F214" s="53">
        <v>11582599</v>
      </c>
      <c r="G214" s="52">
        <f t="shared" si="24"/>
        <v>10445971</v>
      </c>
      <c r="H214" s="54">
        <v>0</v>
      </c>
      <c r="I214" s="54">
        <v>185869.14</v>
      </c>
      <c r="J214" s="54">
        <f t="shared" si="19"/>
        <v>185869.14</v>
      </c>
      <c r="K214" s="55">
        <f t="shared" si="20"/>
        <v>0.017793380816393232</v>
      </c>
      <c r="L214" s="52">
        <v>723695.4</v>
      </c>
      <c r="M214" s="52">
        <v>1629054.2199999993</v>
      </c>
      <c r="N214" s="52">
        <f t="shared" si="21"/>
        <v>905358.8199999993</v>
      </c>
      <c r="O214" s="55">
        <f t="shared" si="22"/>
        <v>0.08667062353514089</v>
      </c>
      <c r="P214" s="55">
        <f t="shared" si="23"/>
        <v>0.15595048272678522</v>
      </c>
    </row>
    <row r="215" spans="1:16" ht="12.75">
      <c r="A215" s="50" t="s">
        <v>502</v>
      </c>
      <c r="B215" s="51">
        <v>3805470</v>
      </c>
      <c r="C215" s="51">
        <v>3237988</v>
      </c>
      <c r="D215" s="52">
        <v>2737410</v>
      </c>
      <c r="E215" s="52">
        <v>2804869</v>
      </c>
      <c r="F215" s="53">
        <v>0</v>
      </c>
      <c r="G215" s="52">
        <f t="shared" si="24"/>
        <v>3146434.25</v>
      </c>
      <c r="H215" s="54">
        <v>141482.31</v>
      </c>
      <c r="I215" s="54">
        <v>25216.21</v>
      </c>
      <c r="J215" s="54">
        <f t="shared" si="19"/>
        <v>166698.52</v>
      </c>
      <c r="K215" s="55">
        <f t="shared" si="20"/>
        <v>0.05298013775434843</v>
      </c>
      <c r="L215" s="52">
        <v>388657.94</v>
      </c>
      <c r="M215" s="52">
        <v>250576.37999999995</v>
      </c>
      <c r="N215" s="52">
        <f t="shared" si="21"/>
        <v>-138081.56000000006</v>
      </c>
      <c r="O215" s="55">
        <f t="shared" si="22"/>
        <v>-0.04388509310181837</v>
      </c>
      <c r="P215" s="55">
        <f t="shared" si="23"/>
        <v>0.07963820632832228</v>
      </c>
    </row>
    <row r="216" spans="1:16" ht="12.75">
      <c r="A216" s="50" t="s">
        <v>503</v>
      </c>
      <c r="B216" s="51">
        <v>6192241</v>
      </c>
      <c r="C216" s="51">
        <v>6352563</v>
      </c>
      <c r="D216" s="52">
        <v>6681659</v>
      </c>
      <c r="E216" s="52">
        <v>7274466</v>
      </c>
      <c r="F216" s="53">
        <v>7982704</v>
      </c>
      <c r="G216" s="52">
        <f t="shared" si="24"/>
        <v>6625232.25</v>
      </c>
      <c r="H216" s="54">
        <v>916280.26</v>
      </c>
      <c r="I216" s="54">
        <v>85683.26</v>
      </c>
      <c r="J216" s="54">
        <f t="shared" si="19"/>
        <v>1001963.52</v>
      </c>
      <c r="K216" s="55">
        <f t="shared" si="20"/>
        <v>0.15123447483671232</v>
      </c>
      <c r="L216" s="52"/>
      <c r="M216" s="52">
        <v>0</v>
      </c>
      <c r="N216" s="52">
        <f t="shared" si="21"/>
        <v>0</v>
      </c>
      <c r="O216" s="55">
        <f t="shared" si="22"/>
        <v>0</v>
      </c>
      <c r="P216" s="55">
        <f t="shared" si="23"/>
        <v>0</v>
      </c>
    </row>
    <row r="217" spans="1:16" ht="12.75">
      <c r="A217" s="50" t="s">
        <v>504</v>
      </c>
      <c r="B217" s="51">
        <v>14126317</v>
      </c>
      <c r="C217" s="51">
        <v>7817672</v>
      </c>
      <c r="D217" s="52">
        <v>7427516</v>
      </c>
      <c r="E217" s="52">
        <v>8255185</v>
      </c>
      <c r="F217" s="53">
        <v>11254361</v>
      </c>
      <c r="G217" s="52">
        <f t="shared" si="24"/>
        <v>9406672.5</v>
      </c>
      <c r="H217" s="54">
        <v>151801.44</v>
      </c>
      <c r="I217" s="54">
        <v>2661.4</v>
      </c>
      <c r="J217" s="54">
        <f t="shared" si="19"/>
        <v>154462.84</v>
      </c>
      <c r="K217" s="55">
        <f t="shared" si="20"/>
        <v>0.01642056104323819</v>
      </c>
      <c r="L217" s="52">
        <v>1235225.68</v>
      </c>
      <c r="M217" s="52">
        <v>2059580.7399999995</v>
      </c>
      <c r="N217" s="52">
        <f t="shared" si="21"/>
        <v>824355.0599999996</v>
      </c>
      <c r="O217" s="55">
        <f t="shared" si="22"/>
        <v>0.08763513984355249</v>
      </c>
      <c r="P217" s="55">
        <f t="shared" si="23"/>
        <v>0.21894891525138135</v>
      </c>
    </row>
    <row r="218" spans="1:16" ht="12.75">
      <c r="A218" s="50" t="s">
        <v>505</v>
      </c>
      <c r="B218" s="51">
        <v>1962934</v>
      </c>
      <c r="C218" s="51">
        <v>1913304</v>
      </c>
      <c r="D218" s="52">
        <v>2123504</v>
      </c>
      <c r="E218" s="52">
        <v>2682856</v>
      </c>
      <c r="F218" s="53">
        <v>2693323</v>
      </c>
      <c r="G218" s="52">
        <f t="shared" si="24"/>
        <v>2170649.5</v>
      </c>
      <c r="H218" s="54">
        <v>19099.38</v>
      </c>
      <c r="I218" s="54">
        <v>6793.64</v>
      </c>
      <c r="J218" s="54">
        <f t="shared" si="19"/>
        <v>25893.02</v>
      </c>
      <c r="K218" s="55">
        <f t="shared" si="20"/>
        <v>0.011928696917673719</v>
      </c>
      <c r="L218" s="52">
        <v>172791.3</v>
      </c>
      <c r="M218" s="52">
        <v>143738.18</v>
      </c>
      <c r="N218" s="52">
        <f t="shared" si="21"/>
        <v>-29053.119999999995</v>
      </c>
      <c r="O218" s="55">
        <f t="shared" si="22"/>
        <v>-0.013384528455653478</v>
      </c>
      <c r="P218" s="55">
        <f t="shared" si="23"/>
        <v>0.06621897270839902</v>
      </c>
    </row>
    <row r="219" spans="1:16" ht="12.75">
      <c r="A219" s="50" t="s">
        <v>506</v>
      </c>
      <c r="B219" s="51">
        <v>5950611</v>
      </c>
      <c r="C219" s="51">
        <v>6423444</v>
      </c>
      <c r="D219" s="52">
        <v>5151780</v>
      </c>
      <c r="E219" s="52">
        <v>5697444</v>
      </c>
      <c r="F219" s="53">
        <v>7689573</v>
      </c>
      <c r="G219" s="52">
        <f t="shared" si="24"/>
        <v>5805819.75</v>
      </c>
      <c r="H219" s="54">
        <v>893091.95</v>
      </c>
      <c r="I219" s="54">
        <v>800393.11</v>
      </c>
      <c r="J219" s="54">
        <f t="shared" si="19"/>
        <v>1693485.06</v>
      </c>
      <c r="K219" s="55">
        <f t="shared" si="20"/>
        <v>0.291687502010375</v>
      </c>
      <c r="L219" s="52">
        <v>1963980</v>
      </c>
      <c r="M219" s="52">
        <v>2221353</v>
      </c>
      <c r="N219" s="52">
        <f t="shared" si="21"/>
        <v>257373</v>
      </c>
      <c r="O219" s="55">
        <f t="shared" si="22"/>
        <v>0.04433017404648155</v>
      </c>
      <c r="P219" s="55">
        <f t="shared" si="23"/>
        <v>0.382607985719846</v>
      </c>
    </row>
    <row r="220" spans="1:16" ht="12.75">
      <c r="A220" s="50" t="s">
        <v>507</v>
      </c>
      <c r="B220" s="51">
        <v>9987262</v>
      </c>
      <c r="C220" s="51">
        <v>10800956</v>
      </c>
      <c r="D220" s="52">
        <v>7917946</v>
      </c>
      <c r="E220" s="52">
        <v>7568148</v>
      </c>
      <c r="F220" s="53">
        <v>10058936</v>
      </c>
      <c r="G220" s="52">
        <f t="shared" si="24"/>
        <v>9068578</v>
      </c>
      <c r="H220" s="54">
        <v>129790.09</v>
      </c>
      <c r="I220" s="54">
        <v>28904.76</v>
      </c>
      <c r="J220" s="54">
        <f t="shared" si="19"/>
        <v>158694.85</v>
      </c>
      <c r="K220" s="55">
        <f t="shared" si="20"/>
        <v>0.01749941942386116</v>
      </c>
      <c r="L220" s="52">
        <v>1656904.12</v>
      </c>
      <c r="M220" s="52">
        <v>911118.9900000002</v>
      </c>
      <c r="N220" s="52">
        <f t="shared" si="21"/>
        <v>-745785.1299999999</v>
      </c>
      <c r="O220" s="55">
        <f t="shared" si="22"/>
        <v>-0.0822383762922919</v>
      </c>
      <c r="P220" s="55">
        <f t="shared" si="23"/>
        <v>0.10046988513524394</v>
      </c>
    </row>
    <row r="221" spans="1:16" ht="12.75">
      <c r="A221" s="50" t="s">
        <v>508</v>
      </c>
      <c r="B221" s="51">
        <v>38150183</v>
      </c>
      <c r="C221" s="51">
        <v>20749972</v>
      </c>
      <c r="D221" s="52">
        <v>22208166</v>
      </c>
      <c r="E221" s="52">
        <v>19702227</v>
      </c>
      <c r="F221" s="53">
        <v>26648255</v>
      </c>
      <c r="G221" s="52">
        <f t="shared" si="24"/>
        <v>25202637</v>
      </c>
      <c r="H221" s="54">
        <v>212846.8</v>
      </c>
      <c r="I221" s="54">
        <v>131784.62</v>
      </c>
      <c r="J221" s="54">
        <f t="shared" si="19"/>
        <v>344631.42</v>
      </c>
      <c r="K221" s="55">
        <f t="shared" si="20"/>
        <v>0.013674419069718776</v>
      </c>
      <c r="L221" s="52">
        <v>1811278.49</v>
      </c>
      <c r="M221" s="52">
        <v>2108522.2200000007</v>
      </c>
      <c r="N221" s="52">
        <f t="shared" si="21"/>
        <v>297243.7300000007</v>
      </c>
      <c r="O221" s="55">
        <f t="shared" si="22"/>
        <v>0.011794151937354837</v>
      </c>
      <c r="P221" s="55">
        <f t="shared" si="23"/>
        <v>0.08366276195621913</v>
      </c>
    </row>
    <row r="222" spans="1:16" ht="12.75">
      <c r="A222" s="50" t="s">
        <v>509</v>
      </c>
      <c r="B222" s="51">
        <v>10188290</v>
      </c>
      <c r="C222" s="51">
        <v>8953501</v>
      </c>
      <c r="D222" s="52">
        <v>9376750</v>
      </c>
      <c r="E222" s="52">
        <v>9031612</v>
      </c>
      <c r="F222" s="53">
        <v>10488013</v>
      </c>
      <c r="G222" s="52">
        <f t="shared" si="24"/>
        <v>9387538.25</v>
      </c>
      <c r="H222" s="54">
        <v>418075.58</v>
      </c>
      <c r="I222" s="54">
        <v>7400.15</v>
      </c>
      <c r="J222" s="54">
        <f t="shared" si="19"/>
        <v>425475.73000000004</v>
      </c>
      <c r="K222" s="55">
        <f t="shared" si="20"/>
        <v>0.045323461664723445</v>
      </c>
      <c r="L222" s="52">
        <v>1035596.93</v>
      </c>
      <c r="M222" s="52">
        <v>1327989.73</v>
      </c>
      <c r="N222" s="52">
        <f t="shared" si="21"/>
        <v>292392.79999999993</v>
      </c>
      <c r="O222" s="55">
        <f t="shared" si="22"/>
        <v>0.031146909041888583</v>
      </c>
      <c r="P222" s="55">
        <f t="shared" si="23"/>
        <v>0.1414630433063748</v>
      </c>
    </row>
    <row r="223" spans="1:16" ht="12.75">
      <c r="A223" s="50" t="s">
        <v>510</v>
      </c>
      <c r="B223" s="51">
        <v>4177748</v>
      </c>
      <c r="C223" s="51">
        <v>3396409</v>
      </c>
      <c r="D223" s="52">
        <v>3638636</v>
      </c>
      <c r="E223" s="52">
        <v>4290632</v>
      </c>
      <c r="F223" s="53">
        <v>5800118</v>
      </c>
      <c r="G223" s="52">
        <f t="shared" si="24"/>
        <v>3875856.25</v>
      </c>
      <c r="H223" s="54">
        <v>61607.04</v>
      </c>
      <c r="I223" s="54">
        <v>10323.74</v>
      </c>
      <c r="J223" s="54">
        <f t="shared" si="19"/>
        <v>71930.78</v>
      </c>
      <c r="K223" s="55">
        <f t="shared" si="20"/>
        <v>0.018558681065635498</v>
      </c>
      <c r="L223" s="52">
        <v>1340959.4</v>
      </c>
      <c r="M223" s="52">
        <v>1680978.55</v>
      </c>
      <c r="N223" s="52">
        <f t="shared" si="21"/>
        <v>340019.15000000014</v>
      </c>
      <c r="O223" s="55">
        <f t="shared" si="22"/>
        <v>0.08772749247343736</v>
      </c>
      <c r="P223" s="55">
        <f t="shared" si="23"/>
        <v>0.4337050812965522</v>
      </c>
    </row>
    <row r="224" spans="1:16" ht="12.75">
      <c r="A224" s="50" t="s">
        <v>511</v>
      </c>
      <c r="B224" s="51">
        <v>2983686</v>
      </c>
      <c r="C224" s="51">
        <v>1953347</v>
      </c>
      <c r="D224" s="52">
        <v>2584889</v>
      </c>
      <c r="E224" s="52">
        <v>2816051</v>
      </c>
      <c r="F224" s="53">
        <v>3608207</v>
      </c>
      <c r="G224" s="52">
        <f t="shared" si="24"/>
        <v>2584493.25</v>
      </c>
      <c r="H224" s="54">
        <v>0</v>
      </c>
      <c r="I224" s="54">
        <v>5368.62</v>
      </c>
      <c r="J224" s="54">
        <f t="shared" si="19"/>
        <v>5368.62</v>
      </c>
      <c r="K224" s="55">
        <f t="shared" si="20"/>
        <v>0.0020772428018529356</v>
      </c>
      <c r="L224" s="52">
        <v>319687</v>
      </c>
      <c r="M224" s="52">
        <v>1138825.86</v>
      </c>
      <c r="N224" s="52">
        <f t="shared" si="21"/>
        <v>819138.8600000001</v>
      </c>
      <c r="O224" s="55">
        <f t="shared" si="22"/>
        <v>0.31694370260011323</v>
      </c>
      <c r="P224" s="55">
        <f t="shared" si="23"/>
        <v>0.44063797032551744</v>
      </c>
    </row>
    <row r="225" spans="1:16" ht="12.75">
      <c r="A225" s="50" t="s">
        <v>512</v>
      </c>
      <c r="B225" s="51">
        <v>3080523</v>
      </c>
      <c r="C225" s="51">
        <v>2927262</v>
      </c>
      <c r="D225" s="52">
        <v>4710771</v>
      </c>
      <c r="E225" s="52">
        <v>5308138</v>
      </c>
      <c r="F225" s="53">
        <v>10651026</v>
      </c>
      <c r="G225" s="52">
        <f t="shared" si="24"/>
        <v>4006673.5</v>
      </c>
      <c r="H225" s="54">
        <v>1082654.34</v>
      </c>
      <c r="I225" s="54">
        <v>25490.36</v>
      </c>
      <c r="J225" s="54">
        <f t="shared" si="19"/>
        <v>1108144.7000000002</v>
      </c>
      <c r="K225" s="55">
        <f t="shared" si="20"/>
        <v>0.27657474461046055</v>
      </c>
      <c r="L225" s="52">
        <v>1695153.67</v>
      </c>
      <c r="M225" s="52">
        <v>1032937.9099999999</v>
      </c>
      <c r="N225" s="52">
        <f t="shared" si="21"/>
        <v>-662215.76</v>
      </c>
      <c r="O225" s="55">
        <f t="shared" si="22"/>
        <v>-0.16527819399309676</v>
      </c>
      <c r="P225" s="55">
        <f t="shared" si="23"/>
        <v>0.2578043631456369</v>
      </c>
    </row>
    <row r="226" spans="1:16" ht="12.75">
      <c r="A226" s="50" t="s">
        <v>513</v>
      </c>
      <c r="B226" s="51">
        <v>4647687</v>
      </c>
      <c r="C226" s="51">
        <v>4420358</v>
      </c>
      <c r="D226" s="52">
        <v>3955023</v>
      </c>
      <c r="E226" s="52">
        <v>4377102</v>
      </c>
      <c r="F226" s="53">
        <v>4693150</v>
      </c>
      <c r="G226" s="52">
        <f t="shared" si="24"/>
        <v>4350042.5</v>
      </c>
      <c r="H226" s="54">
        <v>16192.82</v>
      </c>
      <c r="I226" s="54">
        <v>3985.04</v>
      </c>
      <c r="J226" s="54">
        <f t="shared" si="19"/>
        <v>20177.86</v>
      </c>
      <c r="K226" s="55">
        <f t="shared" si="20"/>
        <v>0.004638543186647027</v>
      </c>
      <c r="L226" s="52">
        <v>202038.11</v>
      </c>
      <c r="M226" s="52">
        <v>142551.94</v>
      </c>
      <c r="N226" s="52">
        <f t="shared" si="21"/>
        <v>-59486.169999999984</v>
      </c>
      <c r="O226" s="55">
        <f t="shared" si="22"/>
        <v>-0.013674848004358574</v>
      </c>
      <c r="P226" s="55">
        <f t="shared" si="23"/>
        <v>0.0327702407505214</v>
      </c>
    </row>
    <row r="227" spans="1:16" ht="12.75">
      <c r="A227" s="50" t="s">
        <v>514</v>
      </c>
      <c r="B227" s="51">
        <v>3699293</v>
      </c>
      <c r="C227" s="51">
        <v>3342783</v>
      </c>
      <c r="D227" s="52">
        <v>2879816</v>
      </c>
      <c r="E227" s="52">
        <v>2690993</v>
      </c>
      <c r="F227" s="53">
        <v>3551686</v>
      </c>
      <c r="G227" s="52">
        <f t="shared" si="24"/>
        <v>3153221.25</v>
      </c>
      <c r="H227" s="54">
        <v>27076.61</v>
      </c>
      <c r="I227" s="54">
        <v>22826.77</v>
      </c>
      <c r="J227" s="54">
        <f t="shared" si="19"/>
        <v>49903.380000000005</v>
      </c>
      <c r="K227" s="55">
        <f t="shared" si="20"/>
        <v>0.015826158725779235</v>
      </c>
      <c r="L227" s="52">
        <v>19251.05</v>
      </c>
      <c r="M227" s="52">
        <v>319076.19000000006</v>
      </c>
      <c r="N227" s="52">
        <f t="shared" si="21"/>
        <v>299825.1400000001</v>
      </c>
      <c r="O227" s="55">
        <f t="shared" si="22"/>
        <v>0.09508534803893005</v>
      </c>
      <c r="P227" s="55">
        <f t="shared" si="23"/>
        <v>0.10119054918838952</v>
      </c>
    </row>
    <row r="228" spans="1:16" ht="12.75">
      <c r="A228" s="50" t="s">
        <v>515</v>
      </c>
      <c r="B228" s="51">
        <v>17687338</v>
      </c>
      <c r="C228" s="51">
        <v>10815719</v>
      </c>
      <c r="D228" s="52">
        <v>10671483</v>
      </c>
      <c r="E228" s="52">
        <v>10362693</v>
      </c>
      <c r="F228" s="53">
        <v>11432474</v>
      </c>
      <c r="G228" s="52">
        <f t="shared" si="24"/>
        <v>12384308.25</v>
      </c>
      <c r="H228" s="54">
        <v>382140.79</v>
      </c>
      <c r="I228" s="54">
        <v>26952.04</v>
      </c>
      <c r="J228" s="54">
        <f t="shared" si="19"/>
        <v>409092.82999999996</v>
      </c>
      <c r="K228" s="55">
        <f t="shared" si="20"/>
        <v>0.03303315952265642</v>
      </c>
      <c r="L228" s="52">
        <v>793805.83</v>
      </c>
      <c r="M228" s="52">
        <v>1109580.35</v>
      </c>
      <c r="N228" s="52">
        <f t="shared" si="21"/>
        <v>315774.52000000014</v>
      </c>
      <c r="O228" s="55">
        <f t="shared" si="22"/>
        <v>0.025497953832019655</v>
      </c>
      <c r="P228" s="55">
        <f t="shared" si="23"/>
        <v>0.08959566635463875</v>
      </c>
    </row>
    <row r="229" spans="1:16" ht="12.75">
      <c r="A229" s="50" t="s">
        <v>516</v>
      </c>
      <c r="B229" s="51">
        <v>30661889</v>
      </c>
      <c r="C229" s="51">
        <v>29762723</v>
      </c>
      <c r="D229" s="52">
        <v>32564474</v>
      </c>
      <c r="E229" s="52">
        <v>32730854</v>
      </c>
      <c r="F229" s="53">
        <v>38067066</v>
      </c>
      <c r="G229" s="52">
        <f t="shared" si="24"/>
        <v>31429985</v>
      </c>
      <c r="H229" s="54">
        <v>3571987.89</v>
      </c>
      <c r="I229" s="54">
        <v>215311.78</v>
      </c>
      <c r="J229" s="54">
        <f t="shared" si="19"/>
        <v>3787299.67</v>
      </c>
      <c r="K229" s="55">
        <f t="shared" si="20"/>
        <v>0.12049956975798748</v>
      </c>
      <c r="L229" s="52">
        <v>3874355.89</v>
      </c>
      <c r="M229" s="52">
        <v>6055581.99</v>
      </c>
      <c r="N229" s="52">
        <f t="shared" si="21"/>
        <v>2181226.1</v>
      </c>
      <c r="O229" s="55">
        <f t="shared" si="22"/>
        <v>0.06939952723490005</v>
      </c>
      <c r="P229" s="55">
        <f t="shared" si="23"/>
        <v>0.19266894304912968</v>
      </c>
    </row>
    <row r="230" spans="1:16" ht="12.75">
      <c r="A230" s="50" t="s">
        <v>517</v>
      </c>
      <c r="B230" s="51">
        <v>4765283</v>
      </c>
      <c r="C230" s="51">
        <v>4612283</v>
      </c>
      <c r="D230" s="52">
        <v>4866326</v>
      </c>
      <c r="E230" s="52">
        <v>5086414</v>
      </c>
      <c r="F230" s="53">
        <v>6332621</v>
      </c>
      <c r="G230" s="52">
        <f t="shared" si="24"/>
        <v>4832576.5</v>
      </c>
      <c r="H230" s="54">
        <v>26578.08</v>
      </c>
      <c r="I230" s="54">
        <v>26771.98</v>
      </c>
      <c r="J230" s="54">
        <f t="shared" si="19"/>
        <v>53350.06</v>
      </c>
      <c r="K230" s="55">
        <f t="shared" si="20"/>
        <v>0.011039672108656738</v>
      </c>
      <c r="L230" s="52">
        <v>1124118.74</v>
      </c>
      <c r="M230" s="52">
        <v>1395039.2</v>
      </c>
      <c r="N230" s="52">
        <f t="shared" si="21"/>
        <v>270920.45999999996</v>
      </c>
      <c r="O230" s="55">
        <f t="shared" si="22"/>
        <v>0.05606128738986335</v>
      </c>
      <c r="P230" s="55">
        <f t="shared" si="23"/>
        <v>0.2886740023670603</v>
      </c>
    </row>
    <row r="231" spans="1:16" ht="12.75">
      <c r="A231" s="50" t="s">
        <v>518</v>
      </c>
      <c r="B231" s="51">
        <v>3961374</v>
      </c>
      <c r="C231" s="51">
        <v>2599266</v>
      </c>
      <c r="D231" s="52">
        <v>2812700</v>
      </c>
      <c r="E231" s="52">
        <v>2798856</v>
      </c>
      <c r="F231" s="53">
        <v>3399154</v>
      </c>
      <c r="G231" s="52">
        <f t="shared" si="24"/>
        <v>3043049</v>
      </c>
      <c r="H231" s="54">
        <v>0</v>
      </c>
      <c r="I231" s="54">
        <v>15676.44</v>
      </c>
      <c r="J231" s="54">
        <f t="shared" si="19"/>
        <v>15676.44</v>
      </c>
      <c r="K231" s="55">
        <f t="shared" si="20"/>
        <v>0.005151556876014813</v>
      </c>
      <c r="L231" s="52">
        <v>117743.36</v>
      </c>
      <c r="M231" s="52">
        <v>148911.08999999997</v>
      </c>
      <c r="N231" s="52">
        <f t="shared" si="21"/>
        <v>31167.729999999967</v>
      </c>
      <c r="O231" s="55">
        <f t="shared" si="22"/>
        <v>0.010242270170477033</v>
      </c>
      <c r="P231" s="55">
        <f t="shared" si="23"/>
        <v>0.048934831479874284</v>
      </c>
    </row>
    <row r="232" spans="1:16" ht="12.75">
      <c r="A232" s="50" t="s">
        <v>519</v>
      </c>
      <c r="B232" s="51">
        <v>1901960</v>
      </c>
      <c r="C232" s="51">
        <v>1660801</v>
      </c>
      <c r="D232" s="52">
        <v>1702319</v>
      </c>
      <c r="E232" s="52">
        <v>1568263</v>
      </c>
      <c r="F232" s="53">
        <v>2082179</v>
      </c>
      <c r="G232" s="52">
        <f t="shared" si="24"/>
        <v>1708335.75</v>
      </c>
      <c r="H232" s="54">
        <v>161754.57</v>
      </c>
      <c r="I232" s="54">
        <v>10026.44</v>
      </c>
      <c r="J232" s="54">
        <f t="shared" si="19"/>
        <v>171781.01</v>
      </c>
      <c r="K232" s="55">
        <f t="shared" si="20"/>
        <v>0.10055459531301152</v>
      </c>
      <c r="L232" s="52">
        <v>230037.02</v>
      </c>
      <c r="M232" s="52">
        <v>693333.6900000001</v>
      </c>
      <c r="N232" s="52">
        <f t="shared" si="21"/>
        <v>463296.67000000004</v>
      </c>
      <c r="O232" s="55">
        <f t="shared" si="22"/>
        <v>0.27119766708622706</v>
      </c>
      <c r="P232" s="55">
        <f t="shared" si="23"/>
        <v>0.4058532931831463</v>
      </c>
    </row>
    <row r="233" spans="1:16" ht="12.75">
      <c r="A233" s="50" t="s">
        <v>520</v>
      </c>
      <c r="B233" s="51">
        <v>7870595</v>
      </c>
      <c r="C233" s="51">
        <v>6787242</v>
      </c>
      <c r="D233" s="52">
        <v>7482204</v>
      </c>
      <c r="E233" s="52">
        <v>7084923</v>
      </c>
      <c r="F233" s="53">
        <v>7628231</v>
      </c>
      <c r="G233" s="52">
        <f t="shared" si="24"/>
        <v>7306241</v>
      </c>
      <c r="H233" s="54">
        <v>106107.96</v>
      </c>
      <c r="I233" s="54">
        <v>30465.23</v>
      </c>
      <c r="J233" s="54">
        <f t="shared" si="19"/>
        <v>136573.19</v>
      </c>
      <c r="K233" s="55">
        <f t="shared" si="20"/>
        <v>0.018692675207401453</v>
      </c>
      <c r="L233" s="52">
        <v>891469.41</v>
      </c>
      <c r="M233" s="52">
        <v>1106493.2200000002</v>
      </c>
      <c r="N233" s="52">
        <f t="shared" si="21"/>
        <v>215023.81000000017</v>
      </c>
      <c r="O233" s="55">
        <f t="shared" si="22"/>
        <v>0.02943015567102155</v>
      </c>
      <c r="P233" s="55">
        <f t="shared" si="23"/>
        <v>0.15144493864902625</v>
      </c>
    </row>
    <row r="234" spans="1:16" ht="12.75">
      <c r="A234" s="50" t="s">
        <v>521</v>
      </c>
      <c r="B234" s="51">
        <v>13060957</v>
      </c>
      <c r="C234" s="51">
        <v>12176035</v>
      </c>
      <c r="D234" s="52">
        <v>13291414</v>
      </c>
      <c r="E234" s="52">
        <v>13969003</v>
      </c>
      <c r="F234" s="53">
        <v>15793451</v>
      </c>
      <c r="G234" s="52">
        <f t="shared" si="24"/>
        <v>13124352.25</v>
      </c>
      <c r="H234" s="54">
        <v>147174.26</v>
      </c>
      <c r="I234" s="54">
        <v>85358.61</v>
      </c>
      <c r="J234" s="54">
        <f t="shared" si="19"/>
        <v>232532.87</v>
      </c>
      <c r="K234" s="55">
        <f t="shared" si="20"/>
        <v>0.01771766450416629</v>
      </c>
      <c r="L234" s="52">
        <v>13355783.21</v>
      </c>
      <c r="M234" s="52">
        <v>14072829.430000002</v>
      </c>
      <c r="N234" s="52">
        <f t="shared" si="21"/>
        <v>717046.2200000007</v>
      </c>
      <c r="O234" s="55">
        <f t="shared" si="22"/>
        <v>0.05463478930931625</v>
      </c>
      <c r="P234" s="55">
        <f t="shared" si="23"/>
        <v>1.0722684946222776</v>
      </c>
    </row>
    <row r="235" spans="1:16" ht="12.75">
      <c r="A235" s="50" t="s">
        <v>522</v>
      </c>
      <c r="B235" s="51">
        <v>88424010</v>
      </c>
      <c r="C235" s="51">
        <v>76166279</v>
      </c>
      <c r="D235" s="52">
        <v>76558591</v>
      </c>
      <c r="E235" s="52">
        <v>75760337</v>
      </c>
      <c r="F235" s="53">
        <v>99341326</v>
      </c>
      <c r="G235" s="52">
        <f t="shared" si="24"/>
        <v>79227304.25</v>
      </c>
      <c r="H235" s="54">
        <v>1058073.51</v>
      </c>
      <c r="I235" s="54">
        <v>456804.42</v>
      </c>
      <c r="J235" s="54">
        <f t="shared" si="19"/>
        <v>1514877.93</v>
      </c>
      <c r="K235" s="55">
        <f t="shared" si="20"/>
        <v>0.019120654733118726</v>
      </c>
      <c r="L235" s="52">
        <v>15045486.69</v>
      </c>
      <c r="M235" s="52">
        <v>38011186.5</v>
      </c>
      <c r="N235" s="52">
        <f t="shared" si="21"/>
        <v>22965699.810000002</v>
      </c>
      <c r="O235" s="55">
        <f t="shared" si="22"/>
        <v>0.28987102397845377</v>
      </c>
      <c r="P235" s="55">
        <f t="shared" si="23"/>
        <v>0.47977382115711703</v>
      </c>
    </row>
    <row r="236" spans="1:16" ht="12.75">
      <c r="A236" s="50" t="s">
        <v>523</v>
      </c>
      <c r="B236" s="51">
        <v>9356004</v>
      </c>
      <c r="C236" s="51">
        <v>8834108</v>
      </c>
      <c r="D236" s="52">
        <v>8959523</v>
      </c>
      <c r="E236" s="52">
        <v>8940214</v>
      </c>
      <c r="F236" s="53">
        <v>10812137</v>
      </c>
      <c r="G236" s="52">
        <f t="shared" si="24"/>
        <v>9022462.25</v>
      </c>
      <c r="H236" s="54">
        <v>491714.12</v>
      </c>
      <c r="I236" s="54">
        <v>122415.94</v>
      </c>
      <c r="J236" s="54">
        <f t="shared" si="19"/>
        <v>614130.06</v>
      </c>
      <c r="K236" s="55">
        <f t="shared" si="20"/>
        <v>0.06806679185607012</v>
      </c>
      <c r="L236" s="52">
        <v>4505978.31</v>
      </c>
      <c r="M236" s="52">
        <v>17046144.47</v>
      </c>
      <c r="N236" s="52">
        <f t="shared" si="21"/>
        <v>12540166.16</v>
      </c>
      <c r="O236" s="55">
        <f t="shared" si="22"/>
        <v>1.3898829180471217</v>
      </c>
      <c r="P236" s="55">
        <f t="shared" si="23"/>
        <v>1.88930072497671</v>
      </c>
    </row>
    <row r="237" spans="1:16" ht="12.75">
      <c r="A237" s="50" t="s">
        <v>524</v>
      </c>
      <c r="B237" s="51">
        <v>5943677</v>
      </c>
      <c r="C237" s="51">
        <v>4764456</v>
      </c>
      <c r="D237" s="52">
        <v>4595107</v>
      </c>
      <c r="E237" s="52">
        <v>3948727</v>
      </c>
      <c r="F237" s="53">
        <v>4849806</v>
      </c>
      <c r="G237" s="52">
        <f t="shared" si="24"/>
        <v>4812991.75</v>
      </c>
      <c r="H237" s="54">
        <v>67595.31</v>
      </c>
      <c r="I237" s="54">
        <v>23874.93</v>
      </c>
      <c r="J237" s="54">
        <f t="shared" si="19"/>
        <v>91470.23999999999</v>
      </c>
      <c r="K237" s="55">
        <f t="shared" si="20"/>
        <v>0.01900486116561492</v>
      </c>
      <c r="L237" s="52">
        <v>1287957.57</v>
      </c>
      <c r="M237" s="52">
        <v>1441355.9100000001</v>
      </c>
      <c r="N237" s="52">
        <f t="shared" si="21"/>
        <v>153398.34000000008</v>
      </c>
      <c r="O237" s="55">
        <f t="shared" si="22"/>
        <v>0.031871723029652</v>
      </c>
      <c r="P237" s="55">
        <f t="shared" si="23"/>
        <v>0.2994719261673366</v>
      </c>
    </row>
    <row r="238" spans="1:16" ht="12.75">
      <c r="A238" s="50" t="s">
        <v>525</v>
      </c>
      <c r="B238" s="51">
        <v>13182012</v>
      </c>
      <c r="C238" s="51">
        <v>11715814</v>
      </c>
      <c r="D238" s="52">
        <v>11175847</v>
      </c>
      <c r="E238" s="52">
        <v>10046949</v>
      </c>
      <c r="F238" s="53">
        <v>11163844</v>
      </c>
      <c r="G238" s="52">
        <f t="shared" si="24"/>
        <v>11530155.5</v>
      </c>
      <c r="H238" s="54">
        <v>3482.58</v>
      </c>
      <c r="I238" s="54">
        <v>136396.94</v>
      </c>
      <c r="J238" s="54">
        <f t="shared" si="19"/>
        <v>139879.52</v>
      </c>
      <c r="K238" s="55">
        <f t="shared" si="20"/>
        <v>0.01213162476429741</v>
      </c>
      <c r="L238" s="52">
        <v>2114114.29</v>
      </c>
      <c r="M238" s="52">
        <v>1964007.72</v>
      </c>
      <c r="N238" s="52">
        <f t="shared" si="21"/>
        <v>-150106.57000000007</v>
      </c>
      <c r="O238" s="55">
        <f t="shared" si="22"/>
        <v>-0.013018607598136908</v>
      </c>
      <c r="P238" s="55">
        <f t="shared" si="23"/>
        <v>0.17033662035173766</v>
      </c>
    </row>
    <row r="239" spans="1:16" ht="12.75">
      <c r="A239" s="50" t="s">
        <v>526</v>
      </c>
      <c r="B239" s="51">
        <v>4830849</v>
      </c>
      <c r="C239" s="51">
        <v>4524005</v>
      </c>
      <c r="D239" s="52">
        <v>3157600</v>
      </c>
      <c r="E239" s="52">
        <v>3180151</v>
      </c>
      <c r="F239" s="53">
        <v>3661448</v>
      </c>
      <c r="G239" s="52">
        <f t="shared" si="24"/>
        <v>3923151.25</v>
      </c>
      <c r="H239" s="54">
        <v>188096.41</v>
      </c>
      <c r="I239" s="54">
        <v>131107.46</v>
      </c>
      <c r="J239" s="54">
        <f t="shared" si="19"/>
        <v>319203.87</v>
      </c>
      <c r="K239" s="55">
        <f t="shared" si="20"/>
        <v>0.08136415082135821</v>
      </c>
      <c r="L239" s="52">
        <v>808016.13</v>
      </c>
      <c r="M239" s="52">
        <v>493190.21</v>
      </c>
      <c r="N239" s="52">
        <f t="shared" si="21"/>
        <v>-314825.92</v>
      </c>
      <c r="O239" s="55">
        <f t="shared" si="22"/>
        <v>-0.08024822392458103</v>
      </c>
      <c r="P239" s="55">
        <f t="shared" si="23"/>
        <v>0.12571276980463092</v>
      </c>
    </row>
    <row r="240" spans="1:16" ht="12.75">
      <c r="A240" s="50" t="s">
        <v>527</v>
      </c>
      <c r="B240" s="51">
        <v>15641316</v>
      </c>
      <c r="C240" s="51">
        <v>14308798</v>
      </c>
      <c r="D240" s="52">
        <v>13262747</v>
      </c>
      <c r="E240" s="52">
        <v>14475330</v>
      </c>
      <c r="F240" s="53">
        <v>19752262</v>
      </c>
      <c r="G240" s="52">
        <f t="shared" si="24"/>
        <v>14422047.75</v>
      </c>
      <c r="H240" s="54">
        <v>92717.88</v>
      </c>
      <c r="I240" s="54">
        <v>144519.02</v>
      </c>
      <c r="J240" s="54">
        <f t="shared" si="19"/>
        <v>237236.9</v>
      </c>
      <c r="K240" s="55">
        <f t="shared" si="20"/>
        <v>0.016449598844241797</v>
      </c>
      <c r="L240" s="52">
        <v>2755172.27</v>
      </c>
      <c r="M240" s="52">
        <v>2232793.1</v>
      </c>
      <c r="N240" s="52">
        <f t="shared" si="21"/>
        <v>-522379.1699999999</v>
      </c>
      <c r="O240" s="55">
        <f t="shared" si="22"/>
        <v>-0.03622087369666349</v>
      </c>
      <c r="P240" s="55">
        <f t="shared" si="23"/>
        <v>0.15481803546240513</v>
      </c>
    </row>
    <row r="241" spans="1:16" ht="12.75">
      <c r="A241" s="50" t="s">
        <v>528</v>
      </c>
      <c r="B241" s="51">
        <v>30443019</v>
      </c>
      <c r="C241" s="51">
        <v>27633984</v>
      </c>
      <c r="D241" s="52">
        <v>28690852</v>
      </c>
      <c r="E241" s="52">
        <v>28033765</v>
      </c>
      <c r="F241" s="53">
        <v>31921901</v>
      </c>
      <c r="G241" s="52">
        <f t="shared" si="24"/>
        <v>28700405</v>
      </c>
      <c r="H241" s="54">
        <v>166261.08</v>
      </c>
      <c r="I241" s="54">
        <v>261663.06</v>
      </c>
      <c r="J241" s="54">
        <f t="shared" si="19"/>
        <v>427924.14</v>
      </c>
      <c r="K241" s="55">
        <f t="shared" si="20"/>
        <v>0.014910038377507217</v>
      </c>
      <c r="L241" s="52">
        <v>2725673.88</v>
      </c>
      <c r="M241" s="52">
        <v>3736780.7199999997</v>
      </c>
      <c r="N241" s="52">
        <f t="shared" si="21"/>
        <v>1011106.8399999999</v>
      </c>
      <c r="O241" s="55">
        <f t="shared" si="22"/>
        <v>0.035229706340380904</v>
      </c>
      <c r="P241" s="55">
        <f t="shared" si="23"/>
        <v>0.13019958150416344</v>
      </c>
    </row>
    <row r="242" spans="1:16" ht="12.75">
      <c r="A242" s="50" t="s">
        <v>529</v>
      </c>
      <c r="B242" s="51">
        <v>30895066</v>
      </c>
      <c r="C242" s="51">
        <v>31584310</v>
      </c>
      <c r="D242" s="52">
        <v>29005538</v>
      </c>
      <c r="E242" s="52">
        <v>26231912</v>
      </c>
      <c r="F242" s="53">
        <v>32572908</v>
      </c>
      <c r="G242" s="52">
        <f t="shared" si="24"/>
        <v>29429206.5</v>
      </c>
      <c r="H242" s="54">
        <v>1083967.91</v>
      </c>
      <c r="I242" s="54">
        <v>100713.22</v>
      </c>
      <c r="J242" s="54">
        <f t="shared" si="19"/>
        <v>1184681.13</v>
      </c>
      <c r="K242" s="55">
        <f t="shared" si="20"/>
        <v>0.04025528618992836</v>
      </c>
      <c r="L242" s="52">
        <v>8697449.58</v>
      </c>
      <c r="M242" s="52">
        <v>10608359.139999999</v>
      </c>
      <c r="N242" s="52">
        <f t="shared" si="21"/>
        <v>1910909.5599999987</v>
      </c>
      <c r="O242" s="55">
        <f t="shared" si="22"/>
        <v>0.06493241875209917</v>
      </c>
      <c r="P242" s="55">
        <f t="shared" si="23"/>
        <v>0.3604704442167001</v>
      </c>
    </row>
    <row r="243" spans="1:16" ht="12.75">
      <c r="A243" s="50" t="s">
        <v>530</v>
      </c>
      <c r="B243" s="51">
        <v>5119993</v>
      </c>
      <c r="C243" s="51">
        <v>4854269</v>
      </c>
      <c r="D243" s="52">
        <v>5102768</v>
      </c>
      <c r="E243" s="52">
        <v>6390669</v>
      </c>
      <c r="F243" s="53">
        <v>5506926</v>
      </c>
      <c r="G243" s="52">
        <f t="shared" si="24"/>
        <v>5366924.75</v>
      </c>
      <c r="H243" s="54">
        <v>144843.43</v>
      </c>
      <c r="I243" s="54">
        <v>98699.78</v>
      </c>
      <c r="J243" s="54">
        <f t="shared" si="19"/>
        <v>243543.21</v>
      </c>
      <c r="K243" s="55">
        <f t="shared" si="20"/>
        <v>0.04537854010343633</v>
      </c>
      <c r="L243" s="52">
        <v>3819109.54</v>
      </c>
      <c r="M243" s="52">
        <v>3957923.5</v>
      </c>
      <c r="N243" s="52">
        <f t="shared" si="21"/>
        <v>138813.95999999996</v>
      </c>
      <c r="O243" s="55">
        <f t="shared" si="22"/>
        <v>0.025864711443923258</v>
      </c>
      <c r="P243" s="55">
        <f t="shared" si="23"/>
        <v>0.7374658085153887</v>
      </c>
    </row>
    <row r="244" spans="1:16" ht="12.75">
      <c r="A244" s="50" t="s">
        <v>531</v>
      </c>
      <c r="B244" s="51">
        <v>6745845</v>
      </c>
      <c r="C244" s="51">
        <v>4958899</v>
      </c>
      <c r="D244" s="52">
        <v>6023585</v>
      </c>
      <c r="E244" s="52">
        <v>7701122</v>
      </c>
      <c r="F244" s="53">
        <v>5980294</v>
      </c>
      <c r="G244" s="52">
        <f t="shared" si="24"/>
        <v>6357362.75</v>
      </c>
      <c r="H244" s="54">
        <v>295068.49</v>
      </c>
      <c r="I244" s="54">
        <v>80483.34</v>
      </c>
      <c r="J244" s="54">
        <f t="shared" si="19"/>
        <v>375551.82999999996</v>
      </c>
      <c r="K244" s="55">
        <f t="shared" si="20"/>
        <v>0.059073525417438225</v>
      </c>
      <c r="L244" s="52">
        <v>878547.7</v>
      </c>
      <c r="M244" s="52">
        <v>1017042.95</v>
      </c>
      <c r="N244" s="52">
        <f t="shared" si="21"/>
        <v>138495.25</v>
      </c>
      <c r="O244" s="55">
        <f t="shared" si="22"/>
        <v>0.021785016121661456</v>
      </c>
      <c r="P244" s="55">
        <f t="shared" si="23"/>
        <v>0.15997875062265401</v>
      </c>
    </row>
    <row r="245" spans="1:16" ht="12.75">
      <c r="A245" s="50" t="s">
        <v>532</v>
      </c>
      <c r="B245" s="51">
        <v>1876352</v>
      </c>
      <c r="C245" s="51">
        <v>1412734</v>
      </c>
      <c r="D245" s="52">
        <v>1575606</v>
      </c>
      <c r="E245" s="52">
        <v>1628654</v>
      </c>
      <c r="F245" s="53">
        <v>1653372</v>
      </c>
      <c r="G245" s="52">
        <f t="shared" si="24"/>
        <v>1623336.5</v>
      </c>
      <c r="H245" s="54">
        <v>58397.79</v>
      </c>
      <c r="I245" s="54">
        <v>4047.83</v>
      </c>
      <c r="J245" s="54">
        <f t="shared" si="19"/>
        <v>62445.62</v>
      </c>
      <c r="K245" s="55">
        <f t="shared" si="20"/>
        <v>0.03846745268156048</v>
      </c>
      <c r="L245" s="52">
        <v>1842600</v>
      </c>
      <c r="M245" s="52">
        <v>1842600</v>
      </c>
      <c r="N245" s="52">
        <f t="shared" si="21"/>
        <v>0</v>
      </c>
      <c r="O245" s="55">
        <f t="shared" si="22"/>
        <v>0</v>
      </c>
      <c r="P245" s="55">
        <f t="shared" si="23"/>
        <v>1.1350696543815777</v>
      </c>
    </row>
    <row r="246" spans="1:16" ht="12.75">
      <c r="A246" s="50" t="s">
        <v>533</v>
      </c>
      <c r="B246" s="51">
        <v>5409430</v>
      </c>
      <c r="C246" s="51">
        <v>4852733</v>
      </c>
      <c r="D246" s="52">
        <v>3436624</v>
      </c>
      <c r="E246" s="52">
        <v>3863246</v>
      </c>
      <c r="F246" s="53">
        <v>6705281</v>
      </c>
      <c r="G246" s="52">
        <f t="shared" si="24"/>
        <v>4390508.25</v>
      </c>
      <c r="H246" s="54">
        <v>187942.19</v>
      </c>
      <c r="I246" s="54">
        <v>65769.84</v>
      </c>
      <c r="J246" s="54">
        <f t="shared" si="19"/>
        <v>253712.03</v>
      </c>
      <c r="K246" s="55">
        <f t="shared" si="20"/>
        <v>0.05778648292028605</v>
      </c>
      <c r="L246" s="52">
        <v>1277472.33</v>
      </c>
      <c r="M246" s="52">
        <v>2641381.76</v>
      </c>
      <c r="N246" s="52">
        <f t="shared" si="21"/>
        <v>1363909.4299999997</v>
      </c>
      <c r="O246" s="55">
        <f t="shared" si="22"/>
        <v>0.3106495540692811</v>
      </c>
      <c r="P246" s="55">
        <f t="shared" si="23"/>
        <v>0.6016118430024587</v>
      </c>
    </row>
    <row r="247" spans="1:16" ht="12.75">
      <c r="A247" s="50" t="s">
        <v>534</v>
      </c>
      <c r="B247" s="51">
        <v>17830908</v>
      </c>
      <c r="C247" s="51">
        <v>15490074</v>
      </c>
      <c r="D247" s="52">
        <v>14559230</v>
      </c>
      <c r="E247" s="52">
        <v>15851877</v>
      </c>
      <c r="F247" s="53">
        <v>15099934</v>
      </c>
      <c r="G247" s="52">
        <f t="shared" si="24"/>
        <v>15933022.25</v>
      </c>
      <c r="H247" s="54">
        <v>449846.91</v>
      </c>
      <c r="I247" s="54">
        <v>68426.7</v>
      </c>
      <c r="J247" s="54">
        <f t="shared" si="19"/>
        <v>518273.61</v>
      </c>
      <c r="K247" s="55">
        <f t="shared" si="20"/>
        <v>0.03252826751057854</v>
      </c>
      <c r="L247" s="52">
        <v>6876033.54</v>
      </c>
      <c r="M247" s="52">
        <v>9068637.32</v>
      </c>
      <c r="N247" s="52">
        <f t="shared" si="21"/>
        <v>2192603.7800000003</v>
      </c>
      <c r="O247" s="55">
        <f t="shared" si="22"/>
        <v>0.1376138026795262</v>
      </c>
      <c r="P247" s="55">
        <f t="shared" si="23"/>
        <v>0.5691724506315806</v>
      </c>
    </row>
    <row r="248" spans="1:16" ht="12.75">
      <c r="A248" s="50" t="s">
        <v>535</v>
      </c>
      <c r="B248" s="51">
        <v>4308860</v>
      </c>
      <c r="C248" s="51">
        <v>4041342</v>
      </c>
      <c r="D248" s="52">
        <v>3906468</v>
      </c>
      <c r="E248" s="52">
        <v>4663043</v>
      </c>
      <c r="F248" s="53">
        <v>5750344</v>
      </c>
      <c r="G248" s="52">
        <f t="shared" si="24"/>
        <v>4229928.25</v>
      </c>
      <c r="H248" s="54">
        <v>375851.7</v>
      </c>
      <c r="I248" s="54">
        <v>69613.12</v>
      </c>
      <c r="J248" s="54">
        <f t="shared" si="19"/>
        <v>445464.82</v>
      </c>
      <c r="K248" s="55">
        <f t="shared" si="20"/>
        <v>0.10531261848235841</v>
      </c>
      <c r="L248" s="52">
        <v>1329615.95</v>
      </c>
      <c r="M248" s="52">
        <v>1201293.64</v>
      </c>
      <c r="N248" s="52">
        <f t="shared" si="21"/>
        <v>-128322.31000000006</v>
      </c>
      <c r="O248" s="55">
        <f t="shared" si="22"/>
        <v>-0.03033675807621561</v>
      </c>
      <c r="P248" s="55">
        <f t="shared" si="23"/>
        <v>0.28399858555520413</v>
      </c>
    </row>
    <row r="249" spans="1:16" ht="12.75">
      <c r="A249" s="50" t="s">
        <v>536</v>
      </c>
      <c r="B249" s="51">
        <v>7146813</v>
      </c>
      <c r="C249" s="51">
        <v>6998345</v>
      </c>
      <c r="D249" s="52">
        <v>4502243</v>
      </c>
      <c r="E249" s="52">
        <v>4515109</v>
      </c>
      <c r="F249" s="53">
        <v>6279388</v>
      </c>
      <c r="G249" s="52">
        <f t="shared" si="24"/>
        <v>5790627.5</v>
      </c>
      <c r="H249" s="54">
        <v>2006203.34</v>
      </c>
      <c r="I249" s="54">
        <v>73657.78</v>
      </c>
      <c r="J249" s="54">
        <f t="shared" si="19"/>
        <v>2079861.12</v>
      </c>
      <c r="K249" s="55">
        <f t="shared" si="20"/>
        <v>0.35917715653441706</v>
      </c>
      <c r="L249" s="52">
        <v>2539205.71</v>
      </c>
      <c r="M249" s="52">
        <v>2573883.64</v>
      </c>
      <c r="N249" s="52">
        <f t="shared" si="21"/>
        <v>34677.93000000017</v>
      </c>
      <c r="O249" s="55">
        <f t="shared" si="22"/>
        <v>0.0059886307658367196</v>
      </c>
      <c r="P249" s="55">
        <f t="shared" si="23"/>
        <v>0.4444913163556109</v>
      </c>
    </row>
    <row r="250" spans="1:16" ht="12.75">
      <c r="A250" s="50" t="s">
        <v>537</v>
      </c>
      <c r="B250" s="51">
        <v>5951832</v>
      </c>
      <c r="C250" s="51">
        <v>5590390</v>
      </c>
      <c r="D250" s="52">
        <v>5702025</v>
      </c>
      <c r="E250" s="52">
        <v>6040060</v>
      </c>
      <c r="F250" s="53">
        <v>6868246</v>
      </c>
      <c r="G250" s="52">
        <f t="shared" si="24"/>
        <v>5821076.75</v>
      </c>
      <c r="H250" s="54">
        <v>1634.75</v>
      </c>
      <c r="I250" s="54">
        <v>168560.78</v>
      </c>
      <c r="J250" s="54">
        <f t="shared" si="19"/>
        <v>170195.53</v>
      </c>
      <c r="K250" s="55">
        <f t="shared" si="20"/>
        <v>0.029237808967215558</v>
      </c>
      <c r="L250" s="52">
        <v>911581.19</v>
      </c>
      <c r="M250" s="52">
        <v>750750.0699999998</v>
      </c>
      <c r="N250" s="52">
        <f t="shared" si="21"/>
        <v>-160831.1200000001</v>
      </c>
      <c r="O250" s="55">
        <f t="shared" si="22"/>
        <v>-0.02762910143728995</v>
      </c>
      <c r="P250" s="55">
        <f t="shared" si="23"/>
        <v>0.12897099664593836</v>
      </c>
    </row>
    <row r="251" spans="1:16" ht="12.75">
      <c r="A251" s="50" t="s">
        <v>538</v>
      </c>
      <c r="B251" s="51">
        <v>16347240</v>
      </c>
      <c r="C251" s="51">
        <v>14789202</v>
      </c>
      <c r="D251" s="52">
        <v>11672423</v>
      </c>
      <c r="E251" s="52">
        <v>14873667</v>
      </c>
      <c r="F251" s="53">
        <v>18334268</v>
      </c>
      <c r="G251" s="52">
        <f t="shared" si="24"/>
        <v>14420633</v>
      </c>
      <c r="H251" s="54">
        <v>1878709.13</v>
      </c>
      <c r="I251" s="54">
        <v>77918.45</v>
      </c>
      <c r="J251" s="54">
        <f t="shared" si="19"/>
        <v>1956627.5799999998</v>
      </c>
      <c r="K251" s="55">
        <f t="shared" si="20"/>
        <v>0.1356825029802783</v>
      </c>
      <c r="L251" s="52">
        <v>7751567.37</v>
      </c>
      <c r="M251" s="52">
        <v>5938962.649999999</v>
      </c>
      <c r="N251" s="52">
        <f t="shared" si="21"/>
        <v>-1812604.7200000007</v>
      </c>
      <c r="O251" s="55">
        <f t="shared" si="22"/>
        <v>-0.12569522572275438</v>
      </c>
      <c r="P251" s="55">
        <f t="shared" si="23"/>
        <v>0.41183786107031495</v>
      </c>
    </row>
    <row r="252" spans="1:16" ht="12.75">
      <c r="A252" s="50" t="s">
        <v>539</v>
      </c>
      <c r="B252" s="51">
        <v>55032465</v>
      </c>
      <c r="C252" s="51">
        <v>50543068</v>
      </c>
      <c r="D252" s="52">
        <v>43544459</v>
      </c>
      <c r="E252" s="52">
        <v>51835705</v>
      </c>
      <c r="F252" s="53">
        <v>52045640</v>
      </c>
      <c r="G252" s="52">
        <f t="shared" si="24"/>
        <v>50238924.25</v>
      </c>
      <c r="H252" s="54">
        <v>1994008.88</v>
      </c>
      <c r="I252" s="54">
        <v>262934.48</v>
      </c>
      <c r="J252" s="54">
        <f t="shared" si="19"/>
        <v>2256943.36</v>
      </c>
      <c r="K252" s="55">
        <f t="shared" si="20"/>
        <v>0.04492419759565214</v>
      </c>
      <c r="L252" s="52">
        <v>25323826.23</v>
      </c>
      <c r="M252" s="52">
        <v>21551269.92</v>
      </c>
      <c r="N252" s="52">
        <f t="shared" si="21"/>
        <v>-3772556.3099999987</v>
      </c>
      <c r="O252" s="55">
        <f t="shared" si="22"/>
        <v>-0.07509229877668008</v>
      </c>
      <c r="P252" s="55">
        <f t="shared" si="23"/>
        <v>0.42897554519193354</v>
      </c>
    </row>
    <row r="253" spans="1:16" ht="12.75">
      <c r="A253" s="50" t="s">
        <v>540</v>
      </c>
      <c r="B253" s="51">
        <v>7030095</v>
      </c>
      <c r="C253" s="51">
        <v>7064674</v>
      </c>
      <c r="D253" s="52">
        <v>6608124</v>
      </c>
      <c r="E253" s="52">
        <v>6172622</v>
      </c>
      <c r="F253" s="53">
        <v>6648231</v>
      </c>
      <c r="G253" s="52">
        <f t="shared" si="24"/>
        <v>6718878.75</v>
      </c>
      <c r="H253" s="54">
        <v>170862.61</v>
      </c>
      <c r="I253" s="54">
        <v>34314.72</v>
      </c>
      <c r="J253" s="54">
        <f t="shared" si="19"/>
        <v>205177.33</v>
      </c>
      <c r="K253" s="55">
        <f t="shared" si="20"/>
        <v>0.030537436026807297</v>
      </c>
      <c r="L253" s="52">
        <v>633655.7699999999</v>
      </c>
      <c r="M253" s="52">
        <v>1361001.3499999996</v>
      </c>
      <c r="N253" s="52">
        <f t="shared" si="21"/>
        <v>727345.5799999997</v>
      </c>
      <c r="O253" s="55">
        <f t="shared" si="22"/>
        <v>0.10825401187660957</v>
      </c>
      <c r="P253" s="55">
        <f t="shared" si="23"/>
        <v>0.20256376110374066</v>
      </c>
    </row>
    <row r="254" spans="1:16" ht="12.75">
      <c r="A254" s="50" t="s">
        <v>541</v>
      </c>
      <c r="B254" s="51">
        <v>4943271</v>
      </c>
      <c r="C254" s="51">
        <v>3678971</v>
      </c>
      <c r="D254" s="52">
        <v>4050419</v>
      </c>
      <c r="E254" s="52">
        <v>4087362</v>
      </c>
      <c r="F254" s="53">
        <v>4652092</v>
      </c>
      <c r="G254" s="52">
        <f t="shared" si="24"/>
        <v>4190005.75</v>
      </c>
      <c r="H254" s="54">
        <v>6105.31</v>
      </c>
      <c r="I254" s="54">
        <v>20791.14</v>
      </c>
      <c r="J254" s="54">
        <f t="shared" si="19"/>
        <v>26896.45</v>
      </c>
      <c r="K254" s="55">
        <f t="shared" si="20"/>
        <v>0.006419191668173725</v>
      </c>
      <c r="L254" s="52">
        <v>344551.57</v>
      </c>
      <c r="M254" s="52">
        <v>607760.3200000001</v>
      </c>
      <c r="N254" s="52">
        <f t="shared" si="21"/>
        <v>263208.75000000006</v>
      </c>
      <c r="O254" s="55">
        <f t="shared" si="22"/>
        <v>0.06281823121603117</v>
      </c>
      <c r="P254" s="55">
        <f t="shared" si="23"/>
        <v>0.14504999664976595</v>
      </c>
    </row>
    <row r="255" spans="1:16" ht="12.75">
      <c r="A255" s="50" t="s">
        <v>542</v>
      </c>
      <c r="B255" s="51">
        <v>6523476</v>
      </c>
      <c r="C255" s="51">
        <v>4849043</v>
      </c>
      <c r="D255" s="52">
        <v>5118823</v>
      </c>
      <c r="E255" s="52">
        <v>4707761</v>
      </c>
      <c r="F255" s="53">
        <v>5351810</v>
      </c>
      <c r="G255" s="52">
        <f t="shared" si="24"/>
        <v>5299775.75</v>
      </c>
      <c r="H255" s="54">
        <v>32527.67</v>
      </c>
      <c r="I255" s="54">
        <v>73850.37</v>
      </c>
      <c r="J255" s="54">
        <f t="shared" si="19"/>
        <v>106378.04</v>
      </c>
      <c r="K255" s="55">
        <f t="shared" si="20"/>
        <v>0.02007217758223072</v>
      </c>
      <c r="L255" s="52">
        <v>584984.38</v>
      </c>
      <c r="M255" s="52">
        <v>800863.5399999999</v>
      </c>
      <c r="N255" s="52">
        <f t="shared" si="21"/>
        <v>215879.15999999992</v>
      </c>
      <c r="O255" s="55">
        <f t="shared" si="22"/>
        <v>0.040733640475259715</v>
      </c>
      <c r="P255" s="55">
        <f t="shared" si="23"/>
        <v>0.15111272208074086</v>
      </c>
    </row>
    <row r="256" spans="1:16" ht="12.75">
      <c r="A256" s="50" t="s">
        <v>543</v>
      </c>
      <c r="B256" s="51">
        <v>9458457</v>
      </c>
      <c r="C256" s="51">
        <v>6195474</v>
      </c>
      <c r="D256" s="52">
        <v>6493454</v>
      </c>
      <c r="E256" s="52">
        <v>6137807</v>
      </c>
      <c r="F256" s="53">
        <v>7931960</v>
      </c>
      <c r="G256" s="52">
        <f t="shared" si="24"/>
        <v>7071298</v>
      </c>
      <c r="H256" s="54">
        <v>36746.13</v>
      </c>
      <c r="I256" s="54">
        <v>87799.82</v>
      </c>
      <c r="J256" s="54">
        <f t="shared" si="19"/>
        <v>124545.95000000001</v>
      </c>
      <c r="K256" s="55">
        <f t="shared" si="20"/>
        <v>0.017612883801531205</v>
      </c>
      <c r="L256" s="52">
        <v>465687.05</v>
      </c>
      <c r="M256" s="52">
        <v>1852105.2799999998</v>
      </c>
      <c r="N256" s="52">
        <f t="shared" si="21"/>
        <v>1386418.2299999997</v>
      </c>
      <c r="O256" s="55">
        <f t="shared" si="22"/>
        <v>0.19606276386598326</v>
      </c>
      <c r="P256" s="55">
        <f t="shared" si="23"/>
        <v>0.26191871421625845</v>
      </c>
    </row>
    <row r="257" spans="1:16" ht="12.75">
      <c r="A257" s="50" t="s">
        <v>544</v>
      </c>
      <c r="B257" s="51">
        <v>5034133</v>
      </c>
      <c r="C257" s="51">
        <v>4537514</v>
      </c>
      <c r="D257" s="52">
        <v>4908634</v>
      </c>
      <c r="E257" s="52">
        <v>4537333</v>
      </c>
      <c r="F257" s="53">
        <v>4828469</v>
      </c>
      <c r="G257" s="52">
        <f t="shared" si="24"/>
        <v>4754403.5</v>
      </c>
      <c r="H257" s="54">
        <v>18775.28</v>
      </c>
      <c r="I257" s="54">
        <v>24263.77</v>
      </c>
      <c r="J257" s="54">
        <f t="shared" si="19"/>
        <v>43039.05</v>
      </c>
      <c r="K257" s="55">
        <f t="shared" si="20"/>
        <v>0.009052460524227698</v>
      </c>
      <c r="L257" s="52">
        <v>667292.03</v>
      </c>
      <c r="M257" s="52">
        <v>872794.9400000002</v>
      </c>
      <c r="N257" s="52">
        <f t="shared" si="21"/>
        <v>205502.91000000015</v>
      </c>
      <c r="O257" s="55">
        <f t="shared" si="22"/>
        <v>0.04322369988159401</v>
      </c>
      <c r="P257" s="55">
        <f t="shared" si="23"/>
        <v>0.1835761184342053</v>
      </c>
    </row>
    <row r="258" spans="1:16" ht="12.75">
      <c r="A258" s="50" t="s">
        <v>545</v>
      </c>
      <c r="B258" s="51">
        <v>4987067</v>
      </c>
      <c r="C258" s="51">
        <v>3936086</v>
      </c>
      <c r="D258" s="52">
        <v>5078767</v>
      </c>
      <c r="E258" s="52">
        <v>4087426</v>
      </c>
      <c r="F258" s="53">
        <v>5179343</v>
      </c>
      <c r="G258" s="52">
        <f t="shared" si="24"/>
        <v>4522336.5</v>
      </c>
      <c r="H258" s="54">
        <v>1993.36</v>
      </c>
      <c r="I258" s="54">
        <v>0</v>
      </c>
      <c r="J258" s="54">
        <f t="shared" si="19"/>
        <v>1993.36</v>
      </c>
      <c r="K258" s="55">
        <f t="shared" si="20"/>
        <v>0.0004407809989371644</v>
      </c>
      <c r="L258" s="52">
        <v>551112.11</v>
      </c>
      <c r="M258" s="52">
        <v>558879.2899999998</v>
      </c>
      <c r="N258" s="52">
        <f t="shared" si="21"/>
        <v>7767.179999999818</v>
      </c>
      <c r="O258" s="55">
        <f t="shared" si="22"/>
        <v>0.0017175148288942714</v>
      </c>
      <c r="P258" s="55">
        <f t="shared" si="23"/>
        <v>0.12358197803281551</v>
      </c>
    </row>
    <row r="259" spans="1:16" ht="12.75">
      <c r="A259" s="50" t="s">
        <v>546</v>
      </c>
      <c r="B259" s="51">
        <v>9184229</v>
      </c>
      <c r="C259" s="51">
        <v>8698341</v>
      </c>
      <c r="D259" s="52">
        <v>9165030</v>
      </c>
      <c r="E259" s="52">
        <v>9476219</v>
      </c>
      <c r="F259" s="53">
        <v>12680383</v>
      </c>
      <c r="G259" s="52">
        <f t="shared" si="24"/>
        <v>9130954.75</v>
      </c>
      <c r="H259" s="54">
        <v>7336</v>
      </c>
      <c r="I259" s="54">
        <v>1432.62</v>
      </c>
      <c r="J259" s="54">
        <f t="shared" si="19"/>
        <v>8768.619999999999</v>
      </c>
      <c r="K259" s="55">
        <f t="shared" si="20"/>
        <v>0.0009603179777010721</v>
      </c>
      <c r="L259" s="52">
        <v>1149536.83</v>
      </c>
      <c r="M259" s="52">
        <v>807531.5500000003</v>
      </c>
      <c r="N259" s="52">
        <f t="shared" si="21"/>
        <v>-342005.2799999998</v>
      </c>
      <c r="O259" s="55">
        <f t="shared" si="22"/>
        <v>-0.03745558809170528</v>
      </c>
      <c r="P259" s="55">
        <f t="shared" si="23"/>
        <v>0.08843889517687077</v>
      </c>
    </row>
    <row r="260" spans="1:16" ht="12.75">
      <c r="A260" s="50" t="s">
        <v>547</v>
      </c>
      <c r="B260" s="51">
        <v>6410118</v>
      </c>
      <c r="C260" s="51">
        <v>3989009</v>
      </c>
      <c r="D260" s="52">
        <v>4059806</v>
      </c>
      <c r="E260" s="52">
        <v>4150723</v>
      </c>
      <c r="F260" s="53">
        <v>4728488</v>
      </c>
      <c r="G260" s="52">
        <f t="shared" si="24"/>
        <v>4652414</v>
      </c>
      <c r="H260" s="54">
        <v>13715.54</v>
      </c>
      <c r="I260" s="54">
        <v>4243.55</v>
      </c>
      <c r="J260" s="54">
        <f aca="true" t="shared" si="25" ref="J260:J267">H260+I260</f>
        <v>17959.09</v>
      </c>
      <c r="K260" s="55">
        <f aca="true" t="shared" si="26" ref="K260:K268">J260/G260</f>
        <v>0.0038601659267640414</v>
      </c>
      <c r="L260" s="52">
        <v>110002.73</v>
      </c>
      <c r="M260" s="52">
        <v>179014.46999999997</v>
      </c>
      <c r="N260" s="52">
        <f aca="true" t="shared" si="27" ref="N260:N267">M260-L260</f>
        <v>69011.73999999998</v>
      </c>
      <c r="O260" s="55">
        <f aca="true" t="shared" si="28" ref="O260:O268">N260/G260</f>
        <v>0.014833533731090994</v>
      </c>
      <c r="P260" s="55">
        <f aca="true" t="shared" si="29" ref="P260:P268">M260/G260</f>
        <v>0.03847776014774265</v>
      </c>
    </row>
    <row r="261" spans="1:16" ht="12.75">
      <c r="A261" s="50" t="s">
        <v>548</v>
      </c>
      <c r="B261" s="51">
        <v>5729795</v>
      </c>
      <c r="C261" s="51">
        <v>4399722</v>
      </c>
      <c r="D261" s="52">
        <v>3447769</v>
      </c>
      <c r="E261" s="52">
        <v>6301674</v>
      </c>
      <c r="F261" s="53">
        <v>7825805</v>
      </c>
      <c r="G261" s="52">
        <f t="shared" si="24"/>
        <v>4969740</v>
      </c>
      <c r="H261" s="54">
        <v>43744.79</v>
      </c>
      <c r="I261" s="54">
        <v>51977.89</v>
      </c>
      <c r="J261" s="54">
        <f t="shared" si="25"/>
        <v>95722.68</v>
      </c>
      <c r="K261" s="55">
        <f t="shared" si="26"/>
        <v>0.01926110420263434</v>
      </c>
      <c r="L261" s="52">
        <v>1602092.8</v>
      </c>
      <c r="M261" s="52">
        <v>1073057.8</v>
      </c>
      <c r="N261" s="52">
        <f t="shared" si="27"/>
        <v>-529035</v>
      </c>
      <c r="O261" s="55">
        <f t="shared" si="28"/>
        <v>-0.10645124292216494</v>
      </c>
      <c r="P261" s="55">
        <f t="shared" si="29"/>
        <v>0.21591829753669206</v>
      </c>
    </row>
    <row r="262" spans="1:16" ht="12.75">
      <c r="A262" s="50" t="s">
        <v>549</v>
      </c>
      <c r="B262" s="51">
        <v>56201988</v>
      </c>
      <c r="C262" s="51">
        <v>56593826</v>
      </c>
      <c r="D262" s="52">
        <v>60766729</v>
      </c>
      <c r="E262" s="52">
        <v>52839840</v>
      </c>
      <c r="F262" s="53">
        <v>54716235</v>
      </c>
      <c r="G262" s="52">
        <f t="shared" si="24"/>
        <v>56600595.75</v>
      </c>
      <c r="H262" s="54">
        <v>689495.43</v>
      </c>
      <c r="I262" s="54">
        <v>65494.7</v>
      </c>
      <c r="J262" s="54">
        <f t="shared" si="25"/>
        <v>754990.13</v>
      </c>
      <c r="K262" s="55">
        <f t="shared" si="26"/>
        <v>0.013338907832962165</v>
      </c>
      <c r="L262" s="52">
        <v>1817191.42</v>
      </c>
      <c r="M262" s="52">
        <v>4529143.33</v>
      </c>
      <c r="N262" s="52">
        <f t="shared" si="27"/>
        <v>2711951.91</v>
      </c>
      <c r="O262" s="55">
        <f t="shared" si="28"/>
        <v>0.04791384037684798</v>
      </c>
      <c r="P262" s="55">
        <f t="shared" si="29"/>
        <v>0.08001935792345437</v>
      </c>
    </row>
    <row r="263" spans="1:16" ht="12.75">
      <c r="A263" s="50" t="s">
        <v>550</v>
      </c>
      <c r="B263" s="51">
        <v>4510923</v>
      </c>
      <c r="C263" s="51">
        <v>3781728</v>
      </c>
      <c r="D263" s="52">
        <v>3995451</v>
      </c>
      <c r="E263" s="52">
        <v>4712140</v>
      </c>
      <c r="F263" s="53">
        <v>5326410</v>
      </c>
      <c r="G263" s="52">
        <f t="shared" si="24"/>
        <v>4250060.5</v>
      </c>
      <c r="H263" s="54">
        <v>54239.54</v>
      </c>
      <c r="I263" s="54">
        <v>11215.11</v>
      </c>
      <c r="J263" s="54">
        <f t="shared" si="25"/>
        <v>65454.65</v>
      </c>
      <c r="K263" s="55">
        <f t="shared" si="26"/>
        <v>0.015400874881663449</v>
      </c>
      <c r="L263" s="52">
        <v>203353.16</v>
      </c>
      <c r="M263" s="52">
        <v>408913.20999999996</v>
      </c>
      <c r="N263" s="52">
        <f t="shared" si="27"/>
        <v>205560.04999999996</v>
      </c>
      <c r="O263" s="55">
        <f t="shared" si="28"/>
        <v>0.04836638207856099</v>
      </c>
      <c r="P263" s="55">
        <f t="shared" si="29"/>
        <v>0.0962135033136587</v>
      </c>
    </row>
    <row r="264" spans="1:16" ht="12.75">
      <c r="A264" s="50" t="s">
        <v>551</v>
      </c>
      <c r="B264" s="51">
        <v>10532220</v>
      </c>
      <c r="C264" s="51">
        <v>7565692</v>
      </c>
      <c r="D264" s="52">
        <v>7394636</v>
      </c>
      <c r="E264" s="52">
        <v>7653741</v>
      </c>
      <c r="F264" s="53">
        <v>9686935</v>
      </c>
      <c r="G264" s="52">
        <f t="shared" si="24"/>
        <v>8286572.25</v>
      </c>
      <c r="H264" s="54">
        <v>0</v>
      </c>
      <c r="I264" s="54">
        <v>82606.66</v>
      </c>
      <c r="J264" s="54">
        <f t="shared" si="25"/>
        <v>82606.66</v>
      </c>
      <c r="K264" s="55">
        <f t="shared" si="26"/>
        <v>0.009968737073402094</v>
      </c>
      <c r="L264" s="52">
        <v>883589.57</v>
      </c>
      <c r="M264" s="52">
        <v>3137309.82</v>
      </c>
      <c r="N264" s="52">
        <f t="shared" si="27"/>
        <v>2253720.25</v>
      </c>
      <c r="O264" s="55">
        <f t="shared" si="28"/>
        <v>0.27197255777260615</v>
      </c>
      <c r="P264" s="55">
        <f t="shared" si="29"/>
        <v>0.3786016371244455</v>
      </c>
    </row>
    <row r="265" spans="1:16" ht="12.75">
      <c r="A265" s="50" t="s">
        <v>552</v>
      </c>
      <c r="B265" s="51">
        <v>7698913</v>
      </c>
      <c r="C265" s="51">
        <v>7129823</v>
      </c>
      <c r="D265" s="52">
        <v>7429780</v>
      </c>
      <c r="E265" s="52">
        <v>7904302</v>
      </c>
      <c r="F265" s="53">
        <v>8636565</v>
      </c>
      <c r="G265" s="52">
        <f t="shared" si="24"/>
        <v>7540704.5</v>
      </c>
      <c r="H265" s="81">
        <v>48066.75</v>
      </c>
      <c r="I265" s="81">
        <v>41255.86</v>
      </c>
      <c r="J265" s="54">
        <f t="shared" si="25"/>
        <v>89322.61</v>
      </c>
      <c r="K265" s="55">
        <f t="shared" si="26"/>
        <v>0.011845393225526872</v>
      </c>
      <c r="L265" s="52">
        <v>1149875.63</v>
      </c>
      <c r="M265" s="52">
        <v>1722782.8599999999</v>
      </c>
      <c r="N265" s="52">
        <f t="shared" si="27"/>
        <v>572907.23</v>
      </c>
      <c r="O265" s="55">
        <f t="shared" si="28"/>
        <v>0.07597529249422252</v>
      </c>
      <c r="P265" s="55">
        <f t="shared" si="29"/>
        <v>0.2284644438725851</v>
      </c>
    </row>
    <row r="266" spans="1:16" ht="12.75">
      <c r="A266" s="61" t="s">
        <v>553</v>
      </c>
      <c r="B266" s="62">
        <v>11253706</v>
      </c>
      <c r="C266" s="62">
        <v>10922631</v>
      </c>
      <c r="D266" s="63">
        <v>10947487</v>
      </c>
      <c r="E266" s="63">
        <v>10510151</v>
      </c>
      <c r="F266" s="64">
        <v>11752996</v>
      </c>
      <c r="G266" s="63">
        <f t="shared" si="24"/>
        <v>10908493.75</v>
      </c>
      <c r="H266" s="81">
        <v>192606.21</v>
      </c>
      <c r="I266" s="81">
        <v>55239.78</v>
      </c>
      <c r="J266" s="65">
        <f t="shared" si="25"/>
        <v>247845.99</v>
      </c>
      <c r="K266" s="66">
        <f t="shared" si="26"/>
        <v>0.0227204594584839</v>
      </c>
      <c r="L266" s="63">
        <v>1556095.47</v>
      </c>
      <c r="M266" s="63">
        <v>2635494.92</v>
      </c>
      <c r="N266" s="63">
        <f t="shared" si="27"/>
        <v>1079399.45</v>
      </c>
      <c r="O266" s="66">
        <f t="shared" si="28"/>
        <v>0.09895036608514352</v>
      </c>
      <c r="P266" s="66">
        <f t="shared" si="29"/>
        <v>0.2416002594308678</v>
      </c>
    </row>
    <row r="267" spans="1:16" s="67" customFormat="1" ht="12.75">
      <c r="A267" s="50" t="s">
        <v>554</v>
      </c>
      <c r="B267" s="51">
        <v>33119452</v>
      </c>
      <c r="C267" s="51">
        <v>37051909</v>
      </c>
      <c r="D267" s="52">
        <v>32888333</v>
      </c>
      <c r="E267" s="52">
        <v>32644247</v>
      </c>
      <c r="F267" s="53">
        <v>41601046</v>
      </c>
      <c r="G267" s="52">
        <f t="shared" si="24"/>
        <v>33925985.25</v>
      </c>
      <c r="H267" s="82">
        <v>1510561.13</v>
      </c>
      <c r="I267" s="82">
        <v>18053.12</v>
      </c>
      <c r="J267" s="54">
        <f t="shared" si="25"/>
        <v>1528614.25</v>
      </c>
      <c r="K267" s="55">
        <f t="shared" si="26"/>
        <v>0.04505732814347669</v>
      </c>
      <c r="L267" s="52">
        <v>17296892.38</v>
      </c>
      <c r="M267" s="52">
        <v>20405248.98</v>
      </c>
      <c r="N267" s="52">
        <f t="shared" si="27"/>
        <v>3108356.6000000015</v>
      </c>
      <c r="O267" s="55">
        <f t="shared" si="28"/>
        <v>0.09162170463420813</v>
      </c>
      <c r="P267" s="55">
        <f t="shared" si="29"/>
        <v>0.6014637107701979</v>
      </c>
    </row>
    <row r="268" spans="1:16" s="68" customFormat="1" ht="12.75">
      <c r="A268" s="68" t="s">
        <v>555</v>
      </c>
      <c r="B268" s="69">
        <f>SUM(B4:B267)</f>
        <v>4760774798</v>
      </c>
      <c r="C268" s="69">
        <f>SUM(C4:C267)</f>
        <v>4303224638</v>
      </c>
      <c r="D268" s="69">
        <f>SUM(D4:D267)</f>
        <v>4207507538</v>
      </c>
      <c r="E268" s="69">
        <f>SUM(E4:E267)</f>
        <v>4116817566</v>
      </c>
      <c r="F268" s="69">
        <f>SUM(F4:F267)</f>
        <v>4929141381</v>
      </c>
      <c r="G268" s="69">
        <f>SUM(G4:G267)</f>
        <v>4785501655</v>
      </c>
      <c r="H268" s="83">
        <f>SUM(H4:H267)</f>
        <v>275346855.3200002</v>
      </c>
      <c r="I268" s="83">
        <f>SUM(I4:I267)</f>
        <v>50109385.23</v>
      </c>
      <c r="J268" s="69">
        <f>SUM(J185:J267)</f>
        <v>118038022.97000003</v>
      </c>
      <c r="K268" s="55">
        <f t="shared" si="26"/>
        <v>0.02466575742308463</v>
      </c>
      <c r="L268" s="83">
        <f>SUM(L4:L267)</f>
        <v>1684554525.780001</v>
      </c>
      <c r="M268" s="83">
        <f>SUM(M4:M267)</f>
        <v>1919671488.3200006</v>
      </c>
      <c r="N268" s="83">
        <f>SUM(N185:N267)</f>
        <v>111326991.01999998</v>
      </c>
      <c r="O268" s="70">
        <f t="shared" si="28"/>
        <v>0.023263389931896278</v>
      </c>
      <c r="P268" s="70">
        <f t="shared" si="29"/>
        <v>0.4011432085316039</v>
      </c>
    </row>
    <row r="269" spans="3:5" ht="12.75">
      <c r="C269" s="71"/>
      <c r="D269" s="72"/>
      <c r="E269" s="73"/>
    </row>
    <row r="270" spans="2:6" ht="12.75">
      <c r="B270" s="77"/>
      <c r="C270" s="77"/>
      <c r="D270" s="77"/>
      <c r="E270" s="77"/>
      <c r="F270" s="78"/>
    </row>
    <row r="271" spans="2:6" ht="12.75">
      <c r="B271" s="77"/>
      <c r="C271" s="77"/>
      <c r="D271" s="77"/>
      <c r="E271" s="77"/>
      <c r="F271" s="78"/>
    </row>
  </sheetData>
  <sheetProtection/>
  <printOptions/>
  <pageMargins left="0.2755905511811024" right="0.3937007874015748" top="0.6692913385826772" bottom="0.4330708661417323" header="0.5118110236220472" footer="0.1968503937007874"/>
  <pageSetup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Жени Бумбарова-Начева</cp:lastModifiedBy>
  <cp:lastPrinted>2013-11-14T11:05:11Z</cp:lastPrinted>
  <dcterms:created xsi:type="dcterms:W3CDTF">2012-10-30T06:17:53Z</dcterms:created>
  <dcterms:modified xsi:type="dcterms:W3CDTF">2013-11-14T11:05:17Z</dcterms:modified>
  <cp:category/>
  <cp:version/>
  <cp:contentType/>
  <cp:contentStatus/>
</cp:coreProperties>
</file>