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0" windowWidth="14940" windowHeight="7872" activeTab="2"/>
  </bookViews>
  <sheets>
    <sheet name="06.2012-06.2013" sheetId="2" r:id="rId1"/>
    <sheet name="12.2012-06.2013 " sheetId="3" r:id="rId2"/>
    <sheet name="03.2013-06.2013" sheetId="4" r:id="rId3"/>
    <sheet name="zaduljenia_angajimenti" sheetId="1" r:id="rId4"/>
  </sheets>
  <definedNames>
    <definedName name="_xlnm._FilterDatabase" localSheetId="0" hidden="1">'06.2012-06.2013'!$A$3:$Z$3</definedName>
    <definedName name="_xlnm._FilterDatabase" localSheetId="1" hidden="1">'12.2012-06.2013 '!$A$3:$AA$267</definedName>
    <definedName name="_xlnm._FilterDatabase" localSheetId="3" hidden="1">zaduljenia_angajimenti!$A$3:$Q$3</definedName>
    <definedName name="_xlnm.Print_Area" localSheetId="0">'06.2012-06.2013'!$A$1:$Z$267</definedName>
    <definedName name="_xlnm.Print_Area" localSheetId="1">'12.2012-06.2013 '!$A$1:$Y$267</definedName>
    <definedName name="_xlnm.Print_Titles" localSheetId="0">'06.2012-06.2013'!$A:$C,'06.2012-06.2013'!$1:$2</definedName>
    <definedName name="_xlnm.Print_Titles" localSheetId="1">'12.2012-06.2013 '!$A:$C,'12.2012-06.2013 '!$1:$2</definedName>
    <definedName name="_xlnm.Print_Titles" localSheetId="3">zaduljenia_angajimenti!$2:$2</definedName>
  </definedNames>
  <calcPr calcId="14562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4" i="1"/>
  <c r="Y267" i="3" l="1"/>
  <c r="W267" i="3"/>
  <c r="U267" i="3"/>
  <c r="K267" i="3"/>
  <c r="I267" i="3"/>
  <c r="G267" i="3"/>
  <c r="E267" i="3"/>
  <c r="Y266" i="3"/>
  <c r="W266" i="3"/>
  <c r="U266" i="3"/>
  <c r="K266" i="3"/>
  <c r="I266" i="3"/>
  <c r="G266" i="3"/>
  <c r="E266" i="3"/>
  <c r="Y265" i="3"/>
  <c r="W265" i="3"/>
  <c r="U265" i="3"/>
  <c r="K265" i="3"/>
  <c r="I265" i="3"/>
  <c r="G265" i="3"/>
  <c r="E265" i="3"/>
  <c r="Y264" i="3"/>
  <c r="W264" i="3"/>
  <c r="U264" i="3"/>
  <c r="K264" i="3"/>
  <c r="I264" i="3"/>
  <c r="G264" i="3"/>
  <c r="E264" i="3"/>
  <c r="Y263" i="3"/>
  <c r="W263" i="3"/>
  <c r="U263" i="3"/>
  <c r="K263" i="3"/>
  <c r="I263" i="3"/>
  <c r="G263" i="3"/>
  <c r="E263" i="3"/>
  <c r="Y262" i="3"/>
  <c r="W262" i="3"/>
  <c r="U262" i="3"/>
  <c r="K262" i="3"/>
  <c r="I262" i="3"/>
  <c r="G262" i="3"/>
  <c r="E262" i="3"/>
  <c r="Y261" i="3"/>
  <c r="W261" i="3"/>
  <c r="U261" i="3"/>
  <c r="K261" i="3"/>
  <c r="I261" i="3"/>
  <c r="G261" i="3"/>
  <c r="E261" i="3"/>
  <c r="Y260" i="3"/>
  <c r="W260" i="3"/>
  <c r="U260" i="3"/>
  <c r="K260" i="3"/>
  <c r="I260" i="3"/>
  <c r="G260" i="3"/>
  <c r="E260" i="3"/>
  <c r="Y259" i="3"/>
  <c r="W259" i="3"/>
  <c r="U259" i="3"/>
  <c r="K259" i="3"/>
  <c r="I259" i="3"/>
  <c r="G259" i="3"/>
  <c r="E259" i="3"/>
  <c r="Y258" i="3"/>
  <c r="W258" i="3"/>
  <c r="U258" i="3"/>
  <c r="K258" i="3"/>
  <c r="I258" i="3"/>
  <c r="G258" i="3"/>
  <c r="E258" i="3"/>
  <c r="Y257" i="3"/>
  <c r="W257" i="3"/>
  <c r="U257" i="3"/>
  <c r="K257" i="3"/>
  <c r="I257" i="3"/>
  <c r="G257" i="3"/>
  <c r="E257" i="3"/>
  <c r="Y256" i="3"/>
  <c r="W256" i="3"/>
  <c r="U256" i="3"/>
  <c r="K256" i="3"/>
  <c r="I256" i="3"/>
  <c r="G256" i="3"/>
  <c r="E256" i="3"/>
  <c r="Y255" i="3"/>
  <c r="W255" i="3"/>
  <c r="U255" i="3"/>
  <c r="K255" i="3"/>
  <c r="I255" i="3"/>
  <c r="G255" i="3"/>
  <c r="E255" i="3"/>
  <c r="Y254" i="3"/>
  <c r="W254" i="3"/>
  <c r="U254" i="3"/>
  <c r="K254" i="3"/>
  <c r="I254" i="3"/>
  <c r="G254" i="3"/>
  <c r="E254" i="3"/>
  <c r="Y253" i="3"/>
  <c r="W253" i="3"/>
  <c r="U253" i="3"/>
  <c r="K253" i="3"/>
  <c r="I253" i="3"/>
  <c r="G253" i="3"/>
  <c r="E253" i="3"/>
  <c r="Y252" i="3"/>
  <c r="W252" i="3"/>
  <c r="U252" i="3"/>
  <c r="K252" i="3"/>
  <c r="I252" i="3"/>
  <c r="G252" i="3"/>
  <c r="E252" i="3"/>
  <c r="Y251" i="3"/>
  <c r="W251" i="3"/>
  <c r="U251" i="3"/>
  <c r="K251" i="3"/>
  <c r="I251" i="3"/>
  <c r="G251" i="3"/>
  <c r="E251" i="3"/>
  <c r="Y250" i="3"/>
  <c r="W250" i="3"/>
  <c r="U250" i="3"/>
  <c r="K250" i="3"/>
  <c r="I250" i="3"/>
  <c r="G250" i="3"/>
  <c r="E250" i="3"/>
  <c r="Y249" i="3"/>
  <c r="W249" i="3"/>
  <c r="U249" i="3"/>
  <c r="K249" i="3"/>
  <c r="I249" i="3"/>
  <c r="G249" i="3"/>
  <c r="E249" i="3"/>
  <c r="Y248" i="3"/>
  <c r="W248" i="3"/>
  <c r="U248" i="3"/>
  <c r="K248" i="3"/>
  <c r="I248" i="3"/>
  <c r="G248" i="3"/>
  <c r="E248" i="3"/>
  <c r="Y247" i="3"/>
  <c r="W247" i="3"/>
  <c r="U247" i="3"/>
  <c r="K247" i="3"/>
  <c r="I247" i="3"/>
  <c r="G247" i="3"/>
  <c r="E247" i="3"/>
  <c r="Y246" i="3"/>
  <c r="W246" i="3"/>
  <c r="U246" i="3"/>
  <c r="K246" i="3"/>
  <c r="I246" i="3"/>
  <c r="G246" i="3"/>
  <c r="E246" i="3"/>
  <c r="Y245" i="3"/>
  <c r="W245" i="3"/>
  <c r="U245" i="3"/>
  <c r="K245" i="3"/>
  <c r="I245" i="3"/>
  <c r="G245" i="3"/>
  <c r="E245" i="3"/>
  <c r="Y244" i="3"/>
  <c r="W244" i="3"/>
  <c r="U244" i="3"/>
  <c r="K244" i="3"/>
  <c r="I244" i="3"/>
  <c r="G244" i="3"/>
  <c r="E244" i="3"/>
  <c r="Y243" i="3"/>
  <c r="W243" i="3"/>
  <c r="U243" i="3"/>
  <c r="K243" i="3"/>
  <c r="I243" i="3"/>
  <c r="G243" i="3"/>
  <c r="E243" i="3"/>
  <c r="Y242" i="3"/>
  <c r="W242" i="3"/>
  <c r="U242" i="3"/>
  <c r="K242" i="3"/>
  <c r="I242" i="3"/>
  <c r="G242" i="3"/>
  <c r="E242" i="3"/>
  <c r="Y241" i="3"/>
  <c r="W241" i="3"/>
  <c r="U241" i="3"/>
  <c r="K241" i="3"/>
  <c r="I241" i="3"/>
  <c r="G241" i="3"/>
  <c r="E241" i="3"/>
  <c r="Y240" i="3"/>
  <c r="W240" i="3"/>
  <c r="U240" i="3"/>
  <c r="K240" i="3"/>
  <c r="I240" i="3"/>
  <c r="G240" i="3"/>
  <c r="E240" i="3"/>
  <c r="Y239" i="3"/>
  <c r="W239" i="3"/>
  <c r="U239" i="3"/>
  <c r="K239" i="3"/>
  <c r="I239" i="3"/>
  <c r="G239" i="3"/>
  <c r="E239" i="3"/>
  <c r="Y238" i="3"/>
  <c r="W238" i="3"/>
  <c r="U238" i="3"/>
  <c r="K238" i="3"/>
  <c r="I238" i="3"/>
  <c r="G238" i="3"/>
  <c r="E238" i="3"/>
  <c r="Y237" i="3"/>
  <c r="W237" i="3"/>
  <c r="U237" i="3"/>
  <c r="K237" i="3"/>
  <c r="I237" i="3"/>
  <c r="G237" i="3"/>
  <c r="E237" i="3"/>
  <c r="Y236" i="3"/>
  <c r="W236" i="3"/>
  <c r="U236" i="3"/>
  <c r="K236" i="3"/>
  <c r="I236" i="3"/>
  <c r="G236" i="3"/>
  <c r="E236" i="3"/>
  <c r="Y235" i="3"/>
  <c r="W235" i="3"/>
  <c r="U235" i="3"/>
  <c r="K235" i="3"/>
  <c r="I235" i="3"/>
  <c r="G235" i="3"/>
  <c r="E235" i="3"/>
  <c r="Y234" i="3"/>
  <c r="W234" i="3"/>
  <c r="U234" i="3"/>
  <c r="K234" i="3"/>
  <c r="I234" i="3"/>
  <c r="G234" i="3"/>
  <c r="E234" i="3"/>
  <c r="Y233" i="3"/>
  <c r="W233" i="3"/>
  <c r="U233" i="3"/>
  <c r="K233" i="3"/>
  <c r="I233" i="3"/>
  <c r="G233" i="3"/>
  <c r="E233" i="3"/>
  <c r="Y232" i="3"/>
  <c r="W232" i="3"/>
  <c r="U232" i="3"/>
  <c r="K232" i="3"/>
  <c r="I232" i="3"/>
  <c r="G232" i="3"/>
  <c r="E232" i="3"/>
  <c r="Y231" i="3"/>
  <c r="W231" i="3"/>
  <c r="U231" i="3"/>
  <c r="K231" i="3"/>
  <c r="I231" i="3"/>
  <c r="G231" i="3"/>
  <c r="E231" i="3"/>
  <c r="Y230" i="3"/>
  <c r="W230" i="3"/>
  <c r="U230" i="3"/>
  <c r="K230" i="3"/>
  <c r="I230" i="3"/>
  <c r="G230" i="3"/>
  <c r="E230" i="3"/>
  <c r="Y229" i="3"/>
  <c r="W229" i="3"/>
  <c r="U229" i="3"/>
  <c r="K229" i="3"/>
  <c r="I229" i="3"/>
  <c r="G229" i="3"/>
  <c r="E229" i="3"/>
  <c r="Y228" i="3"/>
  <c r="W228" i="3"/>
  <c r="U228" i="3"/>
  <c r="K228" i="3"/>
  <c r="I228" i="3"/>
  <c r="G228" i="3"/>
  <c r="E228" i="3"/>
  <c r="Y227" i="3"/>
  <c r="W227" i="3"/>
  <c r="U227" i="3"/>
  <c r="K227" i="3"/>
  <c r="I227" i="3"/>
  <c r="G227" i="3"/>
  <c r="E227" i="3"/>
  <c r="Y226" i="3"/>
  <c r="W226" i="3"/>
  <c r="U226" i="3"/>
  <c r="K226" i="3"/>
  <c r="I226" i="3"/>
  <c r="G226" i="3"/>
  <c r="E226" i="3"/>
  <c r="Y225" i="3"/>
  <c r="W225" i="3"/>
  <c r="U225" i="3"/>
  <c r="K225" i="3"/>
  <c r="I225" i="3"/>
  <c r="G225" i="3"/>
  <c r="E225" i="3"/>
  <c r="Y224" i="3"/>
  <c r="W224" i="3"/>
  <c r="U224" i="3"/>
  <c r="K224" i="3"/>
  <c r="I224" i="3"/>
  <c r="G224" i="3"/>
  <c r="E224" i="3"/>
  <c r="Y223" i="3"/>
  <c r="W223" i="3"/>
  <c r="U223" i="3"/>
  <c r="K223" i="3"/>
  <c r="I223" i="3"/>
  <c r="G223" i="3"/>
  <c r="E223" i="3"/>
  <c r="Y222" i="3"/>
  <c r="W222" i="3"/>
  <c r="U222" i="3"/>
  <c r="K222" i="3"/>
  <c r="I222" i="3"/>
  <c r="G222" i="3"/>
  <c r="E222" i="3"/>
  <c r="Y221" i="3"/>
  <c r="W221" i="3"/>
  <c r="U221" i="3"/>
  <c r="K221" i="3"/>
  <c r="I221" i="3"/>
  <c r="G221" i="3"/>
  <c r="E221" i="3"/>
  <c r="Y220" i="3"/>
  <c r="W220" i="3"/>
  <c r="U220" i="3"/>
  <c r="K220" i="3"/>
  <c r="I220" i="3"/>
  <c r="G220" i="3"/>
  <c r="E220" i="3"/>
  <c r="Y219" i="3"/>
  <c r="W219" i="3"/>
  <c r="U219" i="3"/>
  <c r="K219" i="3"/>
  <c r="I219" i="3"/>
  <c r="G219" i="3"/>
  <c r="E219" i="3"/>
  <c r="Y218" i="3"/>
  <c r="W218" i="3"/>
  <c r="U218" i="3"/>
  <c r="K218" i="3"/>
  <c r="I218" i="3"/>
  <c r="G218" i="3"/>
  <c r="E218" i="3"/>
  <c r="Y217" i="3"/>
  <c r="W217" i="3"/>
  <c r="U217" i="3"/>
  <c r="K217" i="3"/>
  <c r="I217" i="3"/>
  <c r="G217" i="3"/>
  <c r="E217" i="3"/>
  <c r="Y216" i="3"/>
  <c r="W216" i="3"/>
  <c r="U216" i="3"/>
  <c r="K216" i="3"/>
  <c r="I216" i="3"/>
  <c r="G216" i="3"/>
  <c r="E216" i="3"/>
  <c r="Y215" i="3"/>
  <c r="W215" i="3"/>
  <c r="U215" i="3"/>
  <c r="K215" i="3"/>
  <c r="I215" i="3"/>
  <c r="G215" i="3"/>
  <c r="E215" i="3"/>
  <c r="Y214" i="3"/>
  <c r="W214" i="3"/>
  <c r="U214" i="3"/>
  <c r="K214" i="3"/>
  <c r="I214" i="3"/>
  <c r="G214" i="3"/>
  <c r="E214" i="3"/>
  <c r="Y213" i="3"/>
  <c r="W213" i="3"/>
  <c r="U213" i="3"/>
  <c r="K213" i="3"/>
  <c r="I213" i="3"/>
  <c r="G213" i="3"/>
  <c r="E213" i="3"/>
  <c r="Y212" i="3"/>
  <c r="W212" i="3"/>
  <c r="U212" i="3"/>
  <c r="K212" i="3"/>
  <c r="I212" i="3"/>
  <c r="G212" i="3"/>
  <c r="E212" i="3"/>
  <c r="Y211" i="3"/>
  <c r="W211" i="3"/>
  <c r="U211" i="3"/>
  <c r="K211" i="3"/>
  <c r="I211" i="3"/>
  <c r="G211" i="3"/>
  <c r="E211" i="3"/>
  <c r="Y210" i="3"/>
  <c r="W210" i="3"/>
  <c r="U210" i="3"/>
  <c r="K210" i="3"/>
  <c r="I210" i="3"/>
  <c r="G210" i="3"/>
  <c r="E210" i="3"/>
  <c r="Y209" i="3"/>
  <c r="W209" i="3"/>
  <c r="U209" i="3"/>
  <c r="K209" i="3"/>
  <c r="I209" i="3"/>
  <c r="G209" i="3"/>
  <c r="E209" i="3"/>
  <c r="Y208" i="3"/>
  <c r="W208" i="3"/>
  <c r="U208" i="3"/>
  <c r="K208" i="3"/>
  <c r="I208" i="3"/>
  <c r="G208" i="3"/>
  <c r="E208" i="3"/>
  <c r="Y207" i="3"/>
  <c r="W207" i="3"/>
  <c r="U207" i="3"/>
  <c r="K207" i="3"/>
  <c r="I207" i="3"/>
  <c r="G207" i="3"/>
  <c r="E207" i="3"/>
  <c r="Y206" i="3"/>
  <c r="W206" i="3"/>
  <c r="U206" i="3"/>
  <c r="K206" i="3"/>
  <c r="I206" i="3"/>
  <c r="G206" i="3"/>
  <c r="E206" i="3"/>
  <c r="Y205" i="3"/>
  <c r="W205" i="3"/>
  <c r="U205" i="3"/>
  <c r="K205" i="3"/>
  <c r="I205" i="3"/>
  <c r="G205" i="3"/>
  <c r="E205" i="3"/>
  <c r="Y204" i="3"/>
  <c r="W204" i="3"/>
  <c r="U204" i="3"/>
  <c r="K204" i="3"/>
  <c r="I204" i="3"/>
  <c r="G204" i="3"/>
  <c r="E204" i="3"/>
  <c r="Y203" i="3"/>
  <c r="W203" i="3"/>
  <c r="U203" i="3"/>
  <c r="K203" i="3"/>
  <c r="I203" i="3"/>
  <c r="G203" i="3"/>
  <c r="E203" i="3"/>
  <c r="Y202" i="3"/>
  <c r="W202" i="3"/>
  <c r="U202" i="3"/>
  <c r="K202" i="3"/>
  <c r="I202" i="3"/>
  <c r="G202" i="3"/>
  <c r="E202" i="3"/>
  <c r="Y201" i="3"/>
  <c r="W201" i="3"/>
  <c r="U201" i="3"/>
  <c r="K201" i="3"/>
  <c r="I201" i="3"/>
  <c r="G201" i="3"/>
  <c r="E201" i="3"/>
  <c r="Y200" i="3"/>
  <c r="W200" i="3"/>
  <c r="U200" i="3"/>
  <c r="K200" i="3"/>
  <c r="I200" i="3"/>
  <c r="G200" i="3"/>
  <c r="E200" i="3"/>
  <c r="Y199" i="3"/>
  <c r="W199" i="3"/>
  <c r="U199" i="3"/>
  <c r="K199" i="3"/>
  <c r="I199" i="3"/>
  <c r="G199" i="3"/>
  <c r="E199" i="3"/>
  <c r="Y198" i="3"/>
  <c r="W198" i="3"/>
  <c r="U198" i="3"/>
  <c r="K198" i="3"/>
  <c r="I198" i="3"/>
  <c r="G198" i="3"/>
  <c r="E198" i="3"/>
  <c r="Y197" i="3"/>
  <c r="W197" i="3"/>
  <c r="U197" i="3"/>
  <c r="K197" i="3"/>
  <c r="I197" i="3"/>
  <c r="G197" i="3"/>
  <c r="E197" i="3"/>
  <c r="Y196" i="3"/>
  <c r="W196" i="3"/>
  <c r="U196" i="3"/>
  <c r="K196" i="3"/>
  <c r="I196" i="3"/>
  <c r="G196" i="3"/>
  <c r="E196" i="3"/>
  <c r="Y195" i="3"/>
  <c r="W195" i="3"/>
  <c r="U195" i="3"/>
  <c r="K195" i="3"/>
  <c r="I195" i="3"/>
  <c r="G195" i="3"/>
  <c r="E195" i="3"/>
  <c r="Y194" i="3"/>
  <c r="W194" i="3"/>
  <c r="U194" i="3"/>
  <c r="K194" i="3"/>
  <c r="I194" i="3"/>
  <c r="G194" i="3"/>
  <c r="E194" i="3"/>
  <c r="Y193" i="3"/>
  <c r="W193" i="3"/>
  <c r="U193" i="3"/>
  <c r="K193" i="3"/>
  <c r="I193" i="3"/>
  <c r="G193" i="3"/>
  <c r="E193" i="3"/>
  <c r="Y192" i="3"/>
  <c r="W192" i="3"/>
  <c r="U192" i="3"/>
  <c r="K192" i="3"/>
  <c r="I192" i="3"/>
  <c r="G192" i="3"/>
  <c r="E192" i="3"/>
  <c r="Y191" i="3"/>
  <c r="W191" i="3"/>
  <c r="U191" i="3"/>
  <c r="K191" i="3"/>
  <c r="I191" i="3"/>
  <c r="G191" i="3"/>
  <c r="E191" i="3"/>
  <c r="Y190" i="3"/>
  <c r="W190" i="3"/>
  <c r="U190" i="3"/>
  <c r="K190" i="3"/>
  <c r="I190" i="3"/>
  <c r="G190" i="3"/>
  <c r="E190" i="3"/>
  <c r="Y189" i="3"/>
  <c r="W189" i="3"/>
  <c r="U189" i="3"/>
  <c r="K189" i="3"/>
  <c r="I189" i="3"/>
  <c r="G189" i="3"/>
  <c r="E189" i="3"/>
  <c r="Y188" i="3"/>
  <c r="W188" i="3"/>
  <c r="U188" i="3"/>
  <c r="K188" i="3"/>
  <c r="I188" i="3"/>
  <c r="G188" i="3"/>
  <c r="E188" i="3"/>
  <c r="Y187" i="3"/>
  <c r="W187" i="3"/>
  <c r="U187" i="3"/>
  <c r="K187" i="3"/>
  <c r="I187" i="3"/>
  <c r="G187" i="3"/>
  <c r="E187" i="3"/>
  <c r="Y186" i="3"/>
  <c r="W186" i="3"/>
  <c r="U186" i="3"/>
  <c r="K186" i="3"/>
  <c r="I186" i="3"/>
  <c r="G186" i="3"/>
  <c r="E186" i="3"/>
  <c r="Y185" i="3"/>
  <c r="W185" i="3"/>
  <c r="U185" i="3"/>
  <c r="K185" i="3"/>
  <c r="I185" i="3"/>
  <c r="G185" i="3"/>
  <c r="E185" i="3"/>
  <c r="Y184" i="3"/>
  <c r="W184" i="3"/>
  <c r="U184" i="3"/>
  <c r="K184" i="3"/>
  <c r="I184" i="3"/>
  <c r="G184" i="3"/>
  <c r="E184" i="3"/>
  <c r="Y183" i="3"/>
  <c r="W183" i="3"/>
  <c r="U183" i="3"/>
  <c r="K183" i="3"/>
  <c r="I183" i="3"/>
  <c r="G183" i="3"/>
  <c r="E183" i="3"/>
  <c r="Y182" i="3"/>
  <c r="W182" i="3"/>
  <c r="U182" i="3"/>
  <c r="K182" i="3"/>
  <c r="I182" i="3"/>
  <c r="G182" i="3"/>
  <c r="E182" i="3"/>
  <c r="Y181" i="3"/>
  <c r="W181" i="3"/>
  <c r="U181" i="3"/>
  <c r="K181" i="3"/>
  <c r="I181" i="3"/>
  <c r="G181" i="3"/>
  <c r="E181" i="3"/>
  <c r="Y180" i="3"/>
  <c r="W180" i="3"/>
  <c r="U180" i="3"/>
  <c r="K180" i="3"/>
  <c r="I180" i="3"/>
  <c r="G180" i="3"/>
  <c r="E180" i="3"/>
  <c r="Y179" i="3"/>
  <c r="W179" i="3"/>
  <c r="U179" i="3"/>
  <c r="K179" i="3"/>
  <c r="I179" i="3"/>
  <c r="G179" i="3"/>
  <c r="E179" i="3"/>
  <c r="Y178" i="3"/>
  <c r="W178" i="3"/>
  <c r="U178" i="3"/>
  <c r="K178" i="3"/>
  <c r="I178" i="3"/>
  <c r="G178" i="3"/>
  <c r="E178" i="3"/>
  <c r="Y177" i="3"/>
  <c r="W177" i="3"/>
  <c r="U177" i="3"/>
  <c r="K177" i="3"/>
  <c r="I177" i="3"/>
  <c r="G177" i="3"/>
  <c r="E177" i="3"/>
  <c r="Y176" i="3"/>
  <c r="W176" i="3"/>
  <c r="U176" i="3"/>
  <c r="K176" i="3"/>
  <c r="I176" i="3"/>
  <c r="G176" i="3"/>
  <c r="E176" i="3"/>
  <c r="Y175" i="3"/>
  <c r="W175" i="3"/>
  <c r="U175" i="3"/>
  <c r="K175" i="3"/>
  <c r="I175" i="3"/>
  <c r="G175" i="3"/>
  <c r="E175" i="3"/>
  <c r="Y174" i="3"/>
  <c r="W174" i="3"/>
  <c r="U174" i="3"/>
  <c r="K174" i="3"/>
  <c r="I174" i="3"/>
  <c r="G174" i="3"/>
  <c r="E174" i="3"/>
  <c r="Y173" i="3"/>
  <c r="W173" i="3"/>
  <c r="U173" i="3"/>
  <c r="K173" i="3"/>
  <c r="I173" i="3"/>
  <c r="G173" i="3"/>
  <c r="E173" i="3"/>
  <c r="Y172" i="3"/>
  <c r="W172" i="3"/>
  <c r="U172" i="3"/>
  <c r="K172" i="3"/>
  <c r="I172" i="3"/>
  <c r="G172" i="3"/>
  <c r="E172" i="3"/>
  <c r="Y171" i="3"/>
  <c r="W171" i="3"/>
  <c r="U171" i="3"/>
  <c r="K171" i="3"/>
  <c r="I171" i="3"/>
  <c r="G171" i="3"/>
  <c r="E171" i="3"/>
  <c r="Y170" i="3"/>
  <c r="W170" i="3"/>
  <c r="U170" i="3"/>
  <c r="K170" i="3"/>
  <c r="I170" i="3"/>
  <c r="G170" i="3"/>
  <c r="E170" i="3"/>
  <c r="Y169" i="3"/>
  <c r="W169" i="3"/>
  <c r="U169" i="3"/>
  <c r="K169" i="3"/>
  <c r="I169" i="3"/>
  <c r="G169" i="3"/>
  <c r="E169" i="3"/>
  <c r="Y168" i="3"/>
  <c r="W168" i="3"/>
  <c r="U168" i="3"/>
  <c r="K168" i="3"/>
  <c r="I168" i="3"/>
  <c r="G168" i="3"/>
  <c r="E168" i="3"/>
  <c r="Y167" i="3"/>
  <c r="W167" i="3"/>
  <c r="U167" i="3"/>
  <c r="K167" i="3"/>
  <c r="I167" i="3"/>
  <c r="G167" i="3"/>
  <c r="E167" i="3"/>
  <c r="Y166" i="3"/>
  <c r="W166" i="3"/>
  <c r="U166" i="3"/>
  <c r="K166" i="3"/>
  <c r="I166" i="3"/>
  <c r="G166" i="3"/>
  <c r="E166" i="3"/>
  <c r="Y165" i="3"/>
  <c r="W165" i="3"/>
  <c r="U165" i="3"/>
  <c r="K165" i="3"/>
  <c r="I165" i="3"/>
  <c r="G165" i="3"/>
  <c r="E165" i="3"/>
  <c r="Y164" i="3"/>
  <c r="W164" i="3"/>
  <c r="U164" i="3"/>
  <c r="K164" i="3"/>
  <c r="I164" i="3"/>
  <c r="G164" i="3"/>
  <c r="E164" i="3"/>
  <c r="Y163" i="3"/>
  <c r="W163" i="3"/>
  <c r="U163" i="3"/>
  <c r="K163" i="3"/>
  <c r="I163" i="3"/>
  <c r="G163" i="3"/>
  <c r="E163" i="3"/>
  <c r="Y162" i="3"/>
  <c r="W162" i="3"/>
  <c r="U162" i="3"/>
  <c r="K162" i="3"/>
  <c r="I162" i="3"/>
  <c r="G162" i="3"/>
  <c r="E162" i="3"/>
  <c r="Y161" i="3"/>
  <c r="W161" i="3"/>
  <c r="U161" i="3"/>
  <c r="K161" i="3"/>
  <c r="I161" i="3"/>
  <c r="G161" i="3"/>
  <c r="E161" i="3"/>
  <c r="Y160" i="3"/>
  <c r="W160" i="3"/>
  <c r="U160" i="3"/>
  <c r="K160" i="3"/>
  <c r="I160" i="3"/>
  <c r="G160" i="3"/>
  <c r="E160" i="3"/>
  <c r="Y159" i="3"/>
  <c r="W159" i="3"/>
  <c r="U159" i="3"/>
  <c r="K159" i="3"/>
  <c r="I159" i="3"/>
  <c r="G159" i="3"/>
  <c r="E159" i="3"/>
  <c r="Y158" i="3"/>
  <c r="W158" i="3"/>
  <c r="U158" i="3"/>
  <c r="K158" i="3"/>
  <c r="I158" i="3"/>
  <c r="G158" i="3"/>
  <c r="E158" i="3"/>
  <c r="Y157" i="3"/>
  <c r="W157" i="3"/>
  <c r="U157" i="3"/>
  <c r="K157" i="3"/>
  <c r="I157" i="3"/>
  <c r="G157" i="3"/>
  <c r="E157" i="3"/>
  <c r="Y156" i="3"/>
  <c r="W156" i="3"/>
  <c r="U156" i="3"/>
  <c r="K156" i="3"/>
  <c r="I156" i="3"/>
  <c r="G156" i="3"/>
  <c r="E156" i="3"/>
  <c r="Y155" i="3"/>
  <c r="W155" i="3"/>
  <c r="U155" i="3"/>
  <c r="K155" i="3"/>
  <c r="I155" i="3"/>
  <c r="G155" i="3"/>
  <c r="E155" i="3"/>
  <c r="Y154" i="3"/>
  <c r="W154" i="3"/>
  <c r="U154" i="3"/>
  <c r="K154" i="3"/>
  <c r="I154" i="3"/>
  <c r="G154" i="3"/>
  <c r="E154" i="3"/>
  <c r="Y153" i="3"/>
  <c r="W153" i="3"/>
  <c r="U153" i="3"/>
  <c r="K153" i="3"/>
  <c r="I153" i="3"/>
  <c r="G153" i="3"/>
  <c r="E153" i="3"/>
  <c r="Y152" i="3"/>
  <c r="W152" i="3"/>
  <c r="U152" i="3"/>
  <c r="K152" i="3"/>
  <c r="I152" i="3"/>
  <c r="G152" i="3"/>
  <c r="E152" i="3"/>
  <c r="Y151" i="3"/>
  <c r="W151" i="3"/>
  <c r="U151" i="3"/>
  <c r="K151" i="3"/>
  <c r="I151" i="3"/>
  <c r="G151" i="3"/>
  <c r="E151" i="3"/>
  <c r="Y150" i="3"/>
  <c r="W150" i="3"/>
  <c r="U150" i="3"/>
  <c r="K150" i="3"/>
  <c r="I150" i="3"/>
  <c r="G150" i="3"/>
  <c r="E150" i="3"/>
  <c r="Y149" i="3"/>
  <c r="W149" i="3"/>
  <c r="U149" i="3"/>
  <c r="K149" i="3"/>
  <c r="I149" i="3"/>
  <c r="G149" i="3"/>
  <c r="E149" i="3"/>
  <c r="Y148" i="3"/>
  <c r="W148" i="3"/>
  <c r="U148" i="3"/>
  <c r="K148" i="3"/>
  <c r="I148" i="3"/>
  <c r="G148" i="3"/>
  <c r="E148" i="3"/>
  <c r="Y147" i="3"/>
  <c r="W147" i="3"/>
  <c r="U147" i="3"/>
  <c r="K147" i="3"/>
  <c r="I147" i="3"/>
  <c r="G147" i="3"/>
  <c r="E147" i="3"/>
  <c r="Y146" i="3"/>
  <c r="W146" i="3"/>
  <c r="U146" i="3"/>
  <c r="K146" i="3"/>
  <c r="I146" i="3"/>
  <c r="G146" i="3"/>
  <c r="E146" i="3"/>
  <c r="Y145" i="3"/>
  <c r="W145" i="3"/>
  <c r="U145" i="3"/>
  <c r="K145" i="3"/>
  <c r="I145" i="3"/>
  <c r="G145" i="3"/>
  <c r="E145" i="3"/>
  <c r="Y144" i="3"/>
  <c r="W144" i="3"/>
  <c r="U144" i="3"/>
  <c r="K144" i="3"/>
  <c r="I144" i="3"/>
  <c r="G144" i="3"/>
  <c r="E144" i="3"/>
  <c r="Y143" i="3"/>
  <c r="W143" i="3"/>
  <c r="U143" i="3"/>
  <c r="K143" i="3"/>
  <c r="I143" i="3"/>
  <c r="G143" i="3"/>
  <c r="E143" i="3"/>
  <c r="Y142" i="3"/>
  <c r="W142" i="3"/>
  <c r="U142" i="3"/>
  <c r="K142" i="3"/>
  <c r="I142" i="3"/>
  <c r="G142" i="3"/>
  <c r="E142" i="3"/>
  <c r="Y141" i="3"/>
  <c r="W141" i="3"/>
  <c r="U141" i="3"/>
  <c r="K141" i="3"/>
  <c r="I141" i="3"/>
  <c r="G141" i="3"/>
  <c r="E141" i="3"/>
  <c r="Y140" i="3"/>
  <c r="W140" i="3"/>
  <c r="U140" i="3"/>
  <c r="K140" i="3"/>
  <c r="I140" i="3"/>
  <c r="G140" i="3"/>
  <c r="E140" i="3"/>
  <c r="Y139" i="3"/>
  <c r="W139" i="3"/>
  <c r="U139" i="3"/>
  <c r="K139" i="3"/>
  <c r="I139" i="3"/>
  <c r="G139" i="3"/>
  <c r="E139" i="3"/>
  <c r="Y138" i="3"/>
  <c r="W138" i="3"/>
  <c r="U138" i="3"/>
  <c r="K138" i="3"/>
  <c r="I138" i="3"/>
  <c r="G138" i="3"/>
  <c r="E138" i="3"/>
  <c r="Y137" i="3"/>
  <c r="W137" i="3"/>
  <c r="U137" i="3"/>
  <c r="K137" i="3"/>
  <c r="I137" i="3"/>
  <c r="G137" i="3"/>
  <c r="E137" i="3"/>
  <c r="Y136" i="3"/>
  <c r="W136" i="3"/>
  <c r="U136" i="3"/>
  <c r="K136" i="3"/>
  <c r="I136" i="3"/>
  <c r="G136" i="3"/>
  <c r="E136" i="3"/>
  <c r="Y135" i="3"/>
  <c r="W135" i="3"/>
  <c r="U135" i="3"/>
  <c r="K135" i="3"/>
  <c r="I135" i="3"/>
  <c r="G135" i="3"/>
  <c r="E135" i="3"/>
  <c r="Y134" i="3"/>
  <c r="W134" i="3"/>
  <c r="U134" i="3"/>
  <c r="K134" i="3"/>
  <c r="I134" i="3"/>
  <c r="G134" i="3"/>
  <c r="E134" i="3"/>
  <c r="Y133" i="3"/>
  <c r="W133" i="3"/>
  <c r="U133" i="3"/>
  <c r="K133" i="3"/>
  <c r="I133" i="3"/>
  <c r="G133" i="3"/>
  <c r="E133" i="3"/>
  <c r="Y132" i="3"/>
  <c r="W132" i="3"/>
  <c r="U132" i="3"/>
  <c r="K132" i="3"/>
  <c r="I132" i="3"/>
  <c r="G132" i="3"/>
  <c r="E132" i="3"/>
  <c r="Y131" i="3"/>
  <c r="W131" i="3"/>
  <c r="U131" i="3"/>
  <c r="K131" i="3"/>
  <c r="I131" i="3"/>
  <c r="G131" i="3"/>
  <c r="E131" i="3"/>
  <c r="Y130" i="3"/>
  <c r="W130" i="3"/>
  <c r="U130" i="3"/>
  <c r="K130" i="3"/>
  <c r="I130" i="3"/>
  <c r="G130" i="3"/>
  <c r="E130" i="3"/>
  <c r="Y129" i="3"/>
  <c r="W129" i="3"/>
  <c r="U129" i="3"/>
  <c r="K129" i="3"/>
  <c r="I129" i="3"/>
  <c r="G129" i="3"/>
  <c r="E129" i="3"/>
  <c r="Y128" i="3"/>
  <c r="W128" i="3"/>
  <c r="U128" i="3"/>
  <c r="K128" i="3"/>
  <c r="I128" i="3"/>
  <c r="G128" i="3"/>
  <c r="E128" i="3"/>
  <c r="Y127" i="3"/>
  <c r="W127" i="3"/>
  <c r="U127" i="3"/>
  <c r="K127" i="3"/>
  <c r="I127" i="3"/>
  <c r="G127" i="3"/>
  <c r="E127" i="3"/>
  <c r="Y126" i="3"/>
  <c r="W126" i="3"/>
  <c r="U126" i="3"/>
  <c r="K126" i="3"/>
  <c r="I126" i="3"/>
  <c r="G126" i="3"/>
  <c r="E126" i="3"/>
  <c r="Y125" i="3"/>
  <c r="W125" i="3"/>
  <c r="U125" i="3"/>
  <c r="K125" i="3"/>
  <c r="I125" i="3"/>
  <c r="G125" i="3"/>
  <c r="E125" i="3"/>
  <c r="Y124" i="3"/>
  <c r="W124" i="3"/>
  <c r="U124" i="3"/>
  <c r="K124" i="3"/>
  <c r="I124" i="3"/>
  <c r="G124" i="3"/>
  <c r="E124" i="3"/>
  <c r="Y123" i="3"/>
  <c r="W123" i="3"/>
  <c r="U123" i="3"/>
  <c r="K123" i="3"/>
  <c r="I123" i="3"/>
  <c r="G123" i="3"/>
  <c r="E123" i="3"/>
  <c r="Y122" i="3"/>
  <c r="W122" i="3"/>
  <c r="U122" i="3"/>
  <c r="K122" i="3"/>
  <c r="I122" i="3"/>
  <c r="G122" i="3"/>
  <c r="E122" i="3"/>
  <c r="Y121" i="3"/>
  <c r="W121" i="3"/>
  <c r="U121" i="3"/>
  <c r="K121" i="3"/>
  <c r="I121" i="3"/>
  <c r="G121" i="3"/>
  <c r="E121" i="3"/>
  <c r="Y120" i="3"/>
  <c r="W120" i="3"/>
  <c r="U120" i="3"/>
  <c r="K120" i="3"/>
  <c r="I120" i="3"/>
  <c r="G120" i="3"/>
  <c r="E120" i="3"/>
  <c r="Y119" i="3"/>
  <c r="W119" i="3"/>
  <c r="U119" i="3"/>
  <c r="K119" i="3"/>
  <c r="I119" i="3"/>
  <c r="G119" i="3"/>
  <c r="E119" i="3"/>
  <c r="Y118" i="3"/>
  <c r="W118" i="3"/>
  <c r="U118" i="3"/>
  <c r="K118" i="3"/>
  <c r="I118" i="3"/>
  <c r="G118" i="3"/>
  <c r="E118" i="3"/>
  <c r="Y117" i="3"/>
  <c r="W117" i="3"/>
  <c r="U117" i="3"/>
  <c r="K117" i="3"/>
  <c r="I117" i="3"/>
  <c r="G117" i="3"/>
  <c r="E117" i="3"/>
  <c r="Y116" i="3"/>
  <c r="W116" i="3"/>
  <c r="U116" i="3"/>
  <c r="K116" i="3"/>
  <c r="I116" i="3"/>
  <c r="G116" i="3"/>
  <c r="E116" i="3"/>
  <c r="Y115" i="3"/>
  <c r="W115" i="3"/>
  <c r="U115" i="3"/>
  <c r="K115" i="3"/>
  <c r="I115" i="3"/>
  <c r="G115" i="3"/>
  <c r="E115" i="3"/>
  <c r="Y114" i="3"/>
  <c r="W114" i="3"/>
  <c r="U114" i="3"/>
  <c r="K114" i="3"/>
  <c r="I114" i="3"/>
  <c r="G114" i="3"/>
  <c r="E114" i="3"/>
  <c r="Y113" i="3"/>
  <c r="W113" i="3"/>
  <c r="U113" i="3"/>
  <c r="K113" i="3"/>
  <c r="I113" i="3"/>
  <c r="G113" i="3"/>
  <c r="E113" i="3"/>
  <c r="Y112" i="3"/>
  <c r="W112" i="3"/>
  <c r="U112" i="3"/>
  <c r="K112" i="3"/>
  <c r="I112" i="3"/>
  <c r="G112" i="3"/>
  <c r="E112" i="3"/>
  <c r="Y111" i="3"/>
  <c r="W111" i="3"/>
  <c r="U111" i="3"/>
  <c r="K111" i="3"/>
  <c r="I111" i="3"/>
  <c r="G111" i="3"/>
  <c r="E111" i="3"/>
  <c r="Y110" i="3"/>
  <c r="W110" i="3"/>
  <c r="U110" i="3"/>
  <c r="K110" i="3"/>
  <c r="I110" i="3"/>
  <c r="G110" i="3"/>
  <c r="E110" i="3"/>
  <c r="Y109" i="3"/>
  <c r="W109" i="3"/>
  <c r="U109" i="3"/>
  <c r="K109" i="3"/>
  <c r="I109" i="3"/>
  <c r="G109" i="3"/>
  <c r="E109" i="3"/>
  <c r="Y108" i="3"/>
  <c r="W108" i="3"/>
  <c r="U108" i="3"/>
  <c r="K108" i="3"/>
  <c r="I108" i="3"/>
  <c r="G108" i="3"/>
  <c r="E108" i="3"/>
  <c r="Y107" i="3"/>
  <c r="W107" i="3"/>
  <c r="U107" i="3"/>
  <c r="K107" i="3"/>
  <c r="I107" i="3"/>
  <c r="G107" i="3"/>
  <c r="E107" i="3"/>
  <c r="Y106" i="3"/>
  <c r="W106" i="3"/>
  <c r="U106" i="3"/>
  <c r="K106" i="3"/>
  <c r="I106" i="3"/>
  <c r="G106" i="3"/>
  <c r="E106" i="3"/>
  <c r="Y105" i="3"/>
  <c r="W105" i="3"/>
  <c r="U105" i="3"/>
  <c r="K105" i="3"/>
  <c r="I105" i="3"/>
  <c r="G105" i="3"/>
  <c r="E105" i="3"/>
  <c r="Y104" i="3"/>
  <c r="W104" i="3"/>
  <c r="U104" i="3"/>
  <c r="K104" i="3"/>
  <c r="I104" i="3"/>
  <c r="G104" i="3"/>
  <c r="E104" i="3"/>
  <c r="Y103" i="3"/>
  <c r="W103" i="3"/>
  <c r="U103" i="3"/>
  <c r="K103" i="3"/>
  <c r="I103" i="3"/>
  <c r="G103" i="3"/>
  <c r="E103" i="3"/>
  <c r="Y102" i="3"/>
  <c r="W102" i="3"/>
  <c r="U102" i="3"/>
  <c r="K102" i="3"/>
  <c r="I102" i="3"/>
  <c r="G102" i="3"/>
  <c r="E102" i="3"/>
  <c r="Y101" i="3"/>
  <c r="W101" i="3"/>
  <c r="U101" i="3"/>
  <c r="K101" i="3"/>
  <c r="I101" i="3"/>
  <c r="G101" i="3"/>
  <c r="E101" i="3"/>
  <c r="Y100" i="3"/>
  <c r="W100" i="3"/>
  <c r="U100" i="3"/>
  <c r="K100" i="3"/>
  <c r="I100" i="3"/>
  <c r="G100" i="3"/>
  <c r="E100" i="3"/>
  <c r="Y99" i="3"/>
  <c r="W99" i="3"/>
  <c r="U99" i="3"/>
  <c r="K99" i="3"/>
  <c r="I99" i="3"/>
  <c r="G99" i="3"/>
  <c r="E99" i="3"/>
  <c r="Y98" i="3"/>
  <c r="W98" i="3"/>
  <c r="U98" i="3"/>
  <c r="K98" i="3"/>
  <c r="I98" i="3"/>
  <c r="G98" i="3"/>
  <c r="E98" i="3"/>
  <c r="Y97" i="3"/>
  <c r="W97" i="3"/>
  <c r="U97" i="3"/>
  <c r="K97" i="3"/>
  <c r="I97" i="3"/>
  <c r="G97" i="3"/>
  <c r="E97" i="3"/>
  <c r="Y96" i="3"/>
  <c r="W96" i="3"/>
  <c r="U96" i="3"/>
  <c r="K96" i="3"/>
  <c r="I96" i="3"/>
  <c r="G96" i="3"/>
  <c r="E96" i="3"/>
  <c r="Y95" i="3"/>
  <c r="W95" i="3"/>
  <c r="U95" i="3"/>
  <c r="K95" i="3"/>
  <c r="I95" i="3"/>
  <c r="G95" i="3"/>
  <c r="E95" i="3"/>
  <c r="Y94" i="3"/>
  <c r="W94" i="3"/>
  <c r="U94" i="3"/>
  <c r="K94" i="3"/>
  <c r="I94" i="3"/>
  <c r="G94" i="3"/>
  <c r="E94" i="3"/>
  <c r="Y93" i="3"/>
  <c r="W93" i="3"/>
  <c r="U93" i="3"/>
  <c r="K93" i="3"/>
  <c r="I93" i="3"/>
  <c r="G93" i="3"/>
  <c r="E93" i="3"/>
  <c r="Y92" i="3"/>
  <c r="W92" i="3"/>
  <c r="U92" i="3"/>
  <c r="K92" i="3"/>
  <c r="I92" i="3"/>
  <c r="G92" i="3"/>
  <c r="E92" i="3"/>
  <c r="Y91" i="3"/>
  <c r="W91" i="3"/>
  <c r="U91" i="3"/>
  <c r="K91" i="3"/>
  <c r="I91" i="3"/>
  <c r="G91" i="3"/>
  <c r="E91" i="3"/>
  <c r="Y90" i="3"/>
  <c r="W90" i="3"/>
  <c r="U90" i="3"/>
  <c r="K90" i="3"/>
  <c r="I90" i="3"/>
  <c r="G90" i="3"/>
  <c r="E90" i="3"/>
  <c r="Y89" i="3"/>
  <c r="W89" i="3"/>
  <c r="U89" i="3"/>
  <c r="K89" i="3"/>
  <c r="I89" i="3"/>
  <c r="G89" i="3"/>
  <c r="E89" i="3"/>
  <c r="Y88" i="3"/>
  <c r="W88" i="3"/>
  <c r="U88" i="3"/>
  <c r="K88" i="3"/>
  <c r="I88" i="3"/>
  <c r="G88" i="3"/>
  <c r="E88" i="3"/>
  <c r="Y87" i="3"/>
  <c r="W87" i="3"/>
  <c r="U87" i="3"/>
  <c r="K87" i="3"/>
  <c r="I87" i="3"/>
  <c r="G87" i="3"/>
  <c r="E87" i="3"/>
  <c r="Y86" i="3"/>
  <c r="W86" i="3"/>
  <c r="U86" i="3"/>
  <c r="K86" i="3"/>
  <c r="I86" i="3"/>
  <c r="G86" i="3"/>
  <c r="E86" i="3"/>
  <c r="Y85" i="3"/>
  <c r="W85" i="3"/>
  <c r="U85" i="3"/>
  <c r="K85" i="3"/>
  <c r="I85" i="3"/>
  <c r="G85" i="3"/>
  <c r="E85" i="3"/>
  <c r="Y84" i="3"/>
  <c r="W84" i="3"/>
  <c r="U84" i="3"/>
  <c r="K84" i="3"/>
  <c r="I84" i="3"/>
  <c r="G84" i="3"/>
  <c r="E84" i="3"/>
  <c r="Y83" i="3"/>
  <c r="W83" i="3"/>
  <c r="U83" i="3"/>
  <c r="K83" i="3"/>
  <c r="I83" i="3"/>
  <c r="G83" i="3"/>
  <c r="E83" i="3"/>
  <c r="Y82" i="3"/>
  <c r="W82" i="3"/>
  <c r="U82" i="3"/>
  <c r="K82" i="3"/>
  <c r="I82" i="3"/>
  <c r="G82" i="3"/>
  <c r="E82" i="3"/>
  <c r="Y81" i="3"/>
  <c r="W81" i="3"/>
  <c r="U81" i="3"/>
  <c r="K81" i="3"/>
  <c r="I81" i="3"/>
  <c r="G81" i="3"/>
  <c r="E81" i="3"/>
  <c r="Y80" i="3"/>
  <c r="W80" i="3"/>
  <c r="U80" i="3"/>
  <c r="K80" i="3"/>
  <c r="I80" i="3"/>
  <c r="G80" i="3"/>
  <c r="E80" i="3"/>
  <c r="Y79" i="3"/>
  <c r="W79" i="3"/>
  <c r="U79" i="3"/>
  <c r="K79" i="3"/>
  <c r="I79" i="3"/>
  <c r="G79" i="3"/>
  <c r="E79" i="3"/>
  <c r="Y78" i="3"/>
  <c r="W78" i="3"/>
  <c r="U78" i="3"/>
  <c r="K78" i="3"/>
  <c r="I78" i="3"/>
  <c r="G78" i="3"/>
  <c r="E78" i="3"/>
  <c r="Y77" i="3"/>
  <c r="W77" i="3"/>
  <c r="U77" i="3"/>
  <c r="K77" i="3"/>
  <c r="I77" i="3"/>
  <c r="G77" i="3"/>
  <c r="E77" i="3"/>
  <c r="Y76" i="3"/>
  <c r="W76" i="3"/>
  <c r="U76" i="3"/>
  <c r="K76" i="3"/>
  <c r="I76" i="3"/>
  <c r="G76" i="3"/>
  <c r="E76" i="3"/>
  <c r="Y75" i="3"/>
  <c r="W75" i="3"/>
  <c r="U75" i="3"/>
  <c r="K75" i="3"/>
  <c r="I75" i="3"/>
  <c r="G75" i="3"/>
  <c r="E75" i="3"/>
  <c r="Y74" i="3"/>
  <c r="W74" i="3"/>
  <c r="U74" i="3"/>
  <c r="K74" i="3"/>
  <c r="I74" i="3"/>
  <c r="G74" i="3"/>
  <c r="E74" i="3"/>
  <c r="Y73" i="3"/>
  <c r="W73" i="3"/>
  <c r="U73" i="3"/>
  <c r="K73" i="3"/>
  <c r="I73" i="3"/>
  <c r="G73" i="3"/>
  <c r="E73" i="3"/>
  <c r="Y72" i="3"/>
  <c r="W72" i="3"/>
  <c r="U72" i="3"/>
  <c r="K72" i="3"/>
  <c r="I72" i="3"/>
  <c r="G72" i="3"/>
  <c r="E72" i="3"/>
  <c r="Y71" i="3"/>
  <c r="W71" i="3"/>
  <c r="U71" i="3"/>
  <c r="K71" i="3"/>
  <c r="I71" i="3"/>
  <c r="G71" i="3"/>
  <c r="E71" i="3"/>
  <c r="Y70" i="3"/>
  <c r="W70" i="3"/>
  <c r="U70" i="3"/>
  <c r="K70" i="3"/>
  <c r="I70" i="3"/>
  <c r="G70" i="3"/>
  <c r="E70" i="3"/>
  <c r="Y69" i="3"/>
  <c r="W69" i="3"/>
  <c r="U69" i="3"/>
  <c r="K69" i="3"/>
  <c r="I69" i="3"/>
  <c r="G69" i="3"/>
  <c r="E69" i="3"/>
  <c r="Y68" i="3"/>
  <c r="W68" i="3"/>
  <c r="U68" i="3"/>
  <c r="K68" i="3"/>
  <c r="I68" i="3"/>
  <c r="G68" i="3"/>
  <c r="E68" i="3"/>
  <c r="Y67" i="3"/>
  <c r="W67" i="3"/>
  <c r="U67" i="3"/>
  <c r="K67" i="3"/>
  <c r="I67" i="3"/>
  <c r="G67" i="3"/>
  <c r="E67" i="3"/>
  <c r="Y66" i="3"/>
  <c r="W66" i="3"/>
  <c r="U66" i="3"/>
  <c r="K66" i="3"/>
  <c r="I66" i="3"/>
  <c r="G66" i="3"/>
  <c r="E66" i="3"/>
  <c r="Y65" i="3"/>
  <c r="W65" i="3"/>
  <c r="U65" i="3"/>
  <c r="K65" i="3"/>
  <c r="I65" i="3"/>
  <c r="G65" i="3"/>
  <c r="E65" i="3"/>
  <c r="Y64" i="3"/>
  <c r="W64" i="3"/>
  <c r="U64" i="3"/>
  <c r="K64" i="3"/>
  <c r="I64" i="3"/>
  <c r="G64" i="3"/>
  <c r="E64" i="3"/>
  <c r="Y63" i="3"/>
  <c r="W63" i="3"/>
  <c r="U63" i="3"/>
  <c r="K63" i="3"/>
  <c r="I63" i="3"/>
  <c r="G63" i="3"/>
  <c r="E63" i="3"/>
  <c r="Y62" i="3"/>
  <c r="W62" i="3"/>
  <c r="U62" i="3"/>
  <c r="K62" i="3"/>
  <c r="I62" i="3"/>
  <c r="G62" i="3"/>
  <c r="E62" i="3"/>
  <c r="Y61" i="3"/>
  <c r="W61" i="3"/>
  <c r="U61" i="3"/>
  <c r="K61" i="3"/>
  <c r="I61" i="3"/>
  <c r="G61" i="3"/>
  <c r="E61" i="3"/>
  <c r="Y60" i="3"/>
  <c r="W60" i="3"/>
  <c r="U60" i="3"/>
  <c r="K60" i="3"/>
  <c r="I60" i="3"/>
  <c r="G60" i="3"/>
  <c r="E60" i="3"/>
  <c r="Y59" i="3"/>
  <c r="W59" i="3"/>
  <c r="U59" i="3"/>
  <c r="K59" i="3"/>
  <c r="I59" i="3"/>
  <c r="G59" i="3"/>
  <c r="E59" i="3"/>
  <c r="Y58" i="3"/>
  <c r="W58" i="3"/>
  <c r="U58" i="3"/>
  <c r="K58" i="3"/>
  <c r="I58" i="3"/>
  <c r="G58" i="3"/>
  <c r="E58" i="3"/>
  <c r="Y57" i="3"/>
  <c r="W57" i="3"/>
  <c r="U57" i="3"/>
  <c r="K57" i="3"/>
  <c r="I57" i="3"/>
  <c r="G57" i="3"/>
  <c r="E57" i="3"/>
  <c r="Y56" i="3"/>
  <c r="W56" i="3"/>
  <c r="U56" i="3"/>
  <c r="K56" i="3"/>
  <c r="I56" i="3"/>
  <c r="G56" i="3"/>
  <c r="E56" i="3"/>
  <c r="Y55" i="3"/>
  <c r="W55" i="3"/>
  <c r="U55" i="3"/>
  <c r="K55" i="3"/>
  <c r="I55" i="3"/>
  <c r="G55" i="3"/>
  <c r="E55" i="3"/>
  <c r="Y54" i="3"/>
  <c r="W54" i="3"/>
  <c r="U54" i="3"/>
  <c r="K54" i="3"/>
  <c r="I54" i="3"/>
  <c r="G54" i="3"/>
  <c r="E54" i="3"/>
  <c r="Y53" i="3"/>
  <c r="W53" i="3"/>
  <c r="U53" i="3"/>
  <c r="K53" i="3"/>
  <c r="I53" i="3"/>
  <c r="G53" i="3"/>
  <c r="E53" i="3"/>
  <c r="Y52" i="3"/>
  <c r="W52" i="3"/>
  <c r="U52" i="3"/>
  <c r="K52" i="3"/>
  <c r="I52" i="3"/>
  <c r="G52" i="3"/>
  <c r="E52" i="3"/>
  <c r="Y51" i="3"/>
  <c r="W51" i="3"/>
  <c r="U51" i="3"/>
  <c r="K51" i="3"/>
  <c r="I51" i="3"/>
  <c r="G51" i="3"/>
  <c r="E51" i="3"/>
  <c r="Y50" i="3"/>
  <c r="W50" i="3"/>
  <c r="U50" i="3"/>
  <c r="K50" i="3"/>
  <c r="I50" i="3"/>
  <c r="G50" i="3"/>
  <c r="E50" i="3"/>
  <c r="Y49" i="3"/>
  <c r="W49" i="3"/>
  <c r="U49" i="3"/>
  <c r="K49" i="3"/>
  <c r="I49" i="3"/>
  <c r="G49" i="3"/>
  <c r="E49" i="3"/>
  <c r="Y48" i="3"/>
  <c r="W48" i="3"/>
  <c r="U48" i="3"/>
  <c r="K48" i="3"/>
  <c r="I48" i="3"/>
  <c r="G48" i="3"/>
  <c r="E48" i="3"/>
  <c r="Y47" i="3"/>
  <c r="W47" i="3"/>
  <c r="U47" i="3"/>
  <c r="K47" i="3"/>
  <c r="I47" i="3"/>
  <c r="G47" i="3"/>
  <c r="E47" i="3"/>
  <c r="Y46" i="3"/>
  <c r="W46" i="3"/>
  <c r="U46" i="3"/>
  <c r="K46" i="3"/>
  <c r="I46" i="3"/>
  <c r="G46" i="3"/>
  <c r="E46" i="3"/>
  <c r="Y45" i="3"/>
  <c r="W45" i="3"/>
  <c r="U45" i="3"/>
  <c r="K45" i="3"/>
  <c r="I45" i="3"/>
  <c r="G45" i="3"/>
  <c r="E45" i="3"/>
  <c r="Y44" i="3"/>
  <c r="W44" i="3"/>
  <c r="U44" i="3"/>
  <c r="K44" i="3"/>
  <c r="I44" i="3"/>
  <c r="G44" i="3"/>
  <c r="E44" i="3"/>
  <c r="Y43" i="3"/>
  <c r="W43" i="3"/>
  <c r="U43" i="3"/>
  <c r="K43" i="3"/>
  <c r="I43" i="3"/>
  <c r="G43" i="3"/>
  <c r="E43" i="3"/>
  <c r="Y42" i="3"/>
  <c r="W42" i="3"/>
  <c r="U42" i="3"/>
  <c r="K42" i="3"/>
  <c r="I42" i="3"/>
  <c r="G42" i="3"/>
  <c r="E42" i="3"/>
  <c r="Y41" i="3"/>
  <c r="W41" i="3"/>
  <c r="U41" i="3"/>
  <c r="K41" i="3"/>
  <c r="I41" i="3"/>
  <c r="G41" i="3"/>
  <c r="E41" i="3"/>
  <c r="Y40" i="3"/>
  <c r="W40" i="3"/>
  <c r="U40" i="3"/>
  <c r="K40" i="3"/>
  <c r="I40" i="3"/>
  <c r="G40" i="3"/>
  <c r="E40" i="3"/>
  <c r="Y39" i="3"/>
  <c r="W39" i="3"/>
  <c r="U39" i="3"/>
  <c r="K39" i="3"/>
  <c r="I39" i="3"/>
  <c r="G39" i="3"/>
  <c r="E39" i="3"/>
  <c r="Y38" i="3"/>
  <c r="W38" i="3"/>
  <c r="U38" i="3"/>
  <c r="K38" i="3"/>
  <c r="I38" i="3"/>
  <c r="G38" i="3"/>
  <c r="E38" i="3"/>
  <c r="Y37" i="3"/>
  <c r="W37" i="3"/>
  <c r="U37" i="3"/>
  <c r="K37" i="3"/>
  <c r="I37" i="3"/>
  <c r="G37" i="3"/>
  <c r="E37" i="3"/>
  <c r="Y36" i="3"/>
  <c r="W36" i="3"/>
  <c r="U36" i="3"/>
  <c r="K36" i="3"/>
  <c r="I36" i="3"/>
  <c r="G36" i="3"/>
  <c r="E36" i="3"/>
  <c r="Y35" i="3"/>
  <c r="W35" i="3"/>
  <c r="U35" i="3"/>
  <c r="K35" i="3"/>
  <c r="I35" i="3"/>
  <c r="G35" i="3"/>
  <c r="E35" i="3"/>
  <c r="Y34" i="3"/>
  <c r="W34" i="3"/>
  <c r="U34" i="3"/>
  <c r="K34" i="3"/>
  <c r="I34" i="3"/>
  <c r="G34" i="3"/>
  <c r="E34" i="3"/>
  <c r="Y33" i="3"/>
  <c r="W33" i="3"/>
  <c r="U33" i="3"/>
  <c r="K33" i="3"/>
  <c r="I33" i="3"/>
  <c r="G33" i="3"/>
  <c r="E33" i="3"/>
  <c r="Y32" i="3"/>
  <c r="W32" i="3"/>
  <c r="U32" i="3"/>
  <c r="K32" i="3"/>
  <c r="I32" i="3"/>
  <c r="G32" i="3"/>
  <c r="E32" i="3"/>
  <c r="Y31" i="3"/>
  <c r="W31" i="3"/>
  <c r="U31" i="3"/>
  <c r="K31" i="3"/>
  <c r="I31" i="3"/>
  <c r="G31" i="3"/>
  <c r="E31" i="3"/>
  <c r="Y30" i="3"/>
  <c r="W30" i="3"/>
  <c r="U30" i="3"/>
  <c r="K30" i="3"/>
  <c r="I30" i="3"/>
  <c r="G30" i="3"/>
  <c r="E30" i="3"/>
  <c r="Y29" i="3"/>
  <c r="W29" i="3"/>
  <c r="U29" i="3"/>
  <c r="K29" i="3"/>
  <c r="I29" i="3"/>
  <c r="G29" i="3"/>
  <c r="E29" i="3"/>
  <c r="Y28" i="3"/>
  <c r="W28" i="3"/>
  <c r="U28" i="3"/>
  <c r="K28" i="3"/>
  <c r="I28" i="3"/>
  <c r="G28" i="3"/>
  <c r="E28" i="3"/>
  <c r="Y27" i="3"/>
  <c r="W27" i="3"/>
  <c r="U27" i="3"/>
  <c r="K27" i="3"/>
  <c r="I27" i="3"/>
  <c r="G27" i="3"/>
  <c r="E27" i="3"/>
  <c r="Y26" i="3"/>
  <c r="W26" i="3"/>
  <c r="U26" i="3"/>
  <c r="K26" i="3"/>
  <c r="I26" i="3"/>
  <c r="G26" i="3"/>
  <c r="E26" i="3"/>
  <c r="Y25" i="3"/>
  <c r="W25" i="3"/>
  <c r="U25" i="3"/>
  <c r="K25" i="3"/>
  <c r="I25" i="3"/>
  <c r="G25" i="3"/>
  <c r="E25" i="3"/>
  <c r="Y24" i="3"/>
  <c r="W24" i="3"/>
  <c r="U24" i="3"/>
  <c r="K24" i="3"/>
  <c r="I24" i="3"/>
  <c r="G24" i="3"/>
  <c r="E24" i="3"/>
  <c r="Y23" i="3"/>
  <c r="W23" i="3"/>
  <c r="U23" i="3"/>
  <c r="K23" i="3"/>
  <c r="I23" i="3"/>
  <c r="G23" i="3"/>
  <c r="E23" i="3"/>
  <c r="Y22" i="3"/>
  <c r="W22" i="3"/>
  <c r="U22" i="3"/>
  <c r="K22" i="3"/>
  <c r="I22" i="3"/>
  <c r="G22" i="3"/>
  <c r="E22" i="3"/>
  <c r="Y21" i="3"/>
  <c r="W21" i="3"/>
  <c r="U21" i="3"/>
  <c r="K21" i="3"/>
  <c r="I21" i="3"/>
  <c r="G21" i="3"/>
  <c r="E21" i="3"/>
  <c r="Y20" i="3"/>
  <c r="W20" i="3"/>
  <c r="U20" i="3"/>
  <c r="K20" i="3"/>
  <c r="I20" i="3"/>
  <c r="G20" i="3"/>
  <c r="E20" i="3"/>
  <c r="Y19" i="3"/>
  <c r="W19" i="3"/>
  <c r="U19" i="3"/>
  <c r="K19" i="3"/>
  <c r="I19" i="3"/>
  <c r="G19" i="3"/>
  <c r="E19" i="3"/>
  <c r="Y18" i="3"/>
  <c r="W18" i="3"/>
  <c r="U18" i="3"/>
  <c r="K18" i="3"/>
  <c r="I18" i="3"/>
  <c r="G18" i="3"/>
  <c r="E18" i="3"/>
  <c r="Y17" i="3"/>
  <c r="W17" i="3"/>
  <c r="U17" i="3"/>
  <c r="K17" i="3"/>
  <c r="I17" i="3"/>
  <c r="G17" i="3"/>
  <c r="E17" i="3"/>
  <c r="Y16" i="3"/>
  <c r="W16" i="3"/>
  <c r="U16" i="3"/>
  <c r="K16" i="3"/>
  <c r="I16" i="3"/>
  <c r="G16" i="3"/>
  <c r="E16" i="3"/>
  <c r="Y15" i="3"/>
  <c r="W15" i="3"/>
  <c r="U15" i="3"/>
  <c r="K15" i="3"/>
  <c r="I15" i="3"/>
  <c r="G15" i="3"/>
  <c r="E15" i="3"/>
  <c r="Y14" i="3"/>
  <c r="W14" i="3"/>
  <c r="U14" i="3"/>
  <c r="K14" i="3"/>
  <c r="I14" i="3"/>
  <c r="G14" i="3"/>
  <c r="E14" i="3"/>
  <c r="Y13" i="3"/>
  <c r="W13" i="3"/>
  <c r="U13" i="3"/>
  <c r="K13" i="3"/>
  <c r="I13" i="3"/>
  <c r="G13" i="3"/>
  <c r="E13" i="3"/>
  <c r="Y12" i="3"/>
  <c r="W12" i="3"/>
  <c r="U12" i="3"/>
  <c r="K12" i="3"/>
  <c r="I12" i="3"/>
  <c r="G12" i="3"/>
  <c r="E12" i="3"/>
  <c r="Y11" i="3"/>
  <c r="W11" i="3"/>
  <c r="U11" i="3"/>
  <c r="K11" i="3"/>
  <c r="I11" i="3"/>
  <c r="G11" i="3"/>
  <c r="E11" i="3"/>
  <c r="Y10" i="3"/>
  <c r="W10" i="3"/>
  <c r="U10" i="3"/>
  <c r="K10" i="3"/>
  <c r="I10" i="3"/>
  <c r="G10" i="3"/>
  <c r="E10" i="3"/>
  <c r="Y9" i="3"/>
  <c r="W9" i="3"/>
  <c r="U9" i="3"/>
  <c r="K9" i="3"/>
  <c r="I9" i="3"/>
  <c r="G9" i="3"/>
  <c r="E9" i="3"/>
  <c r="Y8" i="3"/>
  <c r="W8" i="3"/>
  <c r="U8" i="3"/>
  <c r="K8" i="3"/>
  <c r="I8" i="3"/>
  <c r="G8" i="3"/>
  <c r="E8" i="3"/>
  <c r="Y7" i="3"/>
  <c r="W7" i="3"/>
  <c r="U7" i="3"/>
  <c r="K7" i="3"/>
  <c r="I7" i="3"/>
  <c r="G7" i="3"/>
  <c r="E7" i="3"/>
  <c r="Y6" i="3"/>
  <c r="W6" i="3"/>
  <c r="U6" i="3"/>
  <c r="K6" i="3"/>
  <c r="I6" i="3"/>
  <c r="G6" i="3"/>
  <c r="E6" i="3"/>
  <c r="Y5" i="3"/>
  <c r="W5" i="3"/>
  <c r="U5" i="3"/>
  <c r="K5" i="3"/>
  <c r="I5" i="3"/>
  <c r="G5" i="3"/>
  <c r="E5" i="3"/>
  <c r="Y4" i="3"/>
  <c r="W4" i="3"/>
  <c r="U4" i="3"/>
  <c r="K4" i="3"/>
  <c r="I4" i="3"/>
  <c r="G4" i="3"/>
  <c r="E4" i="3"/>
  <c r="W2" i="3"/>
  <c r="U2" i="3"/>
  <c r="K2" i="3"/>
  <c r="I2" i="3"/>
  <c r="G2" i="3"/>
  <c r="E2" i="3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4" i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4" i="1"/>
  <c r="L160" i="1" l="1"/>
  <c r="L224" i="1"/>
  <c r="L228" i="1"/>
  <c r="L232" i="1"/>
  <c r="L236" i="1"/>
  <c r="L240" i="1"/>
  <c r="L244" i="1"/>
  <c r="L248" i="1"/>
  <c r="L252" i="1"/>
  <c r="L256" i="1"/>
  <c r="L260" i="1"/>
  <c r="L264" i="1"/>
  <c r="L4" i="1"/>
  <c r="L225" i="1"/>
  <c r="L229" i="1"/>
  <c r="L233" i="1"/>
  <c r="L237" i="1"/>
  <c r="L241" i="1"/>
  <c r="L245" i="1"/>
  <c r="L249" i="1"/>
  <c r="L253" i="1"/>
  <c r="L257" i="1"/>
  <c r="L261" i="1"/>
  <c r="L265" i="1"/>
  <c r="L226" i="1"/>
  <c r="L230" i="1"/>
  <c r="L234" i="1"/>
  <c r="L238" i="1"/>
  <c r="L242" i="1"/>
  <c r="L246" i="1"/>
  <c r="L250" i="1"/>
  <c r="L254" i="1"/>
  <c r="L258" i="1"/>
  <c r="L262" i="1"/>
  <c r="L266" i="1"/>
  <c r="L223" i="1"/>
  <c r="L227" i="1"/>
  <c r="L231" i="1"/>
  <c r="L235" i="1"/>
  <c r="L239" i="1"/>
  <c r="L243" i="1"/>
  <c r="L247" i="1"/>
  <c r="L251" i="1"/>
  <c r="L255" i="1"/>
  <c r="L259" i="1"/>
  <c r="L263" i="1"/>
  <c r="L267" i="1"/>
  <c r="Q221" i="1"/>
  <c r="K221" i="1"/>
  <c r="Q219" i="1"/>
  <c r="K219" i="1"/>
  <c r="Q217" i="1"/>
  <c r="K217" i="1"/>
  <c r="Q215" i="1"/>
  <c r="K215" i="1"/>
  <c r="Q213" i="1"/>
  <c r="K213" i="1"/>
  <c r="Q211" i="1"/>
  <c r="K211" i="1"/>
  <c r="Q209" i="1"/>
  <c r="K209" i="1"/>
  <c r="Q207" i="1"/>
  <c r="K207" i="1"/>
  <c r="Q205" i="1"/>
  <c r="K205" i="1"/>
  <c r="Q202" i="1"/>
  <c r="K202" i="1"/>
  <c r="Q200" i="1"/>
  <c r="K200" i="1"/>
  <c r="Q198" i="1"/>
  <c r="K198" i="1"/>
  <c r="Q196" i="1"/>
  <c r="K196" i="1"/>
  <c r="Q194" i="1"/>
  <c r="K194" i="1"/>
  <c r="Q192" i="1"/>
  <c r="K192" i="1"/>
  <c r="Q190" i="1"/>
  <c r="K190" i="1"/>
  <c r="Q188" i="1"/>
  <c r="K188" i="1"/>
  <c r="Q186" i="1"/>
  <c r="K186" i="1"/>
  <c r="Q184" i="1"/>
  <c r="K184" i="1"/>
  <c r="Q182" i="1"/>
  <c r="K182" i="1"/>
  <c r="Q180" i="1"/>
  <c r="K180" i="1"/>
  <c r="Q178" i="1"/>
  <c r="K178" i="1"/>
  <c r="Q176" i="1"/>
  <c r="K176" i="1"/>
  <c r="Q174" i="1"/>
  <c r="K174" i="1"/>
  <c r="Q172" i="1"/>
  <c r="K172" i="1"/>
  <c r="Q170" i="1"/>
  <c r="K170" i="1"/>
  <c r="Q168" i="1"/>
  <c r="K168" i="1"/>
  <c r="Q166" i="1"/>
  <c r="K166" i="1"/>
  <c r="Q164" i="1"/>
  <c r="K164" i="1"/>
  <c r="Q162" i="1"/>
  <c r="K162" i="1"/>
  <c r="Q160" i="1"/>
  <c r="K160" i="1"/>
  <c r="Q158" i="1"/>
  <c r="K158" i="1"/>
  <c r="Q156" i="1"/>
  <c r="K156" i="1"/>
  <c r="Q154" i="1"/>
  <c r="K154" i="1"/>
  <c r="Q152" i="1"/>
  <c r="K152" i="1"/>
  <c r="Q150" i="1"/>
  <c r="K150" i="1"/>
  <c r="Q148" i="1"/>
  <c r="K148" i="1"/>
  <c r="Q146" i="1"/>
  <c r="K146" i="1"/>
  <c r="Q144" i="1"/>
  <c r="K144" i="1"/>
  <c r="Q142" i="1"/>
  <c r="K142" i="1"/>
  <c r="Q140" i="1"/>
  <c r="K140" i="1"/>
  <c r="Q138" i="1"/>
  <c r="K138" i="1"/>
  <c r="Q136" i="1"/>
  <c r="K136" i="1"/>
  <c r="Q134" i="1"/>
  <c r="K134" i="1"/>
  <c r="Q132" i="1"/>
  <c r="K132" i="1"/>
  <c r="Q130" i="1"/>
  <c r="K130" i="1"/>
  <c r="Q128" i="1"/>
  <c r="K128" i="1"/>
  <c r="Q126" i="1"/>
  <c r="K126" i="1"/>
  <c r="Q124" i="1"/>
  <c r="K124" i="1"/>
  <c r="Q122" i="1"/>
  <c r="K122" i="1"/>
  <c r="Q120" i="1"/>
  <c r="K120" i="1"/>
  <c r="Q118" i="1"/>
  <c r="K118" i="1"/>
  <c r="Q116" i="1"/>
  <c r="K116" i="1"/>
  <c r="Q114" i="1"/>
  <c r="K114" i="1"/>
  <c r="Q112" i="1"/>
  <c r="K112" i="1"/>
  <c r="Q110" i="1"/>
  <c r="K110" i="1"/>
  <c r="Q108" i="1"/>
  <c r="K108" i="1"/>
  <c r="Q106" i="1"/>
  <c r="K106" i="1"/>
  <c r="Q104" i="1"/>
  <c r="K104" i="1"/>
  <c r="Q102" i="1"/>
  <c r="K102" i="1"/>
  <c r="Q100" i="1"/>
  <c r="K100" i="1"/>
  <c r="Q98" i="1"/>
  <c r="K98" i="1"/>
  <c r="Q96" i="1"/>
  <c r="K96" i="1"/>
  <c r="Q94" i="1"/>
  <c r="K94" i="1"/>
  <c r="Q92" i="1"/>
  <c r="K92" i="1"/>
  <c r="Q90" i="1"/>
  <c r="K90" i="1"/>
  <c r="Q88" i="1"/>
  <c r="K88" i="1"/>
  <c r="Q86" i="1"/>
  <c r="K86" i="1"/>
  <c r="Q84" i="1"/>
  <c r="K84" i="1"/>
  <c r="Q82" i="1"/>
  <c r="K82" i="1"/>
  <c r="Q80" i="1"/>
  <c r="K80" i="1"/>
  <c r="Q78" i="1"/>
  <c r="K78" i="1"/>
  <c r="Q76" i="1"/>
  <c r="K76" i="1"/>
  <c r="Q74" i="1"/>
  <c r="K74" i="1"/>
  <c r="Q72" i="1"/>
  <c r="K72" i="1"/>
  <c r="Q70" i="1"/>
  <c r="K70" i="1"/>
  <c r="Q68" i="1"/>
  <c r="K68" i="1"/>
  <c r="Q66" i="1"/>
  <c r="K66" i="1"/>
  <c r="Q64" i="1"/>
  <c r="K64" i="1"/>
  <c r="Q62" i="1"/>
  <c r="K62" i="1"/>
  <c r="Q60" i="1"/>
  <c r="K60" i="1"/>
  <c r="Q58" i="1"/>
  <c r="K58" i="1"/>
  <c r="Q56" i="1"/>
  <c r="K56" i="1"/>
  <c r="Q54" i="1"/>
  <c r="K54" i="1"/>
  <c r="Q52" i="1"/>
  <c r="K52" i="1"/>
  <c r="Q50" i="1"/>
  <c r="K50" i="1"/>
  <c r="Q48" i="1"/>
  <c r="K48" i="1"/>
  <c r="Q46" i="1"/>
  <c r="K46" i="1"/>
  <c r="Q44" i="1"/>
  <c r="K44" i="1"/>
  <c r="Q42" i="1"/>
  <c r="K42" i="1"/>
  <c r="Q40" i="1"/>
  <c r="K40" i="1"/>
  <c r="Q38" i="1"/>
  <c r="K38" i="1"/>
  <c r="Q36" i="1"/>
  <c r="K36" i="1"/>
  <c r="Q34" i="1"/>
  <c r="K34" i="1"/>
  <c r="Q32" i="1"/>
  <c r="K32" i="1"/>
  <c r="Q30" i="1"/>
  <c r="K30" i="1"/>
  <c r="Q28" i="1"/>
  <c r="K28" i="1"/>
  <c r="Q26" i="1"/>
  <c r="K26" i="1"/>
  <c r="Q24" i="1"/>
  <c r="K24" i="1"/>
  <c r="Q22" i="1"/>
  <c r="K22" i="1"/>
  <c r="Q20" i="1"/>
  <c r="K20" i="1"/>
  <c r="Q18" i="1"/>
  <c r="K18" i="1"/>
  <c r="Q16" i="1"/>
  <c r="K16" i="1"/>
  <c r="Q14" i="1"/>
  <c r="K14" i="1"/>
  <c r="Q12" i="1"/>
  <c r="K12" i="1"/>
  <c r="Q10" i="1"/>
  <c r="K10" i="1"/>
  <c r="Q8" i="1"/>
  <c r="K8" i="1"/>
  <c r="Q6" i="1"/>
  <c r="K6" i="1"/>
  <c r="K4" i="1"/>
  <c r="K266" i="1"/>
  <c r="K264" i="1"/>
  <c r="K262" i="1"/>
  <c r="K260" i="1"/>
  <c r="K258" i="1"/>
  <c r="K256" i="1"/>
  <c r="K254" i="1"/>
  <c r="K252" i="1"/>
  <c r="K250" i="1"/>
  <c r="K248" i="1"/>
  <c r="K246" i="1"/>
  <c r="K244" i="1"/>
  <c r="K242" i="1"/>
  <c r="K240" i="1"/>
  <c r="K238" i="1"/>
  <c r="K236" i="1"/>
  <c r="K234" i="1"/>
  <c r="K232" i="1"/>
  <c r="K230" i="1"/>
  <c r="K228" i="1"/>
  <c r="K226" i="1"/>
  <c r="K224" i="1"/>
  <c r="Q222" i="1"/>
  <c r="K222" i="1"/>
  <c r="Q220" i="1"/>
  <c r="K220" i="1"/>
  <c r="Q218" i="1"/>
  <c r="K218" i="1"/>
  <c r="Q216" i="1"/>
  <c r="K216" i="1"/>
  <c r="Q214" i="1"/>
  <c r="K214" i="1"/>
  <c r="Q212" i="1"/>
  <c r="K212" i="1"/>
  <c r="Q210" i="1"/>
  <c r="K210" i="1"/>
  <c r="Q208" i="1"/>
  <c r="K208" i="1"/>
  <c r="Q206" i="1"/>
  <c r="K206" i="1"/>
  <c r="Q204" i="1"/>
  <c r="K204" i="1"/>
  <c r="Q201" i="1"/>
  <c r="K201" i="1"/>
  <c r="Q199" i="1"/>
  <c r="K199" i="1"/>
  <c r="Q197" i="1"/>
  <c r="K197" i="1"/>
  <c r="Q195" i="1"/>
  <c r="K195" i="1"/>
  <c r="Q193" i="1"/>
  <c r="K193" i="1"/>
  <c r="Q191" i="1"/>
  <c r="K191" i="1"/>
  <c r="Q189" i="1"/>
  <c r="K189" i="1"/>
  <c r="Q187" i="1"/>
  <c r="K187" i="1"/>
  <c r="Q185" i="1"/>
  <c r="K185" i="1"/>
  <c r="Q183" i="1"/>
  <c r="K183" i="1"/>
  <c r="Q181" i="1"/>
  <c r="K181" i="1"/>
  <c r="Q179" i="1"/>
  <c r="K179" i="1"/>
  <c r="Q177" i="1"/>
  <c r="K177" i="1"/>
  <c r="Q175" i="1"/>
  <c r="K175" i="1"/>
  <c r="Q173" i="1"/>
  <c r="K173" i="1"/>
  <c r="Q171" i="1"/>
  <c r="K171" i="1"/>
  <c r="Q169" i="1"/>
  <c r="K169" i="1"/>
  <c r="Q167" i="1"/>
  <c r="K167" i="1"/>
  <c r="Q165" i="1"/>
  <c r="K165" i="1"/>
  <c r="Q163" i="1"/>
  <c r="K163" i="1"/>
  <c r="Q161" i="1"/>
  <c r="K161" i="1"/>
  <c r="Q159" i="1"/>
  <c r="K159" i="1"/>
  <c r="Q157" i="1"/>
  <c r="K157" i="1"/>
  <c r="Q155" i="1"/>
  <c r="K155" i="1"/>
  <c r="Q153" i="1"/>
  <c r="K153" i="1"/>
  <c r="Q151" i="1"/>
  <c r="K151" i="1"/>
  <c r="Q149" i="1"/>
  <c r="K149" i="1"/>
  <c r="Q147" i="1"/>
  <c r="K147" i="1"/>
  <c r="Q145" i="1"/>
  <c r="K145" i="1"/>
  <c r="Q143" i="1"/>
  <c r="K143" i="1"/>
  <c r="Q141" i="1"/>
  <c r="K141" i="1"/>
  <c r="Q139" i="1"/>
  <c r="K139" i="1"/>
  <c r="Q137" i="1"/>
  <c r="K137" i="1"/>
  <c r="Q135" i="1"/>
  <c r="K135" i="1"/>
  <c r="Q133" i="1"/>
  <c r="K133" i="1"/>
  <c r="Q131" i="1"/>
  <c r="K131" i="1"/>
  <c r="Q129" i="1"/>
  <c r="K129" i="1"/>
  <c r="Q127" i="1"/>
  <c r="K127" i="1"/>
  <c r="Q125" i="1"/>
  <c r="K125" i="1"/>
  <c r="Q123" i="1"/>
  <c r="K123" i="1"/>
  <c r="Q121" i="1"/>
  <c r="K121" i="1"/>
  <c r="Q119" i="1"/>
  <c r="K119" i="1"/>
  <c r="Q117" i="1"/>
  <c r="K117" i="1"/>
  <c r="Q115" i="1"/>
  <c r="K115" i="1"/>
  <c r="Q113" i="1"/>
  <c r="K113" i="1"/>
  <c r="Q111" i="1"/>
  <c r="K111" i="1"/>
  <c r="Q109" i="1"/>
  <c r="K109" i="1"/>
  <c r="Q107" i="1"/>
  <c r="K107" i="1"/>
  <c r="Q105" i="1"/>
  <c r="K105" i="1"/>
  <c r="Q103" i="1"/>
  <c r="K103" i="1"/>
  <c r="Q101" i="1"/>
  <c r="K101" i="1"/>
  <c r="Q99" i="1"/>
  <c r="K99" i="1"/>
  <c r="Q97" i="1"/>
  <c r="K97" i="1"/>
  <c r="Q95" i="1"/>
  <c r="K95" i="1"/>
  <c r="Q93" i="1"/>
  <c r="K93" i="1"/>
  <c r="Q91" i="1"/>
  <c r="K91" i="1"/>
  <c r="Q89" i="1"/>
  <c r="K89" i="1"/>
  <c r="Q87" i="1"/>
  <c r="K87" i="1"/>
  <c r="Q85" i="1"/>
  <c r="K85" i="1"/>
  <c r="Q83" i="1"/>
  <c r="K83" i="1"/>
  <c r="Q81" i="1"/>
  <c r="K81" i="1"/>
  <c r="Q79" i="1"/>
  <c r="K79" i="1"/>
  <c r="Q77" i="1"/>
  <c r="K77" i="1"/>
  <c r="Q75" i="1"/>
  <c r="K75" i="1"/>
  <c r="Q73" i="1"/>
  <c r="K73" i="1"/>
  <c r="Q71" i="1"/>
  <c r="K71" i="1"/>
  <c r="Q69" i="1"/>
  <c r="K69" i="1"/>
  <c r="Q67" i="1"/>
  <c r="K67" i="1"/>
  <c r="Q65" i="1"/>
  <c r="K65" i="1"/>
  <c r="Q63" i="1"/>
  <c r="K63" i="1"/>
  <c r="Q61" i="1"/>
  <c r="K61" i="1"/>
  <c r="Q59" i="1"/>
  <c r="K59" i="1"/>
  <c r="Q57" i="1"/>
  <c r="K57" i="1"/>
  <c r="Q55" i="1"/>
  <c r="K55" i="1"/>
  <c r="Q53" i="1"/>
  <c r="K53" i="1"/>
  <c r="Q51" i="1"/>
  <c r="K51" i="1"/>
  <c r="Q49" i="1"/>
  <c r="K49" i="1"/>
  <c r="Q47" i="1"/>
  <c r="K47" i="1"/>
  <c r="Q45" i="1"/>
  <c r="K45" i="1"/>
  <c r="Q43" i="1"/>
  <c r="K43" i="1"/>
  <c r="Q41" i="1"/>
  <c r="K41" i="1"/>
  <c r="Q39" i="1"/>
  <c r="K39" i="1"/>
  <c r="Q37" i="1"/>
  <c r="K37" i="1"/>
  <c r="Q35" i="1"/>
  <c r="K35" i="1"/>
  <c r="Q33" i="1"/>
  <c r="K33" i="1"/>
  <c r="Q31" i="1"/>
  <c r="K31" i="1"/>
  <c r="Q29" i="1"/>
  <c r="K29" i="1"/>
  <c r="Q27" i="1"/>
  <c r="K27" i="1"/>
  <c r="Q25" i="1"/>
  <c r="K25" i="1"/>
  <c r="Q23" i="1"/>
  <c r="K23" i="1"/>
  <c r="Q21" i="1"/>
  <c r="K21" i="1"/>
  <c r="Q19" i="1"/>
  <c r="K19" i="1"/>
  <c r="Q17" i="1"/>
  <c r="K17" i="1"/>
  <c r="Q15" i="1"/>
  <c r="K15" i="1"/>
  <c r="Q13" i="1"/>
  <c r="K13" i="1"/>
  <c r="Q11" i="1"/>
  <c r="K11" i="1"/>
  <c r="Q9" i="1"/>
  <c r="K9" i="1"/>
  <c r="Q7" i="1"/>
  <c r="K7" i="1"/>
  <c r="Q5" i="1"/>
  <c r="K5" i="1"/>
  <c r="K267" i="1"/>
  <c r="K265" i="1"/>
  <c r="K263" i="1"/>
  <c r="K261" i="1"/>
  <c r="K259" i="1"/>
  <c r="K257" i="1"/>
  <c r="K255" i="1"/>
  <c r="K253" i="1"/>
  <c r="K251" i="1"/>
  <c r="K249" i="1"/>
  <c r="K247" i="1"/>
  <c r="K245" i="1"/>
  <c r="K243" i="1"/>
  <c r="K241" i="1"/>
  <c r="K239" i="1"/>
  <c r="K237" i="1"/>
  <c r="K235" i="1"/>
  <c r="K233" i="1"/>
  <c r="K231" i="1"/>
  <c r="K229" i="1"/>
  <c r="K227" i="1"/>
  <c r="K225" i="1"/>
  <c r="K223" i="1"/>
  <c r="P267" i="1"/>
  <c r="P265" i="1"/>
  <c r="P263" i="1"/>
  <c r="P261" i="1"/>
  <c r="P259" i="1"/>
  <c r="P257" i="1"/>
  <c r="P255" i="1"/>
  <c r="P253" i="1"/>
  <c r="P251" i="1"/>
  <c r="P249" i="1"/>
  <c r="P247" i="1"/>
  <c r="P245" i="1"/>
  <c r="P243" i="1"/>
  <c r="P241" i="1"/>
  <c r="P239" i="1"/>
  <c r="P237" i="1"/>
  <c r="P235" i="1"/>
  <c r="P233" i="1"/>
  <c r="P231" i="1"/>
  <c r="P229" i="1"/>
  <c r="P227" i="1"/>
  <c r="P225" i="1"/>
  <c r="P223" i="1"/>
  <c r="P221" i="1"/>
  <c r="P219" i="1"/>
  <c r="P217" i="1"/>
  <c r="P215" i="1"/>
  <c r="P213" i="1"/>
  <c r="P211" i="1"/>
  <c r="P209" i="1"/>
  <c r="P207" i="1"/>
  <c r="P205" i="1"/>
  <c r="P202" i="1"/>
  <c r="P200" i="1"/>
  <c r="P198" i="1"/>
  <c r="P196" i="1"/>
  <c r="P194" i="1"/>
  <c r="P192" i="1"/>
  <c r="P190" i="1"/>
  <c r="P188" i="1"/>
  <c r="P186" i="1"/>
  <c r="P184" i="1"/>
  <c r="P182" i="1"/>
  <c r="P180" i="1"/>
  <c r="P178" i="1"/>
  <c r="P176" i="1"/>
  <c r="P174" i="1"/>
  <c r="P172" i="1"/>
  <c r="P170" i="1"/>
  <c r="P168" i="1"/>
  <c r="P166" i="1"/>
  <c r="P164" i="1"/>
  <c r="P162" i="1"/>
  <c r="P160" i="1"/>
  <c r="P158" i="1"/>
  <c r="P156" i="1"/>
  <c r="P154" i="1"/>
  <c r="P152" i="1"/>
  <c r="P150" i="1"/>
  <c r="P148" i="1"/>
  <c r="P146" i="1"/>
  <c r="P144" i="1"/>
  <c r="P142" i="1"/>
  <c r="P140" i="1"/>
  <c r="P138" i="1"/>
  <c r="P136" i="1"/>
  <c r="P134" i="1"/>
  <c r="P132" i="1"/>
  <c r="P130" i="1"/>
  <c r="P128" i="1"/>
  <c r="P126" i="1"/>
  <c r="P124" i="1"/>
  <c r="P122" i="1"/>
  <c r="P120" i="1"/>
  <c r="P118" i="1"/>
  <c r="P116" i="1"/>
  <c r="P114" i="1"/>
  <c r="P112" i="1"/>
  <c r="P110" i="1"/>
  <c r="P108" i="1"/>
  <c r="P106" i="1"/>
  <c r="P104" i="1"/>
  <c r="P102" i="1"/>
  <c r="P100" i="1"/>
  <c r="P98" i="1"/>
  <c r="P96" i="1"/>
  <c r="P94" i="1"/>
  <c r="P92" i="1"/>
  <c r="P90" i="1"/>
  <c r="P88" i="1"/>
  <c r="P86" i="1"/>
  <c r="P84" i="1"/>
  <c r="P82" i="1"/>
  <c r="P4" i="1"/>
  <c r="P266" i="1"/>
  <c r="P264" i="1"/>
  <c r="P262" i="1"/>
  <c r="P260" i="1"/>
  <c r="P258" i="1"/>
  <c r="P256" i="1"/>
  <c r="P254" i="1"/>
  <c r="P252" i="1"/>
  <c r="P250" i="1"/>
  <c r="P248" i="1"/>
  <c r="P246" i="1"/>
  <c r="P244" i="1"/>
  <c r="P242" i="1"/>
  <c r="P240" i="1"/>
  <c r="P238" i="1"/>
  <c r="P236" i="1"/>
  <c r="P234" i="1"/>
  <c r="P232" i="1"/>
  <c r="P230" i="1"/>
  <c r="P228" i="1"/>
  <c r="P226" i="1"/>
  <c r="P224" i="1"/>
  <c r="P222" i="1"/>
  <c r="P220" i="1"/>
  <c r="P218" i="1"/>
  <c r="P216" i="1"/>
  <c r="P214" i="1"/>
  <c r="P212" i="1"/>
  <c r="P210" i="1"/>
  <c r="P208" i="1"/>
  <c r="P206" i="1"/>
  <c r="P204" i="1"/>
  <c r="P201" i="1"/>
  <c r="P199" i="1"/>
  <c r="P197" i="1"/>
  <c r="P195" i="1"/>
  <c r="P193" i="1"/>
  <c r="P191" i="1"/>
  <c r="P189" i="1"/>
  <c r="P187" i="1"/>
  <c r="P185" i="1"/>
  <c r="P183" i="1"/>
  <c r="P181" i="1"/>
  <c r="P179" i="1"/>
  <c r="P177" i="1"/>
  <c r="P175" i="1"/>
  <c r="P173" i="1"/>
  <c r="P171" i="1"/>
  <c r="P169" i="1"/>
  <c r="P167" i="1"/>
  <c r="P165" i="1"/>
  <c r="P163" i="1"/>
  <c r="P161" i="1"/>
  <c r="P159" i="1"/>
  <c r="P157" i="1"/>
  <c r="P155" i="1"/>
  <c r="P153" i="1"/>
  <c r="P151" i="1"/>
  <c r="P149" i="1"/>
  <c r="P147" i="1"/>
  <c r="P145" i="1"/>
  <c r="P143" i="1"/>
  <c r="P141" i="1"/>
  <c r="P139" i="1"/>
  <c r="P137" i="1"/>
  <c r="P135" i="1"/>
  <c r="P133" i="1"/>
  <c r="P131" i="1"/>
  <c r="P129" i="1"/>
  <c r="P127" i="1"/>
  <c r="P125" i="1"/>
  <c r="P123" i="1"/>
  <c r="P121" i="1"/>
  <c r="P119" i="1"/>
  <c r="P117" i="1"/>
  <c r="P115" i="1"/>
  <c r="P113" i="1"/>
  <c r="P111" i="1"/>
  <c r="P109" i="1"/>
  <c r="P107" i="1"/>
  <c r="P105" i="1"/>
  <c r="P103" i="1"/>
  <c r="P101" i="1"/>
  <c r="P99" i="1"/>
  <c r="P97" i="1"/>
  <c r="P95" i="1"/>
  <c r="P93" i="1"/>
  <c r="P91" i="1"/>
  <c r="P89" i="1"/>
  <c r="P87" i="1"/>
  <c r="P85" i="1"/>
  <c r="Q203" i="1"/>
  <c r="P83" i="1"/>
  <c r="P81" i="1"/>
  <c r="P79" i="1"/>
  <c r="P77" i="1"/>
  <c r="P75" i="1"/>
  <c r="P73" i="1"/>
  <c r="P71" i="1"/>
  <c r="P69" i="1"/>
  <c r="P67" i="1"/>
  <c r="P65" i="1"/>
  <c r="P63" i="1"/>
  <c r="P61" i="1"/>
  <c r="P59" i="1"/>
  <c r="P57" i="1"/>
  <c r="P55" i="1"/>
  <c r="P53" i="1"/>
  <c r="P51" i="1"/>
  <c r="P49" i="1"/>
  <c r="P47" i="1"/>
  <c r="P45" i="1"/>
  <c r="P43" i="1"/>
  <c r="P41" i="1"/>
  <c r="P39" i="1"/>
  <c r="P37" i="1"/>
  <c r="P35" i="1"/>
  <c r="P33" i="1"/>
  <c r="P31" i="1"/>
  <c r="P29" i="1"/>
  <c r="P27" i="1"/>
  <c r="P25" i="1"/>
  <c r="P23" i="1"/>
  <c r="P21" i="1"/>
  <c r="P19" i="1"/>
  <c r="P17" i="1"/>
  <c r="P15" i="1"/>
  <c r="P13" i="1"/>
  <c r="P11" i="1"/>
  <c r="P9" i="1"/>
  <c r="P7" i="1"/>
  <c r="P5" i="1"/>
  <c r="P80" i="1"/>
  <c r="P78" i="1"/>
  <c r="P76" i="1"/>
  <c r="P74" i="1"/>
  <c r="P72" i="1"/>
  <c r="P70" i="1"/>
  <c r="P68" i="1"/>
  <c r="P66" i="1"/>
  <c r="P64" i="1"/>
  <c r="P62" i="1"/>
  <c r="P60" i="1"/>
  <c r="P58" i="1"/>
  <c r="P56" i="1"/>
  <c r="P54" i="1"/>
  <c r="P52" i="1"/>
  <c r="P50" i="1"/>
  <c r="P48" i="1"/>
  <c r="P46" i="1"/>
  <c r="P44" i="1"/>
  <c r="P42" i="1"/>
  <c r="P40" i="1"/>
  <c r="P38" i="1"/>
  <c r="P36" i="1"/>
  <c r="P34" i="1"/>
  <c r="P32" i="1"/>
  <c r="P30" i="1"/>
  <c r="P28" i="1"/>
  <c r="P26" i="1"/>
  <c r="P24" i="1"/>
  <c r="P22" i="1"/>
  <c r="P20" i="1"/>
  <c r="P18" i="1"/>
  <c r="P16" i="1"/>
  <c r="P14" i="1"/>
  <c r="P12" i="1"/>
  <c r="P10" i="1"/>
  <c r="P8" i="1"/>
  <c r="P6" i="1"/>
  <c r="O203" i="1"/>
  <c r="P203" i="1" s="1"/>
  <c r="L203" i="1" l="1"/>
  <c r="G203" i="1" l="1"/>
  <c r="K203" i="1" l="1"/>
</calcChain>
</file>

<file path=xl/comments1.xml><?xml version="1.0" encoding="utf-8"?>
<comments xmlns="http://schemas.openxmlformats.org/spreadsheetml/2006/main">
  <authors>
    <author>ipnikolova</author>
  </authors>
  <commentList>
    <comment ref="C2" authorId="0">
      <text>
        <r>
          <rPr>
            <b/>
            <sz val="8"/>
            <color indexed="81"/>
            <rFont val="Tahoma"/>
            <family val="2"/>
            <charset val="204"/>
          </rPr>
          <t>1 категория - София, Варна и Пловдив
2 категория - градове над 50 000 жители
3 категория - от 20 000 до 49 999 жители
4 категория - между 6 000 и 19 999 жители
5 категория - под 6 000 жители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ipnikolova</author>
  </authors>
  <commentList>
    <comment ref="C2" authorId="0">
      <text>
        <r>
          <rPr>
            <b/>
            <sz val="8"/>
            <color indexed="81"/>
            <rFont val="Tahoma"/>
            <family val="2"/>
            <charset val="204"/>
          </rPr>
          <t>1 категория - София, Варна и Пловдив
2 категория - градове над 50 000 жители
3 категория - от 20 000 до 49 999 жители
4 категория - между 6 000 и 19 999 жители
5 категория - под 6 000 жители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ipnikolova</author>
  </authors>
  <commentList>
    <comment ref="C2" authorId="0">
      <text>
        <r>
          <rPr>
            <b/>
            <sz val="8"/>
            <color indexed="81"/>
            <rFont val="Tahoma"/>
            <family val="2"/>
            <charset val="204"/>
          </rPr>
          <t>1 категория - София, Варна и Пловдив
2 категория - градове над 50 000 жители
3 категория - от 20 000 до 49 999 жители
4 категория - между 6 000 и 19 999 жители
5 категория - под 6 000 жители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<sst xmlns="http://schemas.openxmlformats.org/spreadsheetml/2006/main" count="1157" uniqueCount="564">
  <si>
    <t>Общини</t>
  </si>
  <si>
    <t>Краткосрочни задължения от баланса 2012 крайно салдо по сметка 0520 Раздел ІІ. Краткосрочни задължения</t>
  </si>
  <si>
    <t>5101 Банско</t>
  </si>
  <si>
    <t>5102 Белица</t>
  </si>
  <si>
    <t>5103 Благоевград</t>
  </si>
  <si>
    <t>5104 Гоце Делчев</t>
  </si>
  <si>
    <t>5105 Гърмен</t>
  </si>
  <si>
    <t>5106 Кресна</t>
  </si>
  <si>
    <t>5107 Петрич</t>
  </si>
  <si>
    <t>5108 Разлог</t>
  </si>
  <si>
    <t>5109 Сандански</t>
  </si>
  <si>
    <t>5110 Сатовча</t>
  </si>
  <si>
    <t>5111 Симитли</t>
  </si>
  <si>
    <t>5112 Струмяни</t>
  </si>
  <si>
    <t>5113 Хаджидимово</t>
  </si>
  <si>
    <t>5114 Якоруда</t>
  </si>
  <si>
    <t>5201 Айтос</t>
  </si>
  <si>
    <t>5202 Бургас</t>
  </si>
  <si>
    <t>5203 Камено</t>
  </si>
  <si>
    <t>5204 Карнобат</t>
  </si>
  <si>
    <t>5205 Малко Търново</t>
  </si>
  <si>
    <t>5206 Несебър</t>
  </si>
  <si>
    <t>5207 Поморие</t>
  </si>
  <si>
    <t>5208 Приморско</t>
  </si>
  <si>
    <t>5209 Руен</t>
  </si>
  <si>
    <t>5210 Созопол</t>
  </si>
  <si>
    <t>5211 Средец</t>
  </si>
  <si>
    <t>5212 Сунгурларе</t>
  </si>
  <si>
    <t>5213 Царево</t>
  </si>
  <si>
    <t>5301 Аврен</t>
  </si>
  <si>
    <t>5302 Аксаково</t>
  </si>
  <si>
    <t>5303 Белослав</t>
  </si>
  <si>
    <t>5304 Бяла</t>
  </si>
  <si>
    <t>5305 Варна</t>
  </si>
  <si>
    <t>5306 Ветрино</t>
  </si>
  <si>
    <t>5307 Вълчидол</t>
  </si>
  <si>
    <t>5308 Девня</t>
  </si>
  <si>
    <t>5309 Долни Чифлик</t>
  </si>
  <si>
    <t>5310 Дългопол</t>
  </si>
  <si>
    <t>5311 Провадия</t>
  </si>
  <si>
    <t>5312 Суворово</t>
  </si>
  <si>
    <t>5401 Велико Търново</t>
  </si>
  <si>
    <t>5402 Горна Оряховица</t>
  </si>
  <si>
    <t>5403 Елена</t>
  </si>
  <si>
    <t>5404 Златарица</t>
  </si>
  <si>
    <t>5405 Лясковец</t>
  </si>
  <si>
    <t>5406 Павликени</t>
  </si>
  <si>
    <t>5407 Полски Тръмбеш</t>
  </si>
  <si>
    <t>5408 Свищов</t>
  </si>
  <si>
    <t>5409 Стражица</t>
  </si>
  <si>
    <t>5410 Сухиндол</t>
  </si>
  <si>
    <t>5501 Белограчик</t>
  </si>
  <si>
    <t>5502 Бойница</t>
  </si>
  <si>
    <t>5503 Брегово</t>
  </si>
  <si>
    <t>5504 Видин</t>
  </si>
  <si>
    <t>5505 Грамада</t>
  </si>
  <si>
    <t>5506 Димово</t>
  </si>
  <si>
    <t>5507 Кула</t>
  </si>
  <si>
    <t>5508 Макреш</t>
  </si>
  <si>
    <t>5509 Ново село</t>
  </si>
  <si>
    <t>5510 Ружинци</t>
  </si>
  <si>
    <t>5511 Чупрене</t>
  </si>
  <si>
    <t>5601 Борован</t>
  </si>
  <si>
    <t>5602 Бяла Слатина</t>
  </si>
  <si>
    <t>5603 Враца</t>
  </si>
  <si>
    <t>5605 Козлодуй</t>
  </si>
  <si>
    <t>5606 Криводол</t>
  </si>
  <si>
    <t>5607 Мездра</t>
  </si>
  <si>
    <t>5608 Мизия</t>
  </si>
  <si>
    <t>5609 Оряхово</t>
  </si>
  <si>
    <t>5610 Роман</t>
  </si>
  <si>
    <t>5611 Хайредин</t>
  </si>
  <si>
    <t>5701 Габрово</t>
  </si>
  <si>
    <t>5702 Дряново</t>
  </si>
  <si>
    <t>5703 Севлиево</t>
  </si>
  <si>
    <t>5704 Трявна</t>
  </si>
  <si>
    <t>5801 Балчик</t>
  </si>
  <si>
    <t>5802 Генерал Тошево</t>
  </si>
  <si>
    <t>5803 Добрич</t>
  </si>
  <si>
    <t>5804 Добрич - селска</t>
  </si>
  <si>
    <t>5805 Каварна</t>
  </si>
  <si>
    <t>5806 Крушари</t>
  </si>
  <si>
    <t>5807 Тервел</t>
  </si>
  <si>
    <t>5808 Шабла</t>
  </si>
  <si>
    <t>5901 Ардино</t>
  </si>
  <si>
    <t>5902 Джебел</t>
  </si>
  <si>
    <t>5903 Кирково</t>
  </si>
  <si>
    <t>5904 Крумовград</t>
  </si>
  <si>
    <t>5905 Кърджали</t>
  </si>
  <si>
    <t>5906 Момчилград</t>
  </si>
  <si>
    <t>5907 Черноочене</t>
  </si>
  <si>
    <t>6001 Бобовдол</t>
  </si>
  <si>
    <t>6002 Бобошево</t>
  </si>
  <si>
    <t>6003 Дупница</t>
  </si>
  <si>
    <t>6004 Кочериново</t>
  </si>
  <si>
    <t>6005 Кюстендил</t>
  </si>
  <si>
    <t>6006 Невестино</t>
  </si>
  <si>
    <t>6007 Рила</t>
  </si>
  <si>
    <t>6008 Сапарева баня</t>
  </si>
  <si>
    <t>6009 Трекляно</t>
  </si>
  <si>
    <t>6101 Априлци</t>
  </si>
  <si>
    <t>6102 Летница</t>
  </si>
  <si>
    <t>6103 Ловеч</t>
  </si>
  <si>
    <t>6104 Луковит</t>
  </si>
  <si>
    <t>6105 Тетевен</t>
  </si>
  <si>
    <t>6106 Троян</t>
  </si>
  <si>
    <t>6107 Угърчин</t>
  </si>
  <si>
    <t>6108 Ябланица</t>
  </si>
  <si>
    <t>6201 Берковица</t>
  </si>
  <si>
    <t>6202 Бойчиновци</t>
  </si>
  <si>
    <t>6203 Брусарци</t>
  </si>
  <si>
    <t>6204 Вълчедръм</t>
  </si>
  <si>
    <t>6205 Вършец</t>
  </si>
  <si>
    <t>6206 Георги Дамяново</t>
  </si>
  <si>
    <t>6207 Лом</t>
  </si>
  <si>
    <t>6208 Медковец</t>
  </si>
  <si>
    <t>6209 Монтана</t>
  </si>
  <si>
    <t>6210 Чипровци</t>
  </si>
  <si>
    <t>6211 Якимово</t>
  </si>
  <si>
    <t>6301 Батак</t>
  </si>
  <si>
    <t>6302 Белово</t>
  </si>
  <si>
    <t>6303 Брацигово</t>
  </si>
  <si>
    <t>6304 Велинград</t>
  </si>
  <si>
    <t>6305 Лесичово</t>
  </si>
  <si>
    <t>6306 Пазарджик</t>
  </si>
  <si>
    <t>6307 Панагюрище</t>
  </si>
  <si>
    <t>6308 Пещера</t>
  </si>
  <si>
    <t>6309 Ракитово</t>
  </si>
  <si>
    <t>6310 Септември</t>
  </si>
  <si>
    <t>6311 Стрелча</t>
  </si>
  <si>
    <t>6401 Брезник</t>
  </si>
  <si>
    <t>6402 Земен</t>
  </si>
  <si>
    <t>6403 Ковачевци</t>
  </si>
  <si>
    <t>6404 Перник</t>
  </si>
  <si>
    <t>6405 Радомир</t>
  </si>
  <si>
    <t>6406 Трън</t>
  </si>
  <si>
    <t>6501 Белене</t>
  </si>
  <si>
    <t>6502 Гулянци</t>
  </si>
  <si>
    <t>6503 Долна Митрополия</t>
  </si>
  <si>
    <t>6504 Долни Дъбник</t>
  </si>
  <si>
    <t>6505 Искър</t>
  </si>
  <si>
    <t>6506 Левски</t>
  </si>
  <si>
    <t>6507 Никопол</t>
  </si>
  <si>
    <t>6508 Плевен</t>
  </si>
  <si>
    <t>6509 Пордим</t>
  </si>
  <si>
    <t>6510 Червен бряг</t>
  </si>
  <si>
    <t>6511 Кнежа</t>
  </si>
  <si>
    <t>6601 Асеновград</t>
  </si>
  <si>
    <t>6602 Брезово</t>
  </si>
  <si>
    <t>6603 Калояново</t>
  </si>
  <si>
    <t>6604 Карлово</t>
  </si>
  <si>
    <t>6605 Кричим</t>
  </si>
  <si>
    <t>6606 Лъки</t>
  </si>
  <si>
    <t>6607 Марица</t>
  </si>
  <si>
    <t>6608 Перущица</t>
  </si>
  <si>
    <t>6609 Пловдив</t>
  </si>
  <si>
    <t>6610 Първомай</t>
  </si>
  <si>
    <t>6611 Раковски</t>
  </si>
  <si>
    <t>6612 Родопи</t>
  </si>
  <si>
    <t>6613 Садово</t>
  </si>
  <si>
    <t>6614 Стамболийски</t>
  </si>
  <si>
    <t>6615 Съединение</t>
  </si>
  <si>
    <t>6616 Хисаря</t>
  </si>
  <si>
    <t>6617 Куклен</t>
  </si>
  <si>
    <t>6618 Сопот</t>
  </si>
  <si>
    <t>6701 Завет</t>
  </si>
  <si>
    <t>6702 Исперих</t>
  </si>
  <si>
    <t>6703 Кубрат</t>
  </si>
  <si>
    <t>6704 Лозница</t>
  </si>
  <si>
    <t>6705 Разград</t>
  </si>
  <si>
    <t>6706 Самуил</t>
  </si>
  <si>
    <t>6707 Цар Калоян</t>
  </si>
  <si>
    <t>6801 Борово</t>
  </si>
  <si>
    <t>6802 Бяла</t>
  </si>
  <si>
    <t>6803 Ветово</t>
  </si>
  <si>
    <t>6804 Две могили</t>
  </si>
  <si>
    <t>6805 Иваново</t>
  </si>
  <si>
    <t>6806 Русе</t>
  </si>
  <si>
    <t>6807 Сливо поле</t>
  </si>
  <si>
    <t>6808 Ценово</t>
  </si>
  <si>
    <t>6901 Алфатар</t>
  </si>
  <si>
    <t>6902 Главиница</t>
  </si>
  <si>
    <t>6903 Дулово</t>
  </si>
  <si>
    <t>6904 Кайнарджа</t>
  </si>
  <si>
    <t>6905 Силистра</t>
  </si>
  <si>
    <t>6906 Ситово</t>
  </si>
  <si>
    <t>6907 Тутракан</t>
  </si>
  <si>
    <t>7001 Котел</t>
  </si>
  <si>
    <t>7002 Нова Загора</t>
  </si>
  <si>
    <t>7003 Сливен</t>
  </si>
  <si>
    <t>7004 Твърдица</t>
  </si>
  <si>
    <t>7101 Баните</t>
  </si>
  <si>
    <t>7102 Борино</t>
  </si>
  <si>
    <t>7103 Девин</t>
  </si>
  <si>
    <t>7104 Доспат</t>
  </si>
  <si>
    <t>7105 Златоград</t>
  </si>
  <si>
    <t>7106 Мадан</t>
  </si>
  <si>
    <t>7107 Неделино</t>
  </si>
  <si>
    <t>7108 Рудозем</t>
  </si>
  <si>
    <t>7109 Смолян</t>
  </si>
  <si>
    <t>7110 Чепеларе</t>
  </si>
  <si>
    <t>7301 Антон</t>
  </si>
  <si>
    <t>7302 Божурище</t>
  </si>
  <si>
    <t>7303 Ботевград</t>
  </si>
  <si>
    <t>7304 Годеч</t>
  </si>
  <si>
    <t>7305 Горна Малина</t>
  </si>
  <si>
    <t>7306 Долна Баня</t>
  </si>
  <si>
    <t>7307 Драгоман</t>
  </si>
  <si>
    <t>7308 Елин Пелин</t>
  </si>
  <si>
    <t>7309 Етрополе</t>
  </si>
  <si>
    <t>7310 Златица</t>
  </si>
  <si>
    <t>7311 Ихтиман</t>
  </si>
  <si>
    <t>7312 Копривщица</t>
  </si>
  <si>
    <t>7313 Костенец</t>
  </si>
  <si>
    <t>7314 Костинброд</t>
  </si>
  <si>
    <t>7315 Мирково</t>
  </si>
  <si>
    <t>7316 Пирдоп</t>
  </si>
  <si>
    <t>7317 Правец</t>
  </si>
  <si>
    <t>7318 Самоков</t>
  </si>
  <si>
    <t>7319 Своге</t>
  </si>
  <si>
    <t>7320 Сливница</t>
  </si>
  <si>
    <t>7321 Чавдар</t>
  </si>
  <si>
    <t>7322 Челопеч</t>
  </si>
  <si>
    <t>7401 Братя Даскалови</t>
  </si>
  <si>
    <t>7402 Гурково</t>
  </si>
  <si>
    <t>7403 Гълъбово</t>
  </si>
  <si>
    <t>7404 Казанлък</t>
  </si>
  <si>
    <t>7405 Мъглиж</t>
  </si>
  <si>
    <t>7406 Николаево</t>
  </si>
  <si>
    <t>7407 Опан</t>
  </si>
  <si>
    <t>7408 Павел баня</t>
  </si>
  <si>
    <t>7409 Раднево</t>
  </si>
  <si>
    <t>7410 Стара Загора</t>
  </si>
  <si>
    <t>7411 Чирпан</t>
  </si>
  <si>
    <t>7501 Антоново</t>
  </si>
  <si>
    <t>7502 Омуртаг</t>
  </si>
  <si>
    <t>7503 Опака</t>
  </si>
  <si>
    <t>7504 Попово</t>
  </si>
  <si>
    <t>7505 Търговище</t>
  </si>
  <si>
    <t>7601 Димитровград</t>
  </si>
  <si>
    <t>7602 Ивайловград</t>
  </si>
  <si>
    <t>7603 Любимец</t>
  </si>
  <si>
    <t>7604 Маджарово</t>
  </si>
  <si>
    <t>7605 Минерални Бани</t>
  </si>
  <si>
    <t>7606 Свиленград</t>
  </si>
  <si>
    <t>7607 Симеоновград</t>
  </si>
  <si>
    <t>7608 Стамболово</t>
  </si>
  <si>
    <t>7609 Тополовград</t>
  </si>
  <si>
    <t>7610 Харманли</t>
  </si>
  <si>
    <t>7611 Хасково</t>
  </si>
  <si>
    <t>7701 Велики Преслав</t>
  </si>
  <si>
    <t>7702 Венец</t>
  </si>
  <si>
    <t>7703 Върбица</t>
  </si>
  <si>
    <t>7704 Каолиново</t>
  </si>
  <si>
    <t>7705 Каспичан</t>
  </si>
  <si>
    <t>7706 Никола Козлево</t>
  </si>
  <si>
    <t>7707 Нови пазар</t>
  </si>
  <si>
    <t>7708 Смядово</t>
  </si>
  <si>
    <t>7709 Хитрино</t>
  </si>
  <si>
    <t>7710 Шумен</t>
  </si>
  <si>
    <t>7801 Болярово</t>
  </si>
  <si>
    <t>7802 Елхово</t>
  </si>
  <si>
    <t>7803 Стралджа</t>
  </si>
  <si>
    <t>7804 Тунджа</t>
  </si>
  <si>
    <t>7805 Ямбол</t>
  </si>
  <si>
    <t>7225 Столична община</t>
  </si>
  <si>
    <t>Средногодишен размер на разходите</t>
  </si>
  <si>
    <t>Поети ангажименти от баланса 2012 ГРУПА 92-00 начално салдо</t>
  </si>
  <si>
    <t>Поети ангажименти от баланса 2012 ГРУПА 92-00 крайно салдо</t>
  </si>
  <si>
    <t xml:space="preserve">Поети ангажименти от баланса 2012 ГРУПА 92-00 изменение </t>
  </si>
  <si>
    <t>Относителен дял на краткосрочни задължения в края на 2012 г. към общо разходи</t>
  </si>
  <si>
    <t>Краткосрочни задължения от баланса 2012 крайно салдо по сметка 0522 Раздел ІІ. Краткосрочни задължения</t>
  </si>
  <si>
    <t>Краткосрочни задължения от баланса 2012 крайно салдо по сметка 0599 Раздел ІІ. Краткосрочни задължения</t>
  </si>
  <si>
    <t xml:space="preserve">Общо задължения към доставчици и други краткосрочни задължения към края на периода 2012 г. </t>
  </si>
  <si>
    <t>Относителен дял на поети нови ангажименти  към средно разходи</t>
  </si>
  <si>
    <t>Относителен дял на поети ангажименти  към края на 2012 г. към средно разходи</t>
  </si>
  <si>
    <t>Относителен дял на краткосрочни задължения към доставчици и други краткорсочни в края на 2012 г. към средно разходи</t>
  </si>
  <si>
    <t>Общо:</t>
  </si>
  <si>
    <t>Общо разходи</t>
  </si>
  <si>
    <t>1. Дял на собствените приходи от общите постъпления</t>
  </si>
  <si>
    <t>2. Покритие на разходите за местни дейности със собствени приходи</t>
  </si>
  <si>
    <t>3. Бюджетно салдо спрямо общите постъпления</t>
  </si>
  <si>
    <t>4. Размер на дълга, като процент от собствени приходи и изравнителна субсидия</t>
  </si>
  <si>
    <t>5. Просрочени задължения като процент от собствени приходи и изравнителна субсидия</t>
  </si>
  <si>
    <t>Наименование</t>
  </si>
  <si>
    <t>Категория по население</t>
  </si>
  <si>
    <t>30.06.2012г.</t>
  </si>
  <si>
    <t>30.06.2013г.</t>
  </si>
  <si>
    <t>БAHCKO</t>
  </si>
  <si>
    <t>БEЛИЦA</t>
  </si>
  <si>
    <t>БЛAГOEBГPAД</t>
  </si>
  <si>
    <t>ГOЦE ДEЛЧEB</t>
  </si>
  <si>
    <t>ГЬPMEH</t>
  </si>
  <si>
    <t>KPECHA</t>
  </si>
  <si>
    <t>ПETPИЧ</t>
  </si>
  <si>
    <t>PAЗЛOГ</t>
  </si>
  <si>
    <t>CAHДAHCKИ</t>
  </si>
  <si>
    <t>CATOBЧA</t>
  </si>
  <si>
    <t>CИMИTЛИ</t>
  </si>
  <si>
    <t>CTPУMЯHИ</t>
  </si>
  <si>
    <t>XAДЖИДИMOBO</t>
  </si>
  <si>
    <t>ЯKOPУДA</t>
  </si>
  <si>
    <t>AЙTOC</t>
  </si>
  <si>
    <t>БУPГAC</t>
  </si>
  <si>
    <t>KAMEHO</t>
  </si>
  <si>
    <t>KAPHOБAT</t>
  </si>
  <si>
    <t>MAЛKO TЬPHOBO</t>
  </si>
  <si>
    <t>HECEБЬP</t>
  </si>
  <si>
    <t>ПOMOPИE</t>
  </si>
  <si>
    <t>ПPИMOPCKO</t>
  </si>
  <si>
    <t>PУEH</t>
  </si>
  <si>
    <t>COЗOПOЛ</t>
  </si>
  <si>
    <t>CPEДEЦ</t>
  </si>
  <si>
    <t>CУHГУPЛAPE</t>
  </si>
  <si>
    <t>ЦAPEBO</t>
  </si>
  <si>
    <t>ABPEH</t>
  </si>
  <si>
    <t>AKCAKOBO</t>
  </si>
  <si>
    <t>БEЛOCЛAB</t>
  </si>
  <si>
    <t>БЯЛA</t>
  </si>
  <si>
    <t>BAPHA</t>
  </si>
  <si>
    <t>BETPИHO</t>
  </si>
  <si>
    <t>BЬЛЧИ ДOЛ</t>
  </si>
  <si>
    <t>ДEBHЯ</t>
  </si>
  <si>
    <t>ДOЛHИ ЧИФЛИK</t>
  </si>
  <si>
    <t>ДЬЛГOПOЛ</t>
  </si>
  <si>
    <t>ПPOBAДИЯ</t>
  </si>
  <si>
    <t>CУBOPOBO</t>
  </si>
  <si>
    <t>BEЛИKO TЬPHOBO</t>
  </si>
  <si>
    <t>ГOPHA OPЯXOBИЦA</t>
  </si>
  <si>
    <t>EЛEHA</t>
  </si>
  <si>
    <t>ЗЛATAPИЦA</t>
  </si>
  <si>
    <t>ЛЯCKOBEЦ</t>
  </si>
  <si>
    <t>ПABЛИKEHИ</t>
  </si>
  <si>
    <t>ПOЛCKИ TPЬMБEШ</t>
  </si>
  <si>
    <t>CBИЩOB</t>
  </si>
  <si>
    <t>CTPAЖИЦA</t>
  </si>
  <si>
    <t>CУXИHДOЛ</t>
  </si>
  <si>
    <t>БEЛOГPAДЧИK</t>
  </si>
  <si>
    <t>БOЙHИЦA</t>
  </si>
  <si>
    <t>БPEГOBO</t>
  </si>
  <si>
    <t>BИДИH</t>
  </si>
  <si>
    <t>ГPAMAДA</t>
  </si>
  <si>
    <t>ДИMOBO</t>
  </si>
  <si>
    <t>KУЛA</t>
  </si>
  <si>
    <t>MAKPEШ</t>
  </si>
  <si>
    <t>HOBO CEЛO</t>
  </si>
  <si>
    <t>PУЖИHЦИ</t>
  </si>
  <si>
    <t>ЧУПPEHE</t>
  </si>
  <si>
    <t>БOPOBAH</t>
  </si>
  <si>
    <t>БЯЛA CЛATИHA</t>
  </si>
  <si>
    <t>BPAЦA</t>
  </si>
  <si>
    <t>KOЗЛOДУЙ</t>
  </si>
  <si>
    <t>KPИBOДOЛ</t>
  </si>
  <si>
    <t>MEЗДPA</t>
  </si>
  <si>
    <t>MИЗИЯ</t>
  </si>
  <si>
    <t>OPЯXOBO</t>
  </si>
  <si>
    <t>POMAH</t>
  </si>
  <si>
    <t>XAЙPEДИH</t>
  </si>
  <si>
    <t>ГAБPOBO</t>
  </si>
  <si>
    <t>ДPЯHOBO</t>
  </si>
  <si>
    <t>CEBЛИEBO</t>
  </si>
  <si>
    <t>TPЯBHA</t>
  </si>
  <si>
    <t>БAЛЧИK</t>
  </si>
  <si>
    <t>ГEHEPAЛ TOШEBO</t>
  </si>
  <si>
    <t>ДOБPИЧ</t>
  </si>
  <si>
    <t>ДOБPИЧ - CEЛCKA</t>
  </si>
  <si>
    <t>KABAPHA</t>
  </si>
  <si>
    <t>KPУШAPИ</t>
  </si>
  <si>
    <t>TEPBEЛ</t>
  </si>
  <si>
    <t>ШAБЛA</t>
  </si>
  <si>
    <t>APДИHO</t>
  </si>
  <si>
    <t>ДЖEБEЛ</t>
  </si>
  <si>
    <t>KИPKOBO</t>
  </si>
  <si>
    <t>KPУMOBГPAД</t>
  </si>
  <si>
    <t>KЬPДЖAЛИ</t>
  </si>
  <si>
    <t>MOMЧИЛГPAД</t>
  </si>
  <si>
    <t>ЧEPHOOЧEHE</t>
  </si>
  <si>
    <t>БOБOB ДOЛ</t>
  </si>
  <si>
    <t>БOБOШEBO</t>
  </si>
  <si>
    <t>ДУПHИЦA</t>
  </si>
  <si>
    <t>KOЧEPИHOBO</t>
  </si>
  <si>
    <t>KЮCTEHДИЛ</t>
  </si>
  <si>
    <t>HEBECTИHO</t>
  </si>
  <si>
    <t>PИЛA</t>
  </si>
  <si>
    <t>CAПAPEBA БAHЯ</t>
  </si>
  <si>
    <t>TPEKЛЯHO</t>
  </si>
  <si>
    <t>AПPИЛЦИ</t>
  </si>
  <si>
    <t>ЛETHИЦA</t>
  </si>
  <si>
    <t>ЛOBEЧ</t>
  </si>
  <si>
    <t>ЛУKOBИT</t>
  </si>
  <si>
    <t>TETEBEH</t>
  </si>
  <si>
    <t>TPOЯH</t>
  </si>
  <si>
    <t>УГЬPЧИH</t>
  </si>
  <si>
    <t>ЯБЛAHИЦA</t>
  </si>
  <si>
    <t>БEPKOBИЦA</t>
  </si>
  <si>
    <t>БOЙЧИHOBЦИ</t>
  </si>
  <si>
    <t>БPУCAPЦИ</t>
  </si>
  <si>
    <t>BЬЛЧEДPЬM</t>
  </si>
  <si>
    <t>BЬPШEЦ</t>
  </si>
  <si>
    <t>ГEOPГИ ДAMЯHOBO</t>
  </si>
  <si>
    <t>ЛOM</t>
  </si>
  <si>
    <t>MEДKOBEЦ</t>
  </si>
  <si>
    <t>MOHTAHA</t>
  </si>
  <si>
    <t>ЧИПPOBЦИ</t>
  </si>
  <si>
    <t>ЯKИMOBO</t>
  </si>
  <si>
    <t>БATAK</t>
  </si>
  <si>
    <t>БEЛOBO</t>
  </si>
  <si>
    <t>БPAЦИГOBO</t>
  </si>
  <si>
    <t>BEЛИHГPAД</t>
  </si>
  <si>
    <t>ЛECИЧEBO</t>
  </si>
  <si>
    <t>ПAЗAPДЖИK</t>
  </si>
  <si>
    <t>ПAHAГЮPИЩE</t>
  </si>
  <si>
    <t>ПEЩEPA</t>
  </si>
  <si>
    <t>PAKИTOBO</t>
  </si>
  <si>
    <t>CEПTEMBPИ</t>
  </si>
  <si>
    <t>CTPEЛЧA</t>
  </si>
  <si>
    <t>БPEЗHИK</t>
  </si>
  <si>
    <t>ЗEMEH</t>
  </si>
  <si>
    <t>KOBAЧEBЦИ</t>
  </si>
  <si>
    <t>ПEPHИK</t>
  </si>
  <si>
    <t>PAДOMИP</t>
  </si>
  <si>
    <t>TPЬH</t>
  </si>
  <si>
    <t>БEЛEHE</t>
  </si>
  <si>
    <t>ГУЛЯHЦИ</t>
  </si>
  <si>
    <t>ДOЛHA MИTPOПOЛИЯ</t>
  </si>
  <si>
    <t>ДOЛHИ ДЪБHИK</t>
  </si>
  <si>
    <t>ИCKЬP</t>
  </si>
  <si>
    <t>ЛEBCKИ</t>
  </si>
  <si>
    <t>HИKOПOЛ</t>
  </si>
  <si>
    <t>ПЛEBEH</t>
  </si>
  <si>
    <t>ПOPДИM</t>
  </si>
  <si>
    <t>ЧEPBEH БPЯГ</t>
  </si>
  <si>
    <t>KHEЖA</t>
  </si>
  <si>
    <t>ACEHOBГPAД</t>
  </si>
  <si>
    <t>БPEЗOBO</t>
  </si>
  <si>
    <t>KAЛOЯHOBO</t>
  </si>
  <si>
    <t>KAPЛOBO</t>
  </si>
  <si>
    <t>KPИЧИM</t>
  </si>
  <si>
    <t>ЛЬKИ</t>
  </si>
  <si>
    <t>MAPИЦA</t>
  </si>
  <si>
    <t>ПEPУЩИЦA</t>
  </si>
  <si>
    <t>ПЛOBДИB</t>
  </si>
  <si>
    <t>ПЬPBOMAЙ</t>
  </si>
  <si>
    <t>PAKOBCKИ</t>
  </si>
  <si>
    <t>POДOПИ</t>
  </si>
  <si>
    <t>CAДOBO</t>
  </si>
  <si>
    <t>CTAMБOЛИЙCKИ</t>
  </si>
  <si>
    <t>CЬEДИHEHИE</t>
  </si>
  <si>
    <t>XИCAPЯ</t>
  </si>
  <si>
    <t>КУКЛЕН</t>
  </si>
  <si>
    <t>СОПОТ</t>
  </si>
  <si>
    <t>ЗABET</t>
  </si>
  <si>
    <t>ИCПEPИX</t>
  </si>
  <si>
    <t>KУБPAT</t>
  </si>
  <si>
    <t>ЛOЗHИЦA</t>
  </si>
  <si>
    <t>PAЗГPAД</t>
  </si>
  <si>
    <t>CAMУИЛ</t>
  </si>
  <si>
    <t>ЦAP KAЛOЯH</t>
  </si>
  <si>
    <t>БOPOBO</t>
  </si>
  <si>
    <t>BETOBO</t>
  </si>
  <si>
    <t>ДBE MOГИЛИ</t>
  </si>
  <si>
    <t>ИBAHOBO</t>
  </si>
  <si>
    <t>PУCE</t>
  </si>
  <si>
    <t>CЛИBO ПOЛE</t>
  </si>
  <si>
    <t>ЦEHOBO</t>
  </si>
  <si>
    <t>AЛФATAP</t>
  </si>
  <si>
    <t>ГЛABИHИЦA</t>
  </si>
  <si>
    <t>ДУЛOBO</t>
  </si>
  <si>
    <t>KAЙHAPДЖA</t>
  </si>
  <si>
    <t>CИЛИCTPA</t>
  </si>
  <si>
    <t>CИTOBO</t>
  </si>
  <si>
    <t>TУTPAKAH</t>
  </si>
  <si>
    <t>KOTEЛ</t>
  </si>
  <si>
    <t>HOBA ЗAГOPA</t>
  </si>
  <si>
    <t>CЛИBEH</t>
  </si>
  <si>
    <t>TBЬPДИЦA</t>
  </si>
  <si>
    <t>БAHИTE</t>
  </si>
  <si>
    <t>БOPИHO</t>
  </si>
  <si>
    <t>ДEBИH</t>
  </si>
  <si>
    <t>ДOCПAT</t>
  </si>
  <si>
    <t>ЗЛATOГPAД</t>
  </si>
  <si>
    <t>MAДAH</t>
  </si>
  <si>
    <t>HEДEЛИHO</t>
  </si>
  <si>
    <t>PУДOЗEM</t>
  </si>
  <si>
    <t>CMOЛЯH</t>
  </si>
  <si>
    <t>ЧEПEЛAPE</t>
  </si>
  <si>
    <t>CTOЛИЧHA OБЩИHA</t>
  </si>
  <si>
    <t>AHTOH</t>
  </si>
  <si>
    <t>БOЖУPИЩE</t>
  </si>
  <si>
    <t>БOTEBГPAД</t>
  </si>
  <si>
    <t>ГOДEЧ</t>
  </si>
  <si>
    <t>ГOPHA MAЛИHA</t>
  </si>
  <si>
    <t>ДOЛHA БAHЯ</t>
  </si>
  <si>
    <t>ДPAГOMAH</t>
  </si>
  <si>
    <t>EЛИH ПEЛИH</t>
  </si>
  <si>
    <t>ETPOПOЛE</t>
  </si>
  <si>
    <t>ЗЛATИЦA</t>
  </si>
  <si>
    <t>ИXTИMAH</t>
  </si>
  <si>
    <t>KOПPИBЩИЦA</t>
  </si>
  <si>
    <t>KOCTEHEЦ</t>
  </si>
  <si>
    <t>KOCTИHБPOД</t>
  </si>
  <si>
    <t>MИPKOBO</t>
  </si>
  <si>
    <t>ПИPДOП</t>
  </si>
  <si>
    <t>ПPABEЦ</t>
  </si>
  <si>
    <t>CAMOKOB</t>
  </si>
  <si>
    <t>CBOГE</t>
  </si>
  <si>
    <t>CЛИBHИЦA</t>
  </si>
  <si>
    <t>ЧABДAP</t>
  </si>
  <si>
    <t>ЧEЛOПEЧ</t>
  </si>
  <si>
    <t>БPATЯ ДACKAЛOBИ</t>
  </si>
  <si>
    <t>ГУPKOBO</t>
  </si>
  <si>
    <t>ГЬЛЬБOBO</t>
  </si>
  <si>
    <t>KAЗAHЛЬK</t>
  </si>
  <si>
    <t>MЬГЛИЖ</t>
  </si>
  <si>
    <t>HИKOЛAEBO</t>
  </si>
  <si>
    <t>OПAH</t>
  </si>
  <si>
    <t>ПABEЛ БAHЯ</t>
  </si>
  <si>
    <t>PAДHEBO</t>
  </si>
  <si>
    <t>CTAPA ЗAГOPA</t>
  </si>
  <si>
    <t>ЧИPПAH</t>
  </si>
  <si>
    <t>AHTOHOBO</t>
  </si>
  <si>
    <t>OMУPTAГ</t>
  </si>
  <si>
    <t>OПAKA</t>
  </si>
  <si>
    <t>ПOПOBO</t>
  </si>
  <si>
    <t>TЬPГOBИЩE</t>
  </si>
  <si>
    <t>ДИMИTPOBГPAД</t>
  </si>
  <si>
    <t>ИBAЙЛOBГPAД</t>
  </si>
  <si>
    <t>ЛЮБИMEЦ</t>
  </si>
  <si>
    <t>MAДЖAPOBO</t>
  </si>
  <si>
    <t>MИHEPAЛHИ БAHИ</t>
  </si>
  <si>
    <t>CBИЛEHГPAД</t>
  </si>
  <si>
    <t>CИMEOHOBГPAД</t>
  </si>
  <si>
    <t>CTAMБOЛOBO</t>
  </si>
  <si>
    <t>TOПOЛOBГPAД</t>
  </si>
  <si>
    <t>XAPMAHЛИ</t>
  </si>
  <si>
    <t>XACKOBO</t>
  </si>
  <si>
    <t>BEЛИKИ ПPECЛAB</t>
  </si>
  <si>
    <t>BEHEЦ</t>
  </si>
  <si>
    <t>BЬPБИЦA</t>
  </si>
  <si>
    <t>KAOЛИHOBO</t>
  </si>
  <si>
    <t>KACПИЧAH</t>
  </si>
  <si>
    <t>HИKOЛA KOЗЛEBO</t>
  </si>
  <si>
    <t>HOBИ ПAЗAP</t>
  </si>
  <si>
    <t>CMЯДOBO</t>
  </si>
  <si>
    <t>XИTPИHO</t>
  </si>
  <si>
    <t>ШУMEH</t>
  </si>
  <si>
    <t>БOЛЯPOBO</t>
  </si>
  <si>
    <t>EЛXOBO</t>
  </si>
  <si>
    <t>CTPAЛДЖA</t>
  </si>
  <si>
    <t>TУHДЖA</t>
  </si>
  <si>
    <t>ЯMБOЛ</t>
  </si>
  <si>
    <t>31.12.2012г.</t>
  </si>
  <si>
    <t>Класиране</t>
  </si>
  <si>
    <t>6. Дял на разходите за заплати и осигуровки в общите разходи</t>
  </si>
  <si>
    <t>7. Дял на капиталовите разходи в общите разходи (инвестиционна активност)</t>
  </si>
  <si>
    <t>2009 г.</t>
  </si>
  <si>
    <t>2010 г.</t>
  </si>
  <si>
    <t>2011 г.</t>
  </si>
  <si>
    <t>2012 г.</t>
  </si>
  <si>
    <t>7. Дял на разходите за заплати и осигуровки в общите разходи</t>
  </si>
  <si>
    <t>8. Дял на капиталовите разходи в общите разходи (инвестиционна активност)</t>
  </si>
  <si>
    <t>31.03.2013 г.</t>
  </si>
  <si>
    <t>30.06.2013 г.</t>
  </si>
  <si>
    <t>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</si>
</sst>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&quot;лв&quot;_-;\-* #,##0\ &quot;лв&quot;_-;_-* &quot;-&quot;\ &quot;лв&quot;_-;_-@_-"/>
    <numFmt numFmtId="165" formatCode="0.0"/>
    <numFmt numFmtId="166" formatCode="#,##0.0"/>
  </numFmts>
  <fonts count="1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</font>
    <font>
      <sz val="10"/>
      <color indexed="48"/>
      <name val="Arial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Fill="1" applyBorder="1"/>
    <xf numFmtId="0" fontId="0" fillId="0" borderId="2" xfId="0" applyBorder="1"/>
    <xf numFmtId="3" fontId="0" fillId="0" borderId="2" xfId="0" applyNumberFormat="1" applyBorder="1"/>
    <xf numFmtId="3" fontId="0" fillId="0" borderId="2" xfId="0" applyNumberForma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/>
    <xf numFmtId="0" fontId="1" fillId="0" borderId="3" xfId="0" applyFont="1" applyFill="1" applyBorder="1"/>
    <xf numFmtId="0" fontId="1" fillId="0" borderId="0" xfId="0" applyFont="1" applyFill="1" applyAlignment="1">
      <alignment horizontal="center" wrapText="1"/>
    </xf>
    <xf numFmtId="0" fontId="0" fillId="2" borderId="0" xfId="0" applyFill="1"/>
    <xf numFmtId="0" fontId="1" fillId="0" borderId="0" xfId="0" applyFont="1" applyFill="1" applyBorder="1"/>
    <xf numFmtId="3" fontId="0" fillId="0" borderId="0" xfId="0" applyNumberFormat="1" applyFill="1" applyBorder="1"/>
    <xf numFmtId="3" fontId="1" fillId="0" borderId="0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4" xfId="0" applyBorder="1"/>
    <xf numFmtId="3" fontId="0" fillId="0" borderId="4" xfId="0" applyNumberFormat="1" applyBorder="1"/>
    <xf numFmtId="3" fontId="0" fillId="0" borderId="4" xfId="0" applyNumberFormat="1" applyFill="1" applyBorder="1"/>
    <xf numFmtId="0" fontId="1" fillId="0" borderId="5" xfId="0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0" fontId="0" fillId="0" borderId="1" xfId="0" applyFill="1" applyBorder="1"/>
    <xf numFmtId="3" fontId="1" fillId="0" borderId="1" xfId="1" applyNumberFormat="1" applyFill="1" applyBorder="1"/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3" borderId="0" xfId="0" applyFill="1"/>
    <xf numFmtId="0" fontId="3" fillId="3" borderId="1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10" fontId="0" fillId="3" borderId="1" xfId="3" applyNumberFormat="1" applyFont="1" applyFill="1" applyBorder="1"/>
    <xf numFmtId="0" fontId="1" fillId="3" borderId="0" xfId="0" applyFont="1" applyFill="1"/>
    <xf numFmtId="0" fontId="3" fillId="0" borderId="1" xfId="0" applyFont="1" applyBorder="1"/>
    <xf numFmtId="10" fontId="3" fillId="3" borderId="1" xfId="3" applyNumberFormat="1" applyFont="1" applyFill="1" applyBorder="1"/>
    <xf numFmtId="4" fontId="5" fillId="0" borderId="1" xfId="2" applyNumberFormat="1" applyFont="1" applyFill="1" applyBorder="1" applyAlignment="1"/>
    <xf numFmtId="4" fontId="5" fillId="0" borderId="0" xfId="2" applyNumberFormat="1" applyFont="1"/>
    <xf numFmtId="4" fontId="5" fillId="0" borderId="0" xfId="2" applyNumberFormat="1" applyFont="1" applyFill="1" applyBorder="1" applyAlignment="1"/>
    <xf numFmtId="4" fontId="5" fillId="0" borderId="2" xfId="2" applyNumberFormat="1" applyFont="1" applyFill="1" applyBorder="1" applyAlignment="1"/>
    <xf numFmtId="0" fontId="6" fillId="0" borderId="1" xfId="0" applyFont="1" applyBorder="1"/>
    <xf numFmtId="3" fontId="6" fillId="0" borderId="1" xfId="0" applyNumberFormat="1" applyFont="1" applyBorder="1"/>
    <xf numFmtId="10" fontId="6" fillId="3" borderId="1" xfId="3" applyNumberFormat="1" applyFont="1" applyFill="1" applyBorder="1"/>
    <xf numFmtId="9" fontId="0" fillId="3" borderId="0" xfId="0" applyNumberFormat="1" applyFill="1"/>
    <xf numFmtId="9" fontId="3" fillId="3" borderId="0" xfId="3" applyFont="1" applyFill="1"/>
    <xf numFmtId="9" fontId="3" fillId="3" borderId="0" xfId="0" applyNumberFormat="1" applyFont="1" applyFill="1"/>
    <xf numFmtId="4" fontId="5" fillId="0" borderId="1" xfId="2" applyNumberFormat="1" applyFont="1" applyBorder="1"/>
    <xf numFmtId="4" fontId="5" fillId="0" borderId="0" xfId="2" applyNumberFormat="1" applyFont="1" applyBorder="1"/>
    <xf numFmtId="0" fontId="0" fillId="0" borderId="2" xfId="0" applyFill="1" applyBorder="1"/>
    <xf numFmtId="3" fontId="1" fillId="0" borderId="2" xfId="1" applyNumberFormat="1" applyFill="1" applyBorder="1"/>
    <xf numFmtId="10" fontId="0" fillId="3" borderId="2" xfId="3" applyNumberFormat="1" applyFont="1" applyFill="1" applyBorder="1"/>
    <xf numFmtId="0" fontId="0" fillId="0" borderId="0" xfId="0" applyFill="1"/>
    <xf numFmtId="10" fontId="0" fillId="0" borderId="1" xfId="3" applyNumberFormat="1" applyFont="1" applyFill="1" applyBorder="1"/>
    <xf numFmtId="10" fontId="3" fillId="0" borderId="1" xfId="3" applyNumberFormat="1" applyFont="1" applyFill="1" applyBorder="1"/>
    <xf numFmtId="10" fontId="0" fillId="0" borderId="2" xfId="3" applyNumberFormat="1" applyFont="1" applyFill="1" applyBorder="1"/>
    <xf numFmtId="0" fontId="0" fillId="0" borderId="1" xfId="0" applyFont="1" applyBorder="1"/>
    <xf numFmtId="3" fontId="0" fillId="0" borderId="1" xfId="0" applyNumberFormat="1" applyFont="1" applyBorder="1"/>
    <xf numFmtId="10" fontId="1" fillId="0" borderId="1" xfId="3" applyNumberFormat="1" applyFont="1" applyFill="1" applyBorder="1"/>
    <xf numFmtId="10" fontId="1" fillId="3" borderId="1" xfId="3" applyNumberFormat="1" applyFont="1" applyFill="1" applyBorder="1"/>
    <xf numFmtId="0" fontId="0" fillId="0" borderId="0" xfId="0" applyFont="1"/>
    <xf numFmtId="0" fontId="0" fillId="0" borderId="1" xfId="0" applyFont="1" applyFill="1" applyBorder="1" applyAlignment="1">
      <alignment horizontal="center"/>
    </xf>
    <xf numFmtId="3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10" fontId="7" fillId="5" borderId="7" xfId="3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/>
    <xf numFmtId="10" fontId="1" fillId="0" borderId="1" xfId="3" applyNumberFormat="1" applyFont="1" applyFill="1" applyBorder="1" applyAlignment="1">
      <alignment horizontal="right"/>
    </xf>
    <xf numFmtId="2" fontId="1" fillId="0" borderId="1" xfId="3" applyNumberFormat="1" applyFont="1" applyFill="1" applyBorder="1"/>
    <xf numFmtId="0" fontId="1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/>
    <xf numFmtId="0" fontId="8" fillId="0" borderId="0" xfId="0" applyFont="1" applyFill="1" applyBorder="1"/>
    <xf numFmtId="0" fontId="1" fillId="6" borderId="0" xfId="0" applyFont="1" applyFill="1" applyBorder="1"/>
    <xf numFmtId="2" fontId="7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165" fontId="7" fillId="0" borderId="0" xfId="0" applyNumberFormat="1" applyFont="1" applyFill="1" applyBorder="1"/>
    <xf numFmtId="166" fontId="1" fillId="0" borderId="0" xfId="0" applyNumberFormat="1" applyFont="1" applyFill="1" applyBorder="1"/>
    <xf numFmtId="166" fontId="1" fillId="6" borderId="0" xfId="0" applyNumberFormat="1" applyFont="1" applyFill="1" applyBorder="1"/>
    <xf numFmtId="166" fontId="1" fillId="0" borderId="0" xfId="0" applyNumberFormat="1" applyFont="1" applyFill="1" applyBorder="1" applyAlignment="1">
      <alignment horizontal="center"/>
    </xf>
    <xf numFmtId="2" fontId="1" fillId="0" borderId="0" xfId="3" applyNumberFormat="1" applyFont="1" applyFill="1" applyBorder="1" applyAlignment="1">
      <alignment horizontal="center"/>
    </xf>
    <xf numFmtId="2" fontId="1" fillId="0" borderId="0" xfId="3" applyNumberFormat="1" applyFont="1" applyFill="1" applyBorder="1"/>
    <xf numFmtId="0" fontId="7" fillId="0" borderId="0" xfId="0" applyFont="1" applyFill="1" applyBorder="1"/>
    <xf numFmtId="10" fontId="1" fillId="0" borderId="1" xfId="3" applyNumberFormat="1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right"/>
    </xf>
    <xf numFmtId="10" fontId="1" fillId="0" borderId="0" xfId="0" applyNumberFormat="1" applyFont="1" applyFill="1" applyBorder="1"/>
    <xf numFmtId="2" fontId="0" fillId="0" borderId="8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/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1" fillId="3" borderId="0" xfId="0" applyNumberFormat="1" applyFont="1" applyFill="1" applyBorder="1"/>
  </cellXfs>
  <cellStyles count="4">
    <cellStyle name="Currency [0]" xfId="2" builtinId="7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73"/>
  <sheetViews>
    <sheetView view="pageBreakPreview" zoomScaleNormal="82" zoomScaleSheetLayoutView="100" zoomScalePageLayoutView="90" workbookViewId="0">
      <pane xSplit="3" ySplit="2" topLeftCell="K3" activePane="bottomRight" state="frozen"/>
      <selection activeCell="AA264" sqref="AA264"/>
      <selection pane="topRight" activeCell="AA264" sqref="AA264"/>
      <selection pane="bottomLeft" activeCell="AA264" sqref="AA264"/>
      <selection pane="bottomRight" activeCell="X15" sqref="X15"/>
    </sheetView>
  </sheetViews>
  <sheetFormatPr defaultColWidth="11.44140625" defaultRowHeight="13.2" x14ac:dyDescent="0.25"/>
  <cols>
    <col min="1" max="1" width="5.6640625" style="14" customWidth="1"/>
    <col min="2" max="2" width="22.88671875" style="14" bestFit="1" customWidth="1"/>
    <col min="3" max="3" width="11.44140625" style="14" customWidth="1"/>
    <col min="4" max="4" width="12.109375" style="14" customWidth="1"/>
    <col min="5" max="5" width="11.6640625" style="74" customWidth="1"/>
    <col min="6" max="6" width="12.5546875" style="83" customWidth="1"/>
    <col min="7" max="7" width="13.5546875" style="76" customWidth="1"/>
    <col min="8" max="8" width="11.5546875" style="14" customWidth="1"/>
    <col min="9" max="9" width="12.44140625" style="14" customWidth="1"/>
    <col min="10" max="10" width="11.88671875" style="77" customWidth="1"/>
    <col min="11" max="11" width="11.88671875" style="14" customWidth="1"/>
    <col min="12" max="12" width="11.44140625" style="14" customWidth="1"/>
    <col min="13" max="13" width="12.6640625" style="14" hidden="1" customWidth="1"/>
    <col min="14" max="14" width="16" style="14" hidden="1" customWidth="1"/>
    <col min="15" max="15" width="10.33203125" style="14" hidden="1" customWidth="1"/>
    <col min="16" max="16" width="13.109375" style="14" hidden="1" customWidth="1"/>
    <col min="17" max="17" width="9.33203125" style="14" hidden="1" customWidth="1"/>
    <col min="18" max="18" width="13.88671875" style="14" hidden="1" customWidth="1"/>
    <col min="19" max="19" width="8.109375" style="14" hidden="1" customWidth="1"/>
    <col min="20" max="20" width="10.109375" style="14" hidden="1" customWidth="1"/>
    <col min="21" max="21" width="13.33203125" style="14" customWidth="1"/>
    <col min="22" max="22" width="11.44140625" style="14" customWidth="1"/>
    <col min="23" max="23" width="13.33203125" style="14" customWidth="1"/>
    <col min="24" max="24" width="11.44140625" style="14" customWidth="1"/>
    <col min="25" max="25" width="13.33203125" style="14" customWidth="1"/>
    <col min="26" max="26" width="10.6640625" style="14" hidden="1" customWidth="1"/>
    <col min="27" max="256" width="11.44140625" style="14"/>
    <col min="257" max="257" width="5.6640625" style="14" customWidth="1"/>
    <col min="258" max="258" width="22.88671875" style="14" bestFit="1" customWidth="1"/>
    <col min="259" max="259" width="11.44140625" style="14" customWidth="1"/>
    <col min="260" max="260" width="12.109375" style="14" customWidth="1"/>
    <col min="261" max="261" width="11.6640625" style="14" customWidth="1"/>
    <col min="262" max="262" width="12.5546875" style="14" customWidth="1"/>
    <col min="263" max="263" width="13.5546875" style="14" customWidth="1"/>
    <col min="264" max="264" width="11.5546875" style="14" customWidth="1"/>
    <col min="265" max="265" width="12.44140625" style="14" customWidth="1"/>
    <col min="266" max="267" width="11.88671875" style="14" customWidth="1"/>
    <col min="268" max="268" width="11.44140625" style="14" customWidth="1"/>
    <col min="269" max="276" width="0" style="14" hidden="1" customWidth="1"/>
    <col min="277" max="277" width="13.33203125" style="14" customWidth="1"/>
    <col min="278" max="278" width="11.44140625" style="14" customWidth="1"/>
    <col min="279" max="279" width="13.33203125" style="14" customWidth="1"/>
    <col min="280" max="280" width="11.44140625" style="14" customWidth="1"/>
    <col min="281" max="281" width="13.33203125" style="14" customWidth="1"/>
    <col min="282" max="282" width="0" style="14" hidden="1" customWidth="1"/>
    <col min="283" max="512" width="11.44140625" style="14"/>
    <col min="513" max="513" width="5.6640625" style="14" customWidth="1"/>
    <col min="514" max="514" width="22.88671875" style="14" bestFit="1" customWidth="1"/>
    <col min="515" max="515" width="11.44140625" style="14" customWidth="1"/>
    <col min="516" max="516" width="12.109375" style="14" customWidth="1"/>
    <col min="517" max="517" width="11.6640625" style="14" customWidth="1"/>
    <col min="518" max="518" width="12.5546875" style="14" customWidth="1"/>
    <col min="519" max="519" width="13.5546875" style="14" customWidth="1"/>
    <col min="520" max="520" width="11.5546875" style="14" customWidth="1"/>
    <col min="521" max="521" width="12.44140625" style="14" customWidth="1"/>
    <col min="522" max="523" width="11.88671875" style="14" customWidth="1"/>
    <col min="524" max="524" width="11.44140625" style="14" customWidth="1"/>
    <col min="525" max="532" width="0" style="14" hidden="1" customWidth="1"/>
    <col min="533" max="533" width="13.33203125" style="14" customWidth="1"/>
    <col min="534" max="534" width="11.44140625" style="14" customWidth="1"/>
    <col min="535" max="535" width="13.33203125" style="14" customWidth="1"/>
    <col min="536" max="536" width="11.44140625" style="14" customWidth="1"/>
    <col min="537" max="537" width="13.33203125" style="14" customWidth="1"/>
    <col min="538" max="538" width="0" style="14" hidden="1" customWidth="1"/>
    <col min="539" max="768" width="11.44140625" style="14"/>
    <col min="769" max="769" width="5.6640625" style="14" customWidth="1"/>
    <col min="770" max="770" width="22.88671875" style="14" bestFit="1" customWidth="1"/>
    <col min="771" max="771" width="11.44140625" style="14" customWidth="1"/>
    <col min="772" max="772" width="12.109375" style="14" customWidth="1"/>
    <col min="773" max="773" width="11.6640625" style="14" customWidth="1"/>
    <col min="774" max="774" width="12.5546875" style="14" customWidth="1"/>
    <col min="775" max="775" width="13.5546875" style="14" customWidth="1"/>
    <col min="776" max="776" width="11.5546875" style="14" customWidth="1"/>
    <col min="777" max="777" width="12.44140625" style="14" customWidth="1"/>
    <col min="778" max="779" width="11.88671875" style="14" customWidth="1"/>
    <col min="780" max="780" width="11.44140625" style="14" customWidth="1"/>
    <col min="781" max="788" width="0" style="14" hidden="1" customWidth="1"/>
    <col min="789" max="789" width="13.33203125" style="14" customWidth="1"/>
    <col min="790" max="790" width="11.44140625" style="14" customWidth="1"/>
    <col min="791" max="791" width="13.33203125" style="14" customWidth="1"/>
    <col min="792" max="792" width="11.44140625" style="14" customWidth="1"/>
    <col min="793" max="793" width="13.33203125" style="14" customWidth="1"/>
    <col min="794" max="794" width="0" style="14" hidden="1" customWidth="1"/>
    <col min="795" max="1024" width="11.44140625" style="14"/>
    <col min="1025" max="1025" width="5.6640625" style="14" customWidth="1"/>
    <col min="1026" max="1026" width="22.88671875" style="14" bestFit="1" customWidth="1"/>
    <col min="1027" max="1027" width="11.44140625" style="14" customWidth="1"/>
    <col min="1028" max="1028" width="12.109375" style="14" customWidth="1"/>
    <col min="1029" max="1029" width="11.6640625" style="14" customWidth="1"/>
    <col min="1030" max="1030" width="12.5546875" style="14" customWidth="1"/>
    <col min="1031" max="1031" width="13.5546875" style="14" customWidth="1"/>
    <col min="1032" max="1032" width="11.5546875" style="14" customWidth="1"/>
    <col min="1033" max="1033" width="12.44140625" style="14" customWidth="1"/>
    <col min="1034" max="1035" width="11.88671875" style="14" customWidth="1"/>
    <col min="1036" max="1036" width="11.44140625" style="14" customWidth="1"/>
    <col min="1037" max="1044" width="0" style="14" hidden="1" customWidth="1"/>
    <col min="1045" max="1045" width="13.33203125" style="14" customWidth="1"/>
    <col min="1046" max="1046" width="11.44140625" style="14" customWidth="1"/>
    <col min="1047" max="1047" width="13.33203125" style="14" customWidth="1"/>
    <col min="1048" max="1048" width="11.44140625" style="14" customWidth="1"/>
    <col min="1049" max="1049" width="13.33203125" style="14" customWidth="1"/>
    <col min="1050" max="1050" width="0" style="14" hidden="1" customWidth="1"/>
    <col min="1051" max="1280" width="11.44140625" style="14"/>
    <col min="1281" max="1281" width="5.6640625" style="14" customWidth="1"/>
    <col min="1282" max="1282" width="22.88671875" style="14" bestFit="1" customWidth="1"/>
    <col min="1283" max="1283" width="11.44140625" style="14" customWidth="1"/>
    <col min="1284" max="1284" width="12.109375" style="14" customWidth="1"/>
    <col min="1285" max="1285" width="11.6640625" style="14" customWidth="1"/>
    <col min="1286" max="1286" width="12.5546875" style="14" customWidth="1"/>
    <col min="1287" max="1287" width="13.5546875" style="14" customWidth="1"/>
    <col min="1288" max="1288" width="11.5546875" style="14" customWidth="1"/>
    <col min="1289" max="1289" width="12.44140625" style="14" customWidth="1"/>
    <col min="1290" max="1291" width="11.88671875" style="14" customWidth="1"/>
    <col min="1292" max="1292" width="11.44140625" style="14" customWidth="1"/>
    <col min="1293" max="1300" width="0" style="14" hidden="1" customWidth="1"/>
    <col min="1301" max="1301" width="13.33203125" style="14" customWidth="1"/>
    <col min="1302" max="1302" width="11.44140625" style="14" customWidth="1"/>
    <col min="1303" max="1303" width="13.33203125" style="14" customWidth="1"/>
    <col min="1304" max="1304" width="11.44140625" style="14" customWidth="1"/>
    <col min="1305" max="1305" width="13.33203125" style="14" customWidth="1"/>
    <col min="1306" max="1306" width="0" style="14" hidden="1" customWidth="1"/>
    <col min="1307" max="1536" width="11.44140625" style="14"/>
    <col min="1537" max="1537" width="5.6640625" style="14" customWidth="1"/>
    <col min="1538" max="1538" width="22.88671875" style="14" bestFit="1" customWidth="1"/>
    <col min="1539" max="1539" width="11.44140625" style="14" customWidth="1"/>
    <col min="1540" max="1540" width="12.109375" style="14" customWidth="1"/>
    <col min="1541" max="1541" width="11.6640625" style="14" customWidth="1"/>
    <col min="1542" max="1542" width="12.5546875" style="14" customWidth="1"/>
    <col min="1543" max="1543" width="13.5546875" style="14" customWidth="1"/>
    <col min="1544" max="1544" width="11.5546875" style="14" customWidth="1"/>
    <col min="1545" max="1545" width="12.44140625" style="14" customWidth="1"/>
    <col min="1546" max="1547" width="11.88671875" style="14" customWidth="1"/>
    <col min="1548" max="1548" width="11.44140625" style="14" customWidth="1"/>
    <col min="1549" max="1556" width="0" style="14" hidden="1" customWidth="1"/>
    <col min="1557" max="1557" width="13.33203125" style="14" customWidth="1"/>
    <col min="1558" max="1558" width="11.44140625" style="14" customWidth="1"/>
    <col min="1559" max="1559" width="13.33203125" style="14" customWidth="1"/>
    <col min="1560" max="1560" width="11.44140625" style="14" customWidth="1"/>
    <col min="1561" max="1561" width="13.33203125" style="14" customWidth="1"/>
    <col min="1562" max="1562" width="0" style="14" hidden="1" customWidth="1"/>
    <col min="1563" max="1792" width="11.44140625" style="14"/>
    <col min="1793" max="1793" width="5.6640625" style="14" customWidth="1"/>
    <col min="1794" max="1794" width="22.88671875" style="14" bestFit="1" customWidth="1"/>
    <col min="1795" max="1795" width="11.44140625" style="14" customWidth="1"/>
    <col min="1796" max="1796" width="12.109375" style="14" customWidth="1"/>
    <col min="1797" max="1797" width="11.6640625" style="14" customWidth="1"/>
    <col min="1798" max="1798" width="12.5546875" style="14" customWidth="1"/>
    <col min="1799" max="1799" width="13.5546875" style="14" customWidth="1"/>
    <col min="1800" max="1800" width="11.5546875" style="14" customWidth="1"/>
    <col min="1801" max="1801" width="12.44140625" style="14" customWidth="1"/>
    <col min="1802" max="1803" width="11.88671875" style="14" customWidth="1"/>
    <col min="1804" max="1804" width="11.44140625" style="14" customWidth="1"/>
    <col min="1805" max="1812" width="0" style="14" hidden="1" customWidth="1"/>
    <col min="1813" max="1813" width="13.33203125" style="14" customWidth="1"/>
    <col min="1814" max="1814" width="11.44140625" style="14" customWidth="1"/>
    <col min="1815" max="1815" width="13.33203125" style="14" customWidth="1"/>
    <col min="1816" max="1816" width="11.44140625" style="14" customWidth="1"/>
    <col min="1817" max="1817" width="13.33203125" style="14" customWidth="1"/>
    <col min="1818" max="1818" width="0" style="14" hidden="1" customWidth="1"/>
    <col min="1819" max="2048" width="11.44140625" style="14"/>
    <col min="2049" max="2049" width="5.6640625" style="14" customWidth="1"/>
    <col min="2050" max="2050" width="22.88671875" style="14" bestFit="1" customWidth="1"/>
    <col min="2051" max="2051" width="11.44140625" style="14" customWidth="1"/>
    <col min="2052" max="2052" width="12.109375" style="14" customWidth="1"/>
    <col min="2053" max="2053" width="11.6640625" style="14" customWidth="1"/>
    <col min="2054" max="2054" width="12.5546875" style="14" customWidth="1"/>
    <col min="2055" max="2055" width="13.5546875" style="14" customWidth="1"/>
    <col min="2056" max="2056" width="11.5546875" style="14" customWidth="1"/>
    <col min="2057" max="2057" width="12.44140625" style="14" customWidth="1"/>
    <col min="2058" max="2059" width="11.88671875" style="14" customWidth="1"/>
    <col min="2060" max="2060" width="11.44140625" style="14" customWidth="1"/>
    <col min="2061" max="2068" width="0" style="14" hidden="1" customWidth="1"/>
    <col min="2069" max="2069" width="13.33203125" style="14" customWidth="1"/>
    <col min="2070" max="2070" width="11.44140625" style="14" customWidth="1"/>
    <col min="2071" max="2071" width="13.33203125" style="14" customWidth="1"/>
    <col min="2072" max="2072" width="11.44140625" style="14" customWidth="1"/>
    <col min="2073" max="2073" width="13.33203125" style="14" customWidth="1"/>
    <col min="2074" max="2074" width="0" style="14" hidden="1" customWidth="1"/>
    <col min="2075" max="2304" width="11.44140625" style="14"/>
    <col min="2305" max="2305" width="5.6640625" style="14" customWidth="1"/>
    <col min="2306" max="2306" width="22.88671875" style="14" bestFit="1" customWidth="1"/>
    <col min="2307" max="2307" width="11.44140625" style="14" customWidth="1"/>
    <col min="2308" max="2308" width="12.109375" style="14" customWidth="1"/>
    <col min="2309" max="2309" width="11.6640625" style="14" customWidth="1"/>
    <col min="2310" max="2310" width="12.5546875" style="14" customWidth="1"/>
    <col min="2311" max="2311" width="13.5546875" style="14" customWidth="1"/>
    <col min="2312" max="2312" width="11.5546875" style="14" customWidth="1"/>
    <col min="2313" max="2313" width="12.44140625" style="14" customWidth="1"/>
    <col min="2314" max="2315" width="11.88671875" style="14" customWidth="1"/>
    <col min="2316" max="2316" width="11.44140625" style="14" customWidth="1"/>
    <col min="2317" max="2324" width="0" style="14" hidden="1" customWidth="1"/>
    <col min="2325" max="2325" width="13.33203125" style="14" customWidth="1"/>
    <col min="2326" max="2326" width="11.44140625" style="14" customWidth="1"/>
    <col min="2327" max="2327" width="13.33203125" style="14" customWidth="1"/>
    <col min="2328" max="2328" width="11.44140625" style="14" customWidth="1"/>
    <col min="2329" max="2329" width="13.33203125" style="14" customWidth="1"/>
    <col min="2330" max="2330" width="0" style="14" hidden="1" customWidth="1"/>
    <col min="2331" max="2560" width="11.44140625" style="14"/>
    <col min="2561" max="2561" width="5.6640625" style="14" customWidth="1"/>
    <col min="2562" max="2562" width="22.88671875" style="14" bestFit="1" customWidth="1"/>
    <col min="2563" max="2563" width="11.44140625" style="14" customWidth="1"/>
    <col min="2564" max="2564" width="12.109375" style="14" customWidth="1"/>
    <col min="2565" max="2565" width="11.6640625" style="14" customWidth="1"/>
    <col min="2566" max="2566" width="12.5546875" style="14" customWidth="1"/>
    <col min="2567" max="2567" width="13.5546875" style="14" customWidth="1"/>
    <col min="2568" max="2568" width="11.5546875" style="14" customWidth="1"/>
    <col min="2569" max="2569" width="12.44140625" style="14" customWidth="1"/>
    <col min="2570" max="2571" width="11.88671875" style="14" customWidth="1"/>
    <col min="2572" max="2572" width="11.44140625" style="14" customWidth="1"/>
    <col min="2573" max="2580" width="0" style="14" hidden="1" customWidth="1"/>
    <col min="2581" max="2581" width="13.33203125" style="14" customWidth="1"/>
    <col min="2582" max="2582" width="11.44140625" style="14" customWidth="1"/>
    <col min="2583" max="2583" width="13.33203125" style="14" customWidth="1"/>
    <col min="2584" max="2584" width="11.44140625" style="14" customWidth="1"/>
    <col min="2585" max="2585" width="13.33203125" style="14" customWidth="1"/>
    <col min="2586" max="2586" width="0" style="14" hidden="1" customWidth="1"/>
    <col min="2587" max="2816" width="11.44140625" style="14"/>
    <col min="2817" max="2817" width="5.6640625" style="14" customWidth="1"/>
    <col min="2818" max="2818" width="22.88671875" style="14" bestFit="1" customWidth="1"/>
    <col min="2819" max="2819" width="11.44140625" style="14" customWidth="1"/>
    <col min="2820" max="2820" width="12.109375" style="14" customWidth="1"/>
    <col min="2821" max="2821" width="11.6640625" style="14" customWidth="1"/>
    <col min="2822" max="2822" width="12.5546875" style="14" customWidth="1"/>
    <col min="2823" max="2823" width="13.5546875" style="14" customWidth="1"/>
    <col min="2824" max="2824" width="11.5546875" style="14" customWidth="1"/>
    <col min="2825" max="2825" width="12.44140625" style="14" customWidth="1"/>
    <col min="2826" max="2827" width="11.88671875" style="14" customWidth="1"/>
    <col min="2828" max="2828" width="11.44140625" style="14" customWidth="1"/>
    <col min="2829" max="2836" width="0" style="14" hidden="1" customWidth="1"/>
    <col min="2837" max="2837" width="13.33203125" style="14" customWidth="1"/>
    <col min="2838" max="2838" width="11.44140625" style="14" customWidth="1"/>
    <col min="2839" max="2839" width="13.33203125" style="14" customWidth="1"/>
    <col min="2840" max="2840" width="11.44140625" style="14" customWidth="1"/>
    <col min="2841" max="2841" width="13.33203125" style="14" customWidth="1"/>
    <col min="2842" max="2842" width="0" style="14" hidden="1" customWidth="1"/>
    <col min="2843" max="3072" width="11.44140625" style="14"/>
    <col min="3073" max="3073" width="5.6640625" style="14" customWidth="1"/>
    <col min="3074" max="3074" width="22.88671875" style="14" bestFit="1" customWidth="1"/>
    <col min="3075" max="3075" width="11.44140625" style="14" customWidth="1"/>
    <col min="3076" max="3076" width="12.109375" style="14" customWidth="1"/>
    <col min="3077" max="3077" width="11.6640625" style="14" customWidth="1"/>
    <col min="3078" max="3078" width="12.5546875" style="14" customWidth="1"/>
    <col min="3079" max="3079" width="13.5546875" style="14" customWidth="1"/>
    <col min="3080" max="3080" width="11.5546875" style="14" customWidth="1"/>
    <col min="3081" max="3081" width="12.44140625" style="14" customWidth="1"/>
    <col min="3082" max="3083" width="11.88671875" style="14" customWidth="1"/>
    <col min="3084" max="3084" width="11.44140625" style="14" customWidth="1"/>
    <col min="3085" max="3092" width="0" style="14" hidden="1" customWidth="1"/>
    <col min="3093" max="3093" width="13.33203125" style="14" customWidth="1"/>
    <col min="3094" max="3094" width="11.44140625" style="14" customWidth="1"/>
    <col min="3095" max="3095" width="13.33203125" style="14" customWidth="1"/>
    <col min="3096" max="3096" width="11.44140625" style="14" customWidth="1"/>
    <col min="3097" max="3097" width="13.33203125" style="14" customWidth="1"/>
    <col min="3098" max="3098" width="0" style="14" hidden="1" customWidth="1"/>
    <col min="3099" max="3328" width="11.44140625" style="14"/>
    <col min="3329" max="3329" width="5.6640625" style="14" customWidth="1"/>
    <col min="3330" max="3330" width="22.88671875" style="14" bestFit="1" customWidth="1"/>
    <col min="3331" max="3331" width="11.44140625" style="14" customWidth="1"/>
    <col min="3332" max="3332" width="12.109375" style="14" customWidth="1"/>
    <col min="3333" max="3333" width="11.6640625" style="14" customWidth="1"/>
    <col min="3334" max="3334" width="12.5546875" style="14" customWidth="1"/>
    <col min="3335" max="3335" width="13.5546875" style="14" customWidth="1"/>
    <col min="3336" max="3336" width="11.5546875" style="14" customWidth="1"/>
    <col min="3337" max="3337" width="12.44140625" style="14" customWidth="1"/>
    <col min="3338" max="3339" width="11.88671875" style="14" customWidth="1"/>
    <col min="3340" max="3340" width="11.44140625" style="14" customWidth="1"/>
    <col min="3341" max="3348" width="0" style="14" hidden="1" customWidth="1"/>
    <col min="3349" max="3349" width="13.33203125" style="14" customWidth="1"/>
    <col min="3350" max="3350" width="11.44140625" style="14" customWidth="1"/>
    <col min="3351" max="3351" width="13.33203125" style="14" customWidth="1"/>
    <col min="3352" max="3352" width="11.44140625" style="14" customWidth="1"/>
    <col min="3353" max="3353" width="13.33203125" style="14" customWidth="1"/>
    <col min="3354" max="3354" width="0" style="14" hidden="1" customWidth="1"/>
    <col min="3355" max="3584" width="11.44140625" style="14"/>
    <col min="3585" max="3585" width="5.6640625" style="14" customWidth="1"/>
    <col min="3586" max="3586" width="22.88671875" style="14" bestFit="1" customWidth="1"/>
    <col min="3587" max="3587" width="11.44140625" style="14" customWidth="1"/>
    <col min="3588" max="3588" width="12.109375" style="14" customWidth="1"/>
    <col min="3589" max="3589" width="11.6640625" style="14" customWidth="1"/>
    <col min="3590" max="3590" width="12.5546875" style="14" customWidth="1"/>
    <col min="3591" max="3591" width="13.5546875" style="14" customWidth="1"/>
    <col min="3592" max="3592" width="11.5546875" style="14" customWidth="1"/>
    <col min="3593" max="3593" width="12.44140625" style="14" customWidth="1"/>
    <col min="3594" max="3595" width="11.88671875" style="14" customWidth="1"/>
    <col min="3596" max="3596" width="11.44140625" style="14" customWidth="1"/>
    <col min="3597" max="3604" width="0" style="14" hidden="1" customWidth="1"/>
    <col min="3605" max="3605" width="13.33203125" style="14" customWidth="1"/>
    <col min="3606" max="3606" width="11.44140625" style="14" customWidth="1"/>
    <col min="3607" max="3607" width="13.33203125" style="14" customWidth="1"/>
    <col min="3608" max="3608" width="11.44140625" style="14" customWidth="1"/>
    <col min="3609" max="3609" width="13.33203125" style="14" customWidth="1"/>
    <col min="3610" max="3610" width="0" style="14" hidden="1" customWidth="1"/>
    <col min="3611" max="3840" width="11.44140625" style="14"/>
    <col min="3841" max="3841" width="5.6640625" style="14" customWidth="1"/>
    <col min="3842" max="3842" width="22.88671875" style="14" bestFit="1" customWidth="1"/>
    <col min="3843" max="3843" width="11.44140625" style="14" customWidth="1"/>
    <col min="3844" max="3844" width="12.109375" style="14" customWidth="1"/>
    <col min="3845" max="3845" width="11.6640625" style="14" customWidth="1"/>
    <col min="3846" max="3846" width="12.5546875" style="14" customWidth="1"/>
    <col min="3847" max="3847" width="13.5546875" style="14" customWidth="1"/>
    <col min="3848" max="3848" width="11.5546875" style="14" customWidth="1"/>
    <col min="3849" max="3849" width="12.44140625" style="14" customWidth="1"/>
    <col min="3850" max="3851" width="11.88671875" style="14" customWidth="1"/>
    <col min="3852" max="3852" width="11.44140625" style="14" customWidth="1"/>
    <col min="3853" max="3860" width="0" style="14" hidden="1" customWidth="1"/>
    <col min="3861" max="3861" width="13.33203125" style="14" customWidth="1"/>
    <col min="3862" max="3862" width="11.44140625" style="14" customWidth="1"/>
    <col min="3863" max="3863" width="13.33203125" style="14" customWidth="1"/>
    <col min="3864" max="3864" width="11.44140625" style="14" customWidth="1"/>
    <col min="3865" max="3865" width="13.33203125" style="14" customWidth="1"/>
    <col min="3866" max="3866" width="0" style="14" hidden="1" customWidth="1"/>
    <col min="3867" max="4096" width="11.44140625" style="14"/>
    <col min="4097" max="4097" width="5.6640625" style="14" customWidth="1"/>
    <col min="4098" max="4098" width="22.88671875" style="14" bestFit="1" customWidth="1"/>
    <col min="4099" max="4099" width="11.44140625" style="14" customWidth="1"/>
    <col min="4100" max="4100" width="12.109375" style="14" customWidth="1"/>
    <col min="4101" max="4101" width="11.6640625" style="14" customWidth="1"/>
    <col min="4102" max="4102" width="12.5546875" style="14" customWidth="1"/>
    <col min="4103" max="4103" width="13.5546875" style="14" customWidth="1"/>
    <col min="4104" max="4104" width="11.5546875" style="14" customWidth="1"/>
    <col min="4105" max="4105" width="12.44140625" style="14" customWidth="1"/>
    <col min="4106" max="4107" width="11.88671875" style="14" customWidth="1"/>
    <col min="4108" max="4108" width="11.44140625" style="14" customWidth="1"/>
    <col min="4109" max="4116" width="0" style="14" hidden="1" customWidth="1"/>
    <col min="4117" max="4117" width="13.33203125" style="14" customWidth="1"/>
    <col min="4118" max="4118" width="11.44140625" style="14" customWidth="1"/>
    <col min="4119" max="4119" width="13.33203125" style="14" customWidth="1"/>
    <col min="4120" max="4120" width="11.44140625" style="14" customWidth="1"/>
    <col min="4121" max="4121" width="13.33203125" style="14" customWidth="1"/>
    <col min="4122" max="4122" width="0" style="14" hidden="1" customWidth="1"/>
    <col min="4123" max="4352" width="11.44140625" style="14"/>
    <col min="4353" max="4353" width="5.6640625" style="14" customWidth="1"/>
    <col min="4354" max="4354" width="22.88671875" style="14" bestFit="1" customWidth="1"/>
    <col min="4355" max="4355" width="11.44140625" style="14" customWidth="1"/>
    <col min="4356" max="4356" width="12.109375" style="14" customWidth="1"/>
    <col min="4357" max="4357" width="11.6640625" style="14" customWidth="1"/>
    <col min="4358" max="4358" width="12.5546875" style="14" customWidth="1"/>
    <col min="4359" max="4359" width="13.5546875" style="14" customWidth="1"/>
    <col min="4360" max="4360" width="11.5546875" style="14" customWidth="1"/>
    <col min="4361" max="4361" width="12.44140625" style="14" customWidth="1"/>
    <col min="4362" max="4363" width="11.88671875" style="14" customWidth="1"/>
    <col min="4364" max="4364" width="11.44140625" style="14" customWidth="1"/>
    <col min="4365" max="4372" width="0" style="14" hidden="1" customWidth="1"/>
    <col min="4373" max="4373" width="13.33203125" style="14" customWidth="1"/>
    <col min="4374" max="4374" width="11.44140625" style="14" customWidth="1"/>
    <col min="4375" max="4375" width="13.33203125" style="14" customWidth="1"/>
    <col min="4376" max="4376" width="11.44140625" style="14" customWidth="1"/>
    <col min="4377" max="4377" width="13.33203125" style="14" customWidth="1"/>
    <col min="4378" max="4378" width="0" style="14" hidden="1" customWidth="1"/>
    <col min="4379" max="4608" width="11.44140625" style="14"/>
    <col min="4609" max="4609" width="5.6640625" style="14" customWidth="1"/>
    <col min="4610" max="4610" width="22.88671875" style="14" bestFit="1" customWidth="1"/>
    <col min="4611" max="4611" width="11.44140625" style="14" customWidth="1"/>
    <col min="4612" max="4612" width="12.109375" style="14" customWidth="1"/>
    <col min="4613" max="4613" width="11.6640625" style="14" customWidth="1"/>
    <col min="4614" max="4614" width="12.5546875" style="14" customWidth="1"/>
    <col min="4615" max="4615" width="13.5546875" style="14" customWidth="1"/>
    <col min="4616" max="4616" width="11.5546875" style="14" customWidth="1"/>
    <col min="4617" max="4617" width="12.44140625" style="14" customWidth="1"/>
    <col min="4618" max="4619" width="11.88671875" style="14" customWidth="1"/>
    <col min="4620" max="4620" width="11.44140625" style="14" customWidth="1"/>
    <col min="4621" max="4628" width="0" style="14" hidden="1" customWidth="1"/>
    <col min="4629" max="4629" width="13.33203125" style="14" customWidth="1"/>
    <col min="4630" max="4630" width="11.44140625" style="14" customWidth="1"/>
    <col min="4631" max="4631" width="13.33203125" style="14" customWidth="1"/>
    <col min="4632" max="4632" width="11.44140625" style="14" customWidth="1"/>
    <col min="4633" max="4633" width="13.33203125" style="14" customWidth="1"/>
    <col min="4634" max="4634" width="0" style="14" hidden="1" customWidth="1"/>
    <col min="4635" max="4864" width="11.44140625" style="14"/>
    <col min="4865" max="4865" width="5.6640625" style="14" customWidth="1"/>
    <col min="4866" max="4866" width="22.88671875" style="14" bestFit="1" customWidth="1"/>
    <col min="4867" max="4867" width="11.44140625" style="14" customWidth="1"/>
    <col min="4868" max="4868" width="12.109375" style="14" customWidth="1"/>
    <col min="4869" max="4869" width="11.6640625" style="14" customWidth="1"/>
    <col min="4870" max="4870" width="12.5546875" style="14" customWidth="1"/>
    <col min="4871" max="4871" width="13.5546875" style="14" customWidth="1"/>
    <col min="4872" max="4872" width="11.5546875" style="14" customWidth="1"/>
    <col min="4873" max="4873" width="12.44140625" style="14" customWidth="1"/>
    <col min="4874" max="4875" width="11.88671875" style="14" customWidth="1"/>
    <col min="4876" max="4876" width="11.44140625" style="14" customWidth="1"/>
    <col min="4877" max="4884" width="0" style="14" hidden="1" customWidth="1"/>
    <col min="4885" max="4885" width="13.33203125" style="14" customWidth="1"/>
    <col min="4886" max="4886" width="11.44140625" style="14" customWidth="1"/>
    <col min="4887" max="4887" width="13.33203125" style="14" customWidth="1"/>
    <col min="4888" max="4888" width="11.44140625" style="14" customWidth="1"/>
    <col min="4889" max="4889" width="13.33203125" style="14" customWidth="1"/>
    <col min="4890" max="4890" width="0" style="14" hidden="1" customWidth="1"/>
    <col min="4891" max="5120" width="11.44140625" style="14"/>
    <col min="5121" max="5121" width="5.6640625" style="14" customWidth="1"/>
    <col min="5122" max="5122" width="22.88671875" style="14" bestFit="1" customWidth="1"/>
    <col min="5123" max="5123" width="11.44140625" style="14" customWidth="1"/>
    <col min="5124" max="5124" width="12.109375" style="14" customWidth="1"/>
    <col min="5125" max="5125" width="11.6640625" style="14" customWidth="1"/>
    <col min="5126" max="5126" width="12.5546875" style="14" customWidth="1"/>
    <col min="5127" max="5127" width="13.5546875" style="14" customWidth="1"/>
    <col min="5128" max="5128" width="11.5546875" style="14" customWidth="1"/>
    <col min="5129" max="5129" width="12.44140625" style="14" customWidth="1"/>
    <col min="5130" max="5131" width="11.88671875" style="14" customWidth="1"/>
    <col min="5132" max="5132" width="11.44140625" style="14" customWidth="1"/>
    <col min="5133" max="5140" width="0" style="14" hidden="1" customWidth="1"/>
    <col min="5141" max="5141" width="13.33203125" style="14" customWidth="1"/>
    <col min="5142" max="5142" width="11.44140625" style="14" customWidth="1"/>
    <col min="5143" max="5143" width="13.33203125" style="14" customWidth="1"/>
    <col min="5144" max="5144" width="11.44140625" style="14" customWidth="1"/>
    <col min="5145" max="5145" width="13.33203125" style="14" customWidth="1"/>
    <col min="5146" max="5146" width="0" style="14" hidden="1" customWidth="1"/>
    <col min="5147" max="5376" width="11.44140625" style="14"/>
    <col min="5377" max="5377" width="5.6640625" style="14" customWidth="1"/>
    <col min="5378" max="5378" width="22.88671875" style="14" bestFit="1" customWidth="1"/>
    <col min="5379" max="5379" width="11.44140625" style="14" customWidth="1"/>
    <col min="5380" max="5380" width="12.109375" style="14" customWidth="1"/>
    <col min="5381" max="5381" width="11.6640625" style="14" customWidth="1"/>
    <col min="5382" max="5382" width="12.5546875" style="14" customWidth="1"/>
    <col min="5383" max="5383" width="13.5546875" style="14" customWidth="1"/>
    <col min="5384" max="5384" width="11.5546875" style="14" customWidth="1"/>
    <col min="5385" max="5385" width="12.44140625" style="14" customWidth="1"/>
    <col min="5386" max="5387" width="11.88671875" style="14" customWidth="1"/>
    <col min="5388" max="5388" width="11.44140625" style="14" customWidth="1"/>
    <col min="5389" max="5396" width="0" style="14" hidden="1" customWidth="1"/>
    <col min="5397" max="5397" width="13.33203125" style="14" customWidth="1"/>
    <col min="5398" max="5398" width="11.44140625" style="14" customWidth="1"/>
    <col min="5399" max="5399" width="13.33203125" style="14" customWidth="1"/>
    <col min="5400" max="5400" width="11.44140625" style="14" customWidth="1"/>
    <col min="5401" max="5401" width="13.33203125" style="14" customWidth="1"/>
    <col min="5402" max="5402" width="0" style="14" hidden="1" customWidth="1"/>
    <col min="5403" max="5632" width="11.44140625" style="14"/>
    <col min="5633" max="5633" width="5.6640625" style="14" customWidth="1"/>
    <col min="5634" max="5634" width="22.88671875" style="14" bestFit="1" customWidth="1"/>
    <col min="5635" max="5635" width="11.44140625" style="14" customWidth="1"/>
    <col min="5636" max="5636" width="12.109375" style="14" customWidth="1"/>
    <col min="5637" max="5637" width="11.6640625" style="14" customWidth="1"/>
    <col min="5638" max="5638" width="12.5546875" style="14" customWidth="1"/>
    <col min="5639" max="5639" width="13.5546875" style="14" customWidth="1"/>
    <col min="5640" max="5640" width="11.5546875" style="14" customWidth="1"/>
    <col min="5641" max="5641" width="12.44140625" style="14" customWidth="1"/>
    <col min="5642" max="5643" width="11.88671875" style="14" customWidth="1"/>
    <col min="5644" max="5644" width="11.44140625" style="14" customWidth="1"/>
    <col min="5645" max="5652" width="0" style="14" hidden="1" customWidth="1"/>
    <col min="5653" max="5653" width="13.33203125" style="14" customWidth="1"/>
    <col min="5654" max="5654" width="11.44140625" style="14" customWidth="1"/>
    <col min="5655" max="5655" width="13.33203125" style="14" customWidth="1"/>
    <col min="5656" max="5656" width="11.44140625" style="14" customWidth="1"/>
    <col min="5657" max="5657" width="13.33203125" style="14" customWidth="1"/>
    <col min="5658" max="5658" width="0" style="14" hidden="1" customWidth="1"/>
    <col min="5659" max="5888" width="11.44140625" style="14"/>
    <col min="5889" max="5889" width="5.6640625" style="14" customWidth="1"/>
    <col min="5890" max="5890" width="22.88671875" style="14" bestFit="1" customWidth="1"/>
    <col min="5891" max="5891" width="11.44140625" style="14" customWidth="1"/>
    <col min="5892" max="5892" width="12.109375" style="14" customWidth="1"/>
    <col min="5893" max="5893" width="11.6640625" style="14" customWidth="1"/>
    <col min="5894" max="5894" width="12.5546875" style="14" customWidth="1"/>
    <col min="5895" max="5895" width="13.5546875" style="14" customWidth="1"/>
    <col min="5896" max="5896" width="11.5546875" style="14" customWidth="1"/>
    <col min="5897" max="5897" width="12.44140625" style="14" customWidth="1"/>
    <col min="5898" max="5899" width="11.88671875" style="14" customWidth="1"/>
    <col min="5900" max="5900" width="11.44140625" style="14" customWidth="1"/>
    <col min="5901" max="5908" width="0" style="14" hidden="1" customWidth="1"/>
    <col min="5909" max="5909" width="13.33203125" style="14" customWidth="1"/>
    <col min="5910" max="5910" width="11.44140625" style="14" customWidth="1"/>
    <col min="5911" max="5911" width="13.33203125" style="14" customWidth="1"/>
    <col min="5912" max="5912" width="11.44140625" style="14" customWidth="1"/>
    <col min="5913" max="5913" width="13.33203125" style="14" customWidth="1"/>
    <col min="5914" max="5914" width="0" style="14" hidden="1" customWidth="1"/>
    <col min="5915" max="6144" width="11.44140625" style="14"/>
    <col min="6145" max="6145" width="5.6640625" style="14" customWidth="1"/>
    <col min="6146" max="6146" width="22.88671875" style="14" bestFit="1" customWidth="1"/>
    <col min="6147" max="6147" width="11.44140625" style="14" customWidth="1"/>
    <col min="6148" max="6148" width="12.109375" style="14" customWidth="1"/>
    <col min="6149" max="6149" width="11.6640625" style="14" customWidth="1"/>
    <col min="6150" max="6150" width="12.5546875" style="14" customWidth="1"/>
    <col min="6151" max="6151" width="13.5546875" style="14" customWidth="1"/>
    <col min="6152" max="6152" width="11.5546875" style="14" customWidth="1"/>
    <col min="6153" max="6153" width="12.44140625" style="14" customWidth="1"/>
    <col min="6154" max="6155" width="11.88671875" style="14" customWidth="1"/>
    <col min="6156" max="6156" width="11.44140625" style="14" customWidth="1"/>
    <col min="6157" max="6164" width="0" style="14" hidden="1" customWidth="1"/>
    <col min="6165" max="6165" width="13.33203125" style="14" customWidth="1"/>
    <col min="6166" max="6166" width="11.44140625" style="14" customWidth="1"/>
    <col min="6167" max="6167" width="13.33203125" style="14" customWidth="1"/>
    <col min="6168" max="6168" width="11.44140625" style="14" customWidth="1"/>
    <col min="6169" max="6169" width="13.33203125" style="14" customWidth="1"/>
    <col min="6170" max="6170" width="0" style="14" hidden="1" customWidth="1"/>
    <col min="6171" max="6400" width="11.44140625" style="14"/>
    <col min="6401" max="6401" width="5.6640625" style="14" customWidth="1"/>
    <col min="6402" max="6402" width="22.88671875" style="14" bestFit="1" customWidth="1"/>
    <col min="6403" max="6403" width="11.44140625" style="14" customWidth="1"/>
    <col min="6404" max="6404" width="12.109375" style="14" customWidth="1"/>
    <col min="6405" max="6405" width="11.6640625" style="14" customWidth="1"/>
    <col min="6406" max="6406" width="12.5546875" style="14" customWidth="1"/>
    <col min="6407" max="6407" width="13.5546875" style="14" customWidth="1"/>
    <col min="6408" max="6408" width="11.5546875" style="14" customWidth="1"/>
    <col min="6409" max="6409" width="12.44140625" style="14" customWidth="1"/>
    <col min="6410" max="6411" width="11.88671875" style="14" customWidth="1"/>
    <col min="6412" max="6412" width="11.44140625" style="14" customWidth="1"/>
    <col min="6413" max="6420" width="0" style="14" hidden="1" customWidth="1"/>
    <col min="6421" max="6421" width="13.33203125" style="14" customWidth="1"/>
    <col min="6422" max="6422" width="11.44140625" style="14" customWidth="1"/>
    <col min="6423" max="6423" width="13.33203125" style="14" customWidth="1"/>
    <col min="6424" max="6424" width="11.44140625" style="14" customWidth="1"/>
    <col min="6425" max="6425" width="13.33203125" style="14" customWidth="1"/>
    <col min="6426" max="6426" width="0" style="14" hidden="1" customWidth="1"/>
    <col min="6427" max="6656" width="11.44140625" style="14"/>
    <col min="6657" max="6657" width="5.6640625" style="14" customWidth="1"/>
    <col min="6658" max="6658" width="22.88671875" style="14" bestFit="1" customWidth="1"/>
    <col min="6659" max="6659" width="11.44140625" style="14" customWidth="1"/>
    <col min="6660" max="6660" width="12.109375" style="14" customWidth="1"/>
    <col min="6661" max="6661" width="11.6640625" style="14" customWidth="1"/>
    <col min="6662" max="6662" width="12.5546875" style="14" customWidth="1"/>
    <col min="6663" max="6663" width="13.5546875" style="14" customWidth="1"/>
    <col min="6664" max="6664" width="11.5546875" style="14" customWidth="1"/>
    <col min="6665" max="6665" width="12.44140625" style="14" customWidth="1"/>
    <col min="6666" max="6667" width="11.88671875" style="14" customWidth="1"/>
    <col min="6668" max="6668" width="11.44140625" style="14" customWidth="1"/>
    <col min="6669" max="6676" width="0" style="14" hidden="1" customWidth="1"/>
    <col min="6677" max="6677" width="13.33203125" style="14" customWidth="1"/>
    <col min="6678" max="6678" width="11.44140625" style="14" customWidth="1"/>
    <col min="6679" max="6679" width="13.33203125" style="14" customWidth="1"/>
    <col min="6680" max="6680" width="11.44140625" style="14" customWidth="1"/>
    <col min="6681" max="6681" width="13.33203125" style="14" customWidth="1"/>
    <col min="6682" max="6682" width="0" style="14" hidden="1" customWidth="1"/>
    <col min="6683" max="6912" width="11.44140625" style="14"/>
    <col min="6913" max="6913" width="5.6640625" style="14" customWidth="1"/>
    <col min="6914" max="6914" width="22.88671875" style="14" bestFit="1" customWidth="1"/>
    <col min="6915" max="6915" width="11.44140625" style="14" customWidth="1"/>
    <col min="6916" max="6916" width="12.109375" style="14" customWidth="1"/>
    <col min="6917" max="6917" width="11.6640625" style="14" customWidth="1"/>
    <col min="6918" max="6918" width="12.5546875" style="14" customWidth="1"/>
    <col min="6919" max="6919" width="13.5546875" style="14" customWidth="1"/>
    <col min="6920" max="6920" width="11.5546875" style="14" customWidth="1"/>
    <col min="6921" max="6921" width="12.44140625" style="14" customWidth="1"/>
    <col min="6922" max="6923" width="11.88671875" style="14" customWidth="1"/>
    <col min="6924" max="6924" width="11.44140625" style="14" customWidth="1"/>
    <col min="6925" max="6932" width="0" style="14" hidden="1" customWidth="1"/>
    <col min="6933" max="6933" width="13.33203125" style="14" customWidth="1"/>
    <col min="6934" max="6934" width="11.44140625" style="14" customWidth="1"/>
    <col min="6935" max="6935" width="13.33203125" style="14" customWidth="1"/>
    <col min="6936" max="6936" width="11.44140625" style="14" customWidth="1"/>
    <col min="6937" max="6937" width="13.33203125" style="14" customWidth="1"/>
    <col min="6938" max="6938" width="0" style="14" hidden="1" customWidth="1"/>
    <col min="6939" max="7168" width="11.44140625" style="14"/>
    <col min="7169" max="7169" width="5.6640625" style="14" customWidth="1"/>
    <col min="7170" max="7170" width="22.88671875" style="14" bestFit="1" customWidth="1"/>
    <col min="7171" max="7171" width="11.44140625" style="14" customWidth="1"/>
    <col min="7172" max="7172" width="12.109375" style="14" customWidth="1"/>
    <col min="7173" max="7173" width="11.6640625" style="14" customWidth="1"/>
    <col min="7174" max="7174" width="12.5546875" style="14" customWidth="1"/>
    <col min="7175" max="7175" width="13.5546875" style="14" customWidth="1"/>
    <col min="7176" max="7176" width="11.5546875" style="14" customWidth="1"/>
    <col min="7177" max="7177" width="12.44140625" style="14" customWidth="1"/>
    <col min="7178" max="7179" width="11.88671875" style="14" customWidth="1"/>
    <col min="7180" max="7180" width="11.44140625" style="14" customWidth="1"/>
    <col min="7181" max="7188" width="0" style="14" hidden="1" customWidth="1"/>
    <col min="7189" max="7189" width="13.33203125" style="14" customWidth="1"/>
    <col min="7190" max="7190" width="11.44140625" style="14" customWidth="1"/>
    <col min="7191" max="7191" width="13.33203125" style="14" customWidth="1"/>
    <col min="7192" max="7192" width="11.44140625" style="14" customWidth="1"/>
    <col min="7193" max="7193" width="13.33203125" style="14" customWidth="1"/>
    <col min="7194" max="7194" width="0" style="14" hidden="1" customWidth="1"/>
    <col min="7195" max="7424" width="11.44140625" style="14"/>
    <col min="7425" max="7425" width="5.6640625" style="14" customWidth="1"/>
    <col min="7426" max="7426" width="22.88671875" style="14" bestFit="1" customWidth="1"/>
    <col min="7427" max="7427" width="11.44140625" style="14" customWidth="1"/>
    <col min="7428" max="7428" width="12.109375" style="14" customWidth="1"/>
    <col min="7429" max="7429" width="11.6640625" style="14" customWidth="1"/>
    <col min="7430" max="7430" width="12.5546875" style="14" customWidth="1"/>
    <col min="7431" max="7431" width="13.5546875" style="14" customWidth="1"/>
    <col min="7432" max="7432" width="11.5546875" style="14" customWidth="1"/>
    <col min="7433" max="7433" width="12.44140625" style="14" customWidth="1"/>
    <col min="7434" max="7435" width="11.88671875" style="14" customWidth="1"/>
    <col min="7436" max="7436" width="11.44140625" style="14" customWidth="1"/>
    <col min="7437" max="7444" width="0" style="14" hidden="1" customWidth="1"/>
    <col min="7445" max="7445" width="13.33203125" style="14" customWidth="1"/>
    <col min="7446" max="7446" width="11.44140625" style="14" customWidth="1"/>
    <col min="7447" max="7447" width="13.33203125" style="14" customWidth="1"/>
    <col min="7448" max="7448" width="11.44140625" style="14" customWidth="1"/>
    <col min="7449" max="7449" width="13.33203125" style="14" customWidth="1"/>
    <col min="7450" max="7450" width="0" style="14" hidden="1" customWidth="1"/>
    <col min="7451" max="7680" width="11.44140625" style="14"/>
    <col min="7681" max="7681" width="5.6640625" style="14" customWidth="1"/>
    <col min="7682" max="7682" width="22.88671875" style="14" bestFit="1" customWidth="1"/>
    <col min="7683" max="7683" width="11.44140625" style="14" customWidth="1"/>
    <col min="7684" max="7684" width="12.109375" style="14" customWidth="1"/>
    <col min="7685" max="7685" width="11.6640625" style="14" customWidth="1"/>
    <col min="7686" max="7686" width="12.5546875" style="14" customWidth="1"/>
    <col min="7687" max="7687" width="13.5546875" style="14" customWidth="1"/>
    <col min="7688" max="7688" width="11.5546875" style="14" customWidth="1"/>
    <col min="7689" max="7689" width="12.44140625" style="14" customWidth="1"/>
    <col min="7690" max="7691" width="11.88671875" style="14" customWidth="1"/>
    <col min="7692" max="7692" width="11.44140625" style="14" customWidth="1"/>
    <col min="7693" max="7700" width="0" style="14" hidden="1" customWidth="1"/>
    <col min="7701" max="7701" width="13.33203125" style="14" customWidth="1"/>
    <col min="7702" max="7702" width="11.44140625" style="14" customWidth="1"/>
    <col min="7703" max="7703" width="13.33203125" style="14" customWidth="1"/>
    <col min="7704" max="7704" width="11.44140625" style="14" customWidth="1"/>
    <col min="7705" max="7705" width="13.33203125" style="14" customWidth="1"/>
    <col min="7706" max="7706" width="0" style="14" hidden="1" customWidth="1"/>
    <col min="7707" max="7936" width="11.44140625" style="14"/>
    <col min="7937" max="7937" width="5.6640625" style="14" customWidth="1"/>
    <col min="7938" max="7938" width="22.88671875" style="14" bestFit="1" customWidth="1"/>
    <col min="7939" max="7939" width="11.44140625" style="14" customWidth="1"/>
    <col min="7940" max="7940" width="12.109375" style="14" customWidth="1"/>
    <col min="7941" max="7941" width="11.6640625" style="14" customWidth="1"/>
    <col min="7942" max="7942" width="12.5546875" style="14" customWidth="1"/>
    <col min="7943" max="7943" width="13.5546875" style="14" customWidth="1"/>
    <col min="7944" max="7944" width="11.5546875" style="14" customWidth="1"/>
    <col min="7945" max="7945" width="12.44140625" style="14" customWidth="1"/>
    <col min="7946" max="7947" width="11.88671875" style="14" customWidth="1"/>
    <col min="7948" max="7948" width="11.44140625" style="14" customWidth="1"/>
    <col min="7949" max="7956" width="0" style="14" hidden="1" customWidth="1"/>
    <col min="7957" max="7957" width="13.33203125" style="14" customWidth="1"/>
    <col min="7958" max="7958" width="11.44140625" style="14" customWidth="1"/>
    <col min="7959" max="7959" width="13.33203125" style="14" customWidth="1"/>
    <col min="7960" max="7960" width="11.44140625" style="14" customWidth="1"/>
    <col min="7961" max="7961" width="13.33203125" style="14" customWidth="1"/>
    <col min="7962" max="7962" width="0" style="14" hidden="1" customWidth="1"/>
    <col min="7963" max="8192" width="11.44140625" style="14"/>
    <col min="8193" max="8193" width="5.6640625" style="14" customWidth="1"/>
    <col min="8194" max="8194" width="22.88671875" style="14" bestFit="1" customWidth="1"/>
    <col min="8195" max="8195" width="11.44140625" style="14" customWidth="1"/>
    <col min="8196" max="8196" width="12.109375" style="14" customWidth="1"/>
    <col min="8197" max="8197" width="11.6640625" style="14" customWidth="1"/>
    <col min="8198" max="8198" width="12.5546875" style="14" customWidth="1"/>
    <col min="8199" max="8199" width="13.5546875" style="14" customWidth="1"/>
    <col min="8200" max="8200" width="11.5546875" style="14" customWidth="1"/>
    <col min="8201" max="8201" width="12.44140625" style="14" customWidth="1"/>
    <col min="8202" max="8203" width="11.88671875" style="14" customWidth="1"/>
    <col min="8204" max="8204" width="11.44140625" style="14" customWidth="1"/>
    <col min="8205" max="8212" width="0" style="14" hidden="1" customWidth="1"/>
    <col min="8213" max="8213" width="13.33203125" style="14" customWidth="1"/>
    <col min="8214" max="8214" width="11.44140625" style="14" customWidth="1"/>
    <col min="8215" max="8215" width="13.33203125" style="14" customWidth="1"/>
    <col min="8216" max="8216" width="11.44140625" style="14" customWidth="1"/>
    <col min="8217" max="8217" width="13.33203125" style="14" customWidth="1"/>
    <col min="8218" max="8218" width="0" style="14" hidden="1" customWidth="1"/>
    <col min="8219" max="8448" width="11.44140625" style="14"/>
    <col min="8449" max="8449" width="5.6640625" style="14" customWidth="1"/>
    <col min="8450" max="8450" width="22.88671875" style="14" bestFit="1" customWidth="1"/>
    <col min="8451" max="8451" width="11.44140625" style="14" customWidth="1"/>
    <col min="8452" max="8452" width="12.109375" style="14" customWidth="1"/>
    <col min="8453" max="8453" width="11.6640625" style="14" customWidth="1"/>
    <col min="8454" max="8454" width="12.5546875" style="14" customWidth="1"/>
    <col min="8455" max="8455" width="13.5546875" style="14" customWidth="1"/>
    <col min="8456" max="8456" width="11.5546875" style="14" customWidth="1"/>
    <col min="8457" max="8457" width="12.44140625" style="14" customWidth="1"/>
    <col min="8458" max="8459" width="11.88671875" style="14" customWidth="1"/>
    <col min="8460" max="8460" width="11.44140625" style="14" customWidth="1"/>
    <col min="8461" max="8468" width="0" style="14" hidden="1" customWidth="1"/>
    <col min="8469" max="8469" width="13.33203125" style="14" customWidth="1"/>
    <col min="8470" max="8470" width="11.44140625" style="14" customWidth="1"/>
    <col min="8471" max="8471" width="13.33203125" style="14" customWidth="1"/>
    <col min="8472" max="8472" width="11.44140625" style="14" customWidth="1"/>
    <col min="8473" max="8473" width="13.33203125" style="14" customWidth="1"/>
    <col min="8474" max="8474" width="0" style="14" hidden="1" customWidth="1"/>
    <col min="8475" max="8704" width="11.44140625" style="14"/>
    <col min="8705" max="8705" width="5.6640625" style="14" customWidth="1"/>
    <col min="8706" max="8706" width="22.88671875" style="14" bestFit="1" customWidth="1"/>
    <col min="8707" max="8707" width="11.44140625" style="14" customWidth="1"/>
    <col min="8708" max="8708" width="12.109375" style="14" customWidth="1"/>
    <col min="8709" max="8709" width="11.6640625" style="14" customWidth="1"/>
    <col min="8710" max="8710" width="12.5546875" style="14" customWidth="1"/>
    <col min="8711" max="8711" width="13.5546875" style="14" customWidth="1"/>
    <col min="8712" max="8712" width="11.5546875" style="14" customWidth="1"/>
    <col min="8713" max="8713" width="12.44140625" style="14" customWidth="1"/>
    <col min="8714" max="8715" width="11.88671875" style="14" customWidth="1"/>
    <col min="8716" max="8716" width="11.44140625" style="14" customWidth="1"/>
    <col min="8717" max="8724" width="0" style="14" hidden="1" customWidth="1"/>
    <col min="8725" max="8725" width="13.33203125" style="14" customWidth="1"/>
    <col min="8726" max="8726" width="11.44140625" style="14" customWidth="1"/>
    <col min="8727" max="8727" width="13.33203125" style="14" customWidth="1"/>
    <col min="8728" max="8728" width="11.44140625" style="14" customWidth="1"/>
    <col min="8729" max="8729" width="13.33203125" style="14" customWidth="1"/>
    <col min="8730" max="8730" width="0" style="14" hidden="1" customWidth="1"/>
    <col min="8731" max="8960" width="11.44140625" style="14"/>
    <col min="8961" max="8961" width="5.6640625" style="14" customWidth="1"/>
    <col min="8962" max="8962" width="22.88671875" style="14" bestFit="1" customWidth="1"/>
    <col min="8963" max="8963" width="11.44140625" style="14" customWidth="1"/>
    <col min="8964" max="8964" width="12.109375" style="14" customWidth="1"/>
    <col min="8965" max="8965" width="11.6640625" style="14" customWidth="1"/>
    <col min="8966" max="8966" width="12.5546875" style="14" customWidth="1"/>
    <col min="8967" max="8967" width="13.5546875" style="14" customWidth="1"/>
    <col min="8968" max="8968" width="11.5546875" style="14" customWidth="1"/>
    <col min="8969" max="8969" width="12.44140625" style="14" customWidth="1"/>
    <col min="8970" max="8971" width="11.88671875" style="14" customWidth="1"/>
    <col min="8972" max="8972" width="11.44140625" style="14" customWidth="1"/>
    <col min="8973" max="8980" width="0" style="14" hidden="1" customWidth="1"/>
    <col min="8981" max="8981" width="13.33203125" style="14" customWidth="1"/>
    <col min="8982" max="8982" width="11.44140625" style="14" customWidth="1"/>
    <col min="8983" max="8983" width="13.33203125" style="14" customWidth="1"/>
    <col min="8984" max="8984" width="11.44140625" style="14" customWidth="1"/>
    <col min="8985" max="8985" width="13.33203125" style="14" customWidth="1"/>
    <col min="8986" max="8986" width="0" style="14" hidden="1" customWidth="1"/>
    <col min="8987" max="9216" width="11.44140625" style="14"/>
    <col min="9217" max="9217" width="5.6640625" style="14" customWidth="1"/>
    <col min="9218" max="9218" width="22.88671875" style="14" bestFit="1" customWidth="1"/>
    <col min="9219" max="9219" width="11.44140625" style="14" customWidth="1"/>
    <col min="9220" max="9220" width="12.109375" style="14" customWidth="1"/>
    <col min="9221" max="9221" width="11.6640625" style="14" customWidth="1"/>
    <col min="9222" max="9222" width="12.5546875" style="14" customWidth="1"/>
    <col min="9223" max="9223" width="13.5546875" style="14" customWidth="1"/>
    <col min="9224" max="9224" width="11.5546875" style="14" customWidth="1"/>
    <col min="9225" max="9225" width="12.44140625" style="14" customWidth="1"/>
    <col min="9226" max="9227" width="11.88671875" style="14" customWidth="1"/>
    <col min="9228" max="9228" width="11.44140625" style="14" customWidth="1"/>
    <col min="9229" max="9236" width="0" style="14" hidden="1" customWidth="1"/>
    <col min="9237" max="9237" width="13.33203125" style="14" customWidth="1"/>
    <col min="9238" max="9238" width="11.44140625" style="14" customWidth="1"/>
    <col min="9239" max="9239" width="13.33203125" style="14" customWidth="1"/>
    <col min="9240" max="9240" width="11.44140625" style="14" customWidth="1"/>
    <col min="9241" max="9241" width="13.33203125" style="14" customWidth="1"/>
    <col min="9242" max="9242" width="0" style="14" hidden="1" customWidth="1"/>
    <col min="9243" max="9472" width="11.44140625" style="14"/>
    <col min="9473" max="9473" width="5.6640625" style="14" customWidth="1"/>
    <col min="9474" max="9474" width="22.88671875" style="14" bestFit="1" customWidth="1"/>
    <col min="9475" max="9475" width="11.44140625" style="14" customWidth="1"/>
    <col min="9476" max="9476" width="12.109375" style="14" customWidth="1"/>
    <col min="9477" max="9477" width="11.6640625" style="14" customWidth="1"/>
    <col min="9478" max="9478" width="12.5546875" style="14" customWidth="1"/>
    <col min="9479" max="9479" width="13.5546875" style="14" customWidth="1"/>
    <col min="9480" max="9480" width="11.5546875" style="14" customWidth="1"/>
    <col min="9481" max="9481" width="12.44140625" style="14" customWidth="1"/>
    <col min="9482" max="9483" width="11.88671875" style="14" customWidth="1"/>
    <col min="9484" max="9484" width="11.44140625" style="14" customWidth="1"/>
    <col min="9485" max="9492" width="0" style="14" hidden="1" customWidth="1"/>
    <col min="9493" max="9493" width="13.33203125" style="14" customWidth="1"/>
    <col min="9494" max="9494" width="11.44140625" style="14" customWidth="1"/>
    <col min="9495" max="9495" width="13.33203125" style="14" customWidth="1"/>
    <col min="9496" max="9496" width="11.44140625" style="14" customWidth="1"/>
    <col min="9497" max="9497" width="13.33203125" style="14" customWidth="1"/>
    <col min="9498" max="9498" width="0" style="14" hidden="1" customWidth="1"/>
    <col min="9499" max="9728" width="11.44140625" style="14"/>
    <col min="9729" max="9729" width="5.6640625" style="14" customWidth="1"/>
    <col min="9730" max="9730" width="22.88671875" style="14" bestFit="1" customWidth="1"/>
    <col min="9731" max="9731" width="11.44140625" style="14" customWidth="1"/>
    <col min="9732" max="9732" width="12.109375" style="14" customWidth="1"/>
    <col min="9733" max="9733" width="11.6640625" style="14" customWidth="1"/>
    <col min="9734" max="9734" width="12.5546875" style="14" customWidth="1"/>
    <col min="9735" max="9735" width="13.5546875" style="14" customWidth="1"/>
    <col min="9736" max="9736" width="11.5546875" style="14" customWidth="1"/>
    <col min="9737" max="9737" width="12.44140625" style="14" customWidth="1"/>
    <col min="9738" max="9739" width="11.88671875" style="14" customWidth="1"/>
    <col min="9740" max="9740" width="11.44140625" style="14" customWidth="1"/>
    <col min="9741" max="9748" width="0" style="14" hidden="1" customWidth="1"/>
    <col min="9749" max="9749" width="13.33203125" style="14" customWidth="1"/>
    <col min="9750" max="9750" width="11.44140625" style="14" customWidth="1"/>
    <col min="9751" max="9751" width="13.33203125" style="14" customWidth="1"/>
    <col min="9752" max="9752" width="11.44140625" style="14" customWidth="1"/>
    <col min="9753" max="9753" width="13.33203125" style="14" customWidth="1"/>
    <col min="9754" max="9754" width="0" style="14" hidden="1" customWidth="1"/>
    <col min="9755" max="9984" width="11.44140625" style="14"/>
    <col min="9985" max="9985" width="5.6640625" style="14" customWidth="1"/>
    <col min="9986" max="9986" width="22.88671875" style="14" bestFit="1" customWidth="1"/>
    <col min="9987" max="9987" width="11.44140625" style="14" customWidth="1"/>
    <col min="9988" max="9988" width="12.109375" style="14" customWidth="1"/>
    <col min="9989" max="9989" width="11.6640625" style="14" customWidth="1"/>
    <col min="9990" max="9990" width="12.5546875" style="14" customWidth="1"/>
    <col min="9991" max="9991" width="13.5546875" style="14" customWidth="1"/>
    <col min="9992" max="9992" width="11.5546875" style="14" customWidth="1"/>
    <col min="9993" max="9993" width="12.44140625" style="14" customWidth="1"/>
    <col min="9994" max="9995" width="11.88671875" style="14" customWidth="1"/>
    <col min="9996" max="9996" width="11.44140625" style="14" customWidth="1"/>
    <col min="9997" max="10004" width="0" style="14" hidden="1" customWidth="1"/>
    <col min="10005" max="10005" width="13.33203125" style="14" customWidth="1"/>
    <col min="10006" max="10006" width="11.44140625" style="14" customWidth="1"/>
    <col min="10007" max="10007" width="13.33203125" style="14" customWidth="1"/>
    <col min="10008" max="10008" width="11.44140625" style="14" customWidth="1"/>
    <col min="10009" max="10009" width="13.33203125" style="14" customWidth="1"/>
    <col min="10010" max="10010" width="0" style="14" hidden="1" customWidth="1"/>
    <col min="10011" max="10240" width="11.44140625" style="14"/>
    <col min="10241" max="10241" width="5.6640625" style="14" customWidth="1"/>
    <col min="10242" max="10242" width="22.88671875" style="14" bestFit="1" customWidth="1"/>
    <col min="10243" max="10243" width="11.44140625" style="14" customWidth="1"/>
    <col min="10244" max="10244" width="12.109375" style="14" customWidth="1"/>
    <col min="10245" max="10245" width="11.6640625" style="14" customWidth="1"/>
    <col min="10246" max="10246" width="12.5546875" style="14" customWidth="1"/>
    <col min="10247" max="10247" width="13.5546875" style="14" customWidth="1"/>
    <col min="10248" max="10248" width="11.5546875" style="14" customWidth="1"/>
    <col min="10249" max="10249" width="12.44140625" style="14" customWidth="1"/>
    <col min="10250" max="10251" width="11.88671875" style="14" customWidth="1"/>
    <col min="10252" max="10252" width="11.44140625" style="14" customWidth="1"/>
    <col min="10253" max="10260" width="0" style="14" hidden="1" customWidth="1"/>
    <col min="10261" max="10261" width="13.33203125" style="14" customWidth="1"/>
    <col min="10262" max="10262" width="11.44140625" style="14" customWidth="1"/>
    <col min="10263" max="10263" width="13.33203125" style="14" customWidth="1"/>
    <col min="10264" max="10264" width="11.44140625" style="14" customWidth="1"/>
    <col min="10265" max="10265" width="13.33203125" style="14" customWidth="1"/>
    <col min="10266" max="10266" width="0" style="14" hidden="1" customWidth="1"/>
    <col min="10267" max="10496" width="11.44140625" style="14"/>
    <col min="10497" max="10497" width="5.6640625" style="14" customWidth="1"/>
    <col min="10498" max="10498" width="22.88671875" style="14" bestFit="1" customWidth="1"/>
    <col min="10499" max="10499" width="11.44140625" style="14" customWidth="1"/>
    <col min="10500" max="10500" width="12.109375" style="14" customWidth="1"/>
    <col min="10501" max="10501" width="11.6640625" style="14" customWidth="1"/>
    <col min="10502" max="10502" width="12.5546875" style="14" customWidth="1"/>
    <col min="10503" max="10503" width="13.5546875" style="14" customWidth="1"/>
    <col min="10504" max="10504" width="11.5546875" style="14" customWidth="1"/>
    <col min="10505" max="10505" width="12.44140625" style="14" customWidth="1"/>
    <col min="10506" max="10507" width="11.88671875" style="14" customWidth="1"/>
    <col min="10508" max="10508" width="11.44140625" style="14" customWidth="1"/>
    <col min="10509" max="10516" width="0" style="14" hidden="1" customWidth="1"/>
    <col min="10517" max="10517" width="13.33203125" style="14" customWidth="1"/>
    <col min="10518" max="10518" width="11.44140625" style="14" customWidth="1"/>
    <col min="10519" max="10519" width="13.33203125" style="14" customWidth="1"/>
    <col min="10520" max="10520" width="11.44140625" style="14" customWidth="1"/>
    <col min="10521" max="10521" width="13.33203125" style="14" customWidth="1"/>
    <col min="10522" max="10522" width="0" style="14" hidden="1" customWidth="1"/>
    <col min="10523" max="10752" width="11.44140625" style="14"/>
    <col min="10753" max="10753" width="5.6640625" style="14" customWidth="1"/>
    <col min="10754" max="10754" width="22.88671875" style="14" bestFit="1" customWidth="1"/>
    <col min="10755" max="10755" width="11.44140625" style="14" customWidth="1"/>
    <col min="10756" max="10756" width="12.109375" style="14" customWidth="1"/>
    <col min="10757" max="10757" width="11.6640625" style="14" customWidth="1"/>
    <col min="10758" max="10758" width="12.5546875" style="14" customWidth="1"/>
    <col min="10759" max="10759" width="13.5546875" style="14" customWidth="1"/>
    <col min="10760" max="10760" width="11.5546875" style="14" customWidth="1"/>
    <col min="10761" max="10761" width="12.44140625" style="14" customWidth="1"/>
    <col min="10762" max="10763" width="11.88671875" style="14" customWidth="1"/>
    <col min="10764" max="10764" width="11.44140625" style="14" customWidth="1"/>
    <col min="10765" max="10772" width="0" style="14" hidden="1" customWidth="1"/>
    <col min="10773" max="10773" width="13.33203125" style="14" customWidth="1"/>
    <col min="10774" max="10774" width="11.44140625" style="14" customWidth="1"/>
    <col min="10775" max="10775" width="13.33203125" style="14" customWidth="1"/>
    <col min="10776" max="10776" width="11.44140625" style="14" customWidth="1"/>
    <col min="10777" max="10777" width="13.33203125" style="14" customWidth="1"/>
    <col min="10778" max="10778" width="0" style="14" hidden="1" customWidth="1"/>
    <col min="10779" max="11008" width="11.44140625" style="14"/>
    <col min="11009" max="11009" width="5.6640625" style="14" customWidth="1"/>
    <col min="11010" max="11010" width="22.88671875" style="14" bestFit="1" customWidth="1"/>
    <col min="11011" max="11011" width="11.44140625" style="14" customWidth="1"/>
    <col min="11012" max="11012" width="12.109375" style="14" customWidth="1"/>
    <col min="11013" max="11013" width="11.6640625" style="14" customWidth="1"/>
    <col min="11014" max="11014" width="12.5546875" style="14" customWidth="1"/>
    <col min="11015" max="11015" width="13.5546875" style="14" customWidth="1"/>
    <col min="11016" max="11016" width="11.5546875" style="14" customWidth="1"/>
    <col min="11017" max="11017" width="12.44140625" style="14" customWidth="1"/>
    <col min="11018" max="11019" width="11.88671875" style="14" customWidth="1"/>
    <col min="11020" max="11020" width="11.44140625" style="14" customWidth="1"/>
    <col min="11021" max="11028" width="0" style="14" hidden="1" customWidth="1"/>
    <col min="11029" max="11029" width="13.33203125" style="14" customWidth="1"/>
    <col min="11030" max="11030" width="11.44140625" style="14" customWidth="1"/>
    <col min="11031" max="11031" width="13.33203125" style="14" customWidth="1"/>
    <col min="11032" max="11032" width="11.44140625" style="14" customWidth="1"/>
    <col min="11033" max="11033" width="13.33203125" style="14" customWidth="1"/>
    <col min="11034" max="11034" width="0" style="14" hidden="1" customWidth="1"/>
    <col min="11035" max="11264" width="11.44140625" style="14"/>
    <col min="11265" max="11265" width="5.6640625" style="14" customWidth="1"/>
    <col min="11266" max="11266" width="22.88671875" style="14" bestFit="1" customWidth="1"/>
    <col min="11267" max="11267" width="11.44140625" style="14" customWidth="1"/>
    <col min="11268" max="11268" width="12.109375" style="14" customWidth="1"/>
    <col min="11269" max="11269" width="11.6640625" style="14" customWidth="1"/>
    <col min="11270" max="11270" width="12.5546875" style="14" customWidth="1"/>
    <col min="11271" max="11271" width="13.5546875" style="14" customWidth="1"/>
    <col min="11272" max="11272" width="11.5546875" style="14" customWidth="1"/>
    <col min="11273" max="11273" width="12.44140625" style="14" customWidth="1"/>
    <col min="11274" max="11275" width="11.88671875" style="14" customWidth="1"/>
    <col min="11276" max="11276" width="11.44140625" style="14" customWidth="1"/>
    <col min="11277" max="11284" width="0" style="14" hidden="1" customWidth="1"/>
    <col min="11285" max="11285" width="13.33203125" style="14" customWidth="1"/>
    <col min="11286" max="11286" width="11.44140625" style="14" customWidth="1"/>
    <col min="11287" max="11287" width="13.33203125" style="14" customWidth="1"/>
    <col min="11288" max="11288" width="11.44140625" style="14" customWidth="1"/>
    <col min="11289" max="11289" width="13.33203125" style="14" customWidth="1"/>
    <col min="11290" max="11290" width="0" style="14" hidden="1" customWidth="1"/>
    <col min="11291" max="11520" width="11.44140625" style="14"/>
    <col min="11521" max="11521" width="5.6640625" style="14" customWidth="1"/>
    <col min="11522" max="11522" width="22.88671875" style="14" bestFit="1" customWidth="1"/>
    <col min="11523" max="11523" width="11.44140625" style="14" customWidth="1"/>
    <col min="11524" max="11524" width="12.109375" style="14" customWidth="1"/>
    <col min="11525" max="11525" width="11.6640625" style="14" customWidth="1"/>
    <col min="11526" max="11526" width="12.5546875" style="14" customWidth="1"/>
    <col min="11527" max="11527" width="13.5546875" style="14" customWidth="1"/>
    <col min="11528" max="11528" width="11.5546875" style="14" customWidth="1"/>
    <col min="11529" max="11529" width="12.44140625" style="14" customWidth="1"/>
    <col min="11530" max="11531" width="11.88671875" style="14" customWidth="1"/>
    <col min="11532" max="11532" width="11.44140625" style="14" customWidth="1"/>
    <col min="11533" max="11540" width="0" style="14" hidden="1" customWidth="1"/>
    <col min="11541" max="11541" width="13.33203125" style="14" customWidth="1"/>
    <col min="11542" max="11542" width="11.44140625" style="14" customWidth="1"/>
    <col min="11543" max="11543" width="13.33203125" style="14" customWidth="1"/>
    <col min="11544" max="11544" width="11.44140625" style="14" customWidth="1"/>
    <col min="11545" max="11545" width="13.33203125" style="14" customWidth="1"/>
    <col min="11546" max="11546" width="0" style="14" hidden="1" customWidth="1"/>
    <col min="11547" max="11776" width="11.44140625" style="14"/>
    <col min="11777" max="11777" width="5.6640625" style="14" customWidth="1"/>
    <col min="11778" max="11778" width="22.88671875" style="14" bestFit="1" customWidth="1"/>
    <col min="11779" max="11779" width="11.44140625" style="14" customWidth="1"/>
    <col min="11780" max="11780" width="12.109375" style="14" customWidth="1"/>
    <col min="11781" max="11781" width="11.6640625" style="14" customWidth="1"/>
    <col min="11782" max="11782" width="12.5546875" style="14" customWidth="1"/>
    <col min="11783" max="11783" width="13.5546875" style="14" customWidth="1"/>
    <col min="11784" max="11784" width="11.5546875" style="14" customWidth="1"/>
    <col min="11785" max="11785" width="12.44140625" style="14" customWidth="1"/>
    <col min="11786" max="11787" width="11.88671875" style="14" customWidth="1"/>
    <col min="11788" max="11788" width="11.44140625" style="14" customWidth="1"/>
    <col min="11789" max="11796" width="0" style="14" hidden="1" customWidth="1"/>
    <col min="11797" max="11797" width="13.33203125" style="14" customWidth="1"/>
    <col min="11798" max="11798" width="11.44140625" style="14" customWidth="1"/>
    <col min="11799" max="11799" width="13.33203125" style="14" customWidth="1"/>
    <col min="11800" max="11800" width="11.44140625" style="14" customWidth="1"/>
    <col min="11801" max="11801" width="13.33203125" style="14" customWidth="1"/>
    <col min="11802" max="11802" width="0" style="14" hidden="1" customWidth="1"/>
    <col min="11803" max="12032" width="11.44140625" style="14"/>
    <col min="12033" max="12033" width="5.6640625" style="14" customWidth="1"/>
    <col min="12034" max="12034" width="22.88671875" style="14" bestFit="1" customWidth="1"/>
    <col min="12035" max="12035" width="11.44140625" style="14" customWidth="1"/>
    <col min="12036" max="12036" width="12.109375" style="14" customWidth="1"/>
    <col min="12037" max="12037" width="11.6640625" style="14" customWidth="1"/>
    <col min="12038" max="12038" width="12.5546875" style="14" customWidth="1"/>
    <col min="12039" max="12039" width="13.5546875" style="14" customWidth="1"/>
    <col min="12040" max="12040" width="11.5546875" style="14" customWidth="1"/>
    <col min="12041" max="12041" width="12.44140625" style="14" customWidth="1"/>
    <col min="12042" max="12043" width="11.88671875" style="14" customWidth="1"/>
    <col min="12044" max="12044" width="11.44140625" style="14" customWidth="1"/>
    <col min="12045" max="12052" width="0" style="14" hidden="1" customWidth="1"/>
    <col min="12053" max="12053" width="13.33203125" style="14" customWidth="1"/>
    <col min="12054" max="12054" width="11.44140625" style="14" customWidth="1"/>
    <col min="12055" max="12055" width="13.33203125" style="14" customWidth="1"/>
    <col min="12056" max="12056" width="11.44140625" style="14" customWidth="1"/>
    <col min="12057" max="12057" width="13.33203125" style="14" customWidth="1"/>
    <col min="12058" max="12058" width="0" style="14" hidden="1" customWidth="1"/>
    <col min="12059" max="12288" width="11.44140625" style="14"/>
    <col min="12289" max="12289" width="5.6640625" style="14" customWidth="1"/>
    <col min="12290" max="12290" width="22.88671875" style="14" bestFit="1" customWidth="1"/>
    <col min="12291" max="12291" width="11.44140625" style="14" customWidth="1"/>
    <col min="12292" max="12292" width="12.109375" style="14" customWidth="1"/>
    <col min="12293" max="12293" width="11.6640625" style="14" customWidth="1"/>
    <col min="12294" max="12294" width="12.5546875" style="14" customWidth="1"/>
    <col min="12295" max="12295" width="13.5546875" style="14" customWidth="1"/>
    <col min="12296" max="12296" width="11.5546875" style="14" customWidth="1"/>
    <col min="12297" max="12297" width="12.44140625" style="14" customWidth="1"/>
    <col min="12298" max="12299" width="11.88671875" style="14" customWidth="1"/>
    <col min="12300" max="12300" width="11.44140625" style="14" customWidth="1"/>
    <col min="12301" max="12308" width="0" style="14" hidden="1" customWidth="1"/>
    <col min="12309" max="12309" width="13.33203125" style="14" customWidth="1"/>
    <col min="12310" max="12310" width="11.44140625" style="14" customWidth="1"/>
    <col min="12311" max="12311" width="13.33203125" style="14" customWidth="1"/>
    <col min="12312" max="12312" width="11.44140625" style="14" customWidth="1"/>
    <col min="12313" max="12313" width="13.33203125" style="14" customWidth="1"/>
    <col min="12314" max="12314" width="0" style="14" hidden="1" customWidth="1"/>
    <col min="12315" max="12544" width="11.44140625" style="14"/>
    <col min="12545" max="12545" width="5.6640625" style="14" customWidth="1"/>
    <col min="12546" max="12546" width="22.88671875" style="14" bestFit="1" customWidth="1"/>
    <col min="12547" max="12547" width="11.44140625" style="14" customWidth="1"/>
    <col min="12548" max="12548" width="12.109375" style="14" customWidth="1"/>
    <col min="12549" max="12549" width="11.6640625" style="14" customWidth="1"/>
    <col min="12550" max="12550" width="12.5546875" style="14" customWidth="1"/>
    <col min="12551" max="12551" width="13.5546875" style="14" customWidth="1"/>
    <col min="12552" max="12552" width="11.5546875" style="14" customWidth="1"/>
    <col min="12553" max="12553" width="12.44140625" style="14" customWidth="1"/>
    <col min="12554" max="12555" width="11.88671875" style="14" customWidth="1"/>
    <col min="12556" max="12556" width="11.44140625" style="14" customWidth="1"/>
    <col min="12557" max="12564" width="0" style="14" hidden="1" customWidth="1"/>
    <col min="12565" max="12565" width="13.33203125" style="14" customWidth="1"/>
    <col min="12566" max="12566" width="11.44140625" style="14" customWidth="1"/>
    <col min="12567" max="12567" width="13.33203125" style="14" customWidth="1"/>
    <col min="12568" max="12568" width="11.44140625" style="14" customWidth="1"/>
    <col min="12569" max="12569" width="13.33203125" style="14" customWidth="1"/>
    <col min="12570" max="12570" width="0" style="14" hidden="1" customWidth="1"/>
    <col min="12571" max="12800" width="11.44140625" style="14"/>
    <col min="12801" max="12801" width="5.6640625" style="14" customWidth="1"/>
    <col min="12802" max="12802" width="22.88671875" style="14" bestFit="1" customWidth="1"/>
    <col min="12803" max="12803" width="11.44140625" style="14" customWidth="1"/>
    <col min="12804" max="12804" width="12.109375" style="14" customWidth="1"/>
    <col min="12805" max="12805" width="11.6640625" style="14" customWidth="1"/>
    <col min="12806" max="12806" width="12.5546875" style="14" customWidth="1"/>
    <col min="12807" max="12807" width="13.5546875" style="14" customWidth="1"/>
    <col min="12808" max="12808" width="11.5546875" style="14" customWidth="1"/>
    <col min="12809" max="12809" width="12.44140625" style="14" customWidth="1"/>
    <col min="12810" max="12811" width="11.88671875" style="14" customWidth="1"/>
    <col min="12812" max="12812" width="11.44140625" style="14" customWidth="1"/>
    <col min="12813" max="12820" width="0" style="14" hidden="1" customWidth="1"/>
    <col min="12821" max="12821" width="13.33203125" style="14" customWidth="1"/>
    <col min="12822" max="12822" width="11.44140625" style="14" customWidth="1"/>
    <col min="12823" max="12823" width="13.33203125" style="14" customWidth="1"/>
    <col min="12824" max="12824" width="11.44140625" style="14" customWidth="1"/>
    <col min="12825" max="12825" width="13.33203125" style="14" customWidth="1"/>
    <col min="12826" max="12826" width="0" style="14" hidden="1" customWidth="1"/>
    <col min="12827" max="13056" width="11.44140625" style="14"/>
    <col min="13057" max="13057" width="5.6640625" style="14" customWidth="1"/>
    <col min="13058" max="13058" width="22.88671875" style="14" bestFit="1" customWidth="1"/>
    <col min="13059" max="13059" width="11.44140625" style="14" customWidth="1"/>
    <col min="13060" max="13060" width="12.109375" style="14" customWidth="1"/>
    <col min="13061" max="13061" width="11.6640625" style="14" customWidth="1"/>
    <col min="13062" max="13062" width="12.5546875" style="14" customWidth="1"/>
    <col min="13063" max="13063" width="13.5546875" style="14" customWidth="1"/>
    <col min="13064" max="13064" width="11.5546875" style="14" customWidth="1"/>
    <col min="13065" max="13065" width="12.44140625" style="14" customWidth="1"/>
    <col min="13066" max="13067" width="11.88671875" style="14" customWidth="1"/>
    <col min="13068" max="13068" width="11.44140625" style="14" customWidth="1"/>
    <col min="13069" max="13076" width="0" style="14" hidden="1" customWidth="1"/>
    <col min="13077" max="13077" width="13.33203125" style="14" customWidth="1"/>
    <col min="13078" max="13078" width="11.44140625" style="14" customWidth="1"/>
    <col min="13079" max="13079" width="13.33203125" style="14" customWidth="1"/>
    <col min="13080" max="13080" width="11.44140625" style="14" customWidth="1"/>
    <col min="13081" max="13081" width="13.33203125" style="14" customWidth="1"/>
    <col min="13082" max="13082" width="0" style="14" hidden="1" customWidth="1"/>
    <col min="13083" max="13312" width="11.44140625" style="14"/>
    <col min="13313" max="13313" width="5.6640625" style="14" customWidth="1"/>
    <col min="13314" max="13314" width="22.88671875" style="14" bestFit="1" customWidth="1"/>
    <col min="13315" max="13315" width="11.44140625" style="14" customWidth="1"/>
    <col min="13316" max="13316" width="12.109375" style="14" customWidth="1"/>
    <col min="13317" max="13317" width="11.6640625" style="14" customWidth="1"/>
    <col min="13318" max="13318" width="12.5546875" style="14" customWidth="1"/>
    <col min="13319" max="13319" width="13.5546875" style="14" customWidth="1"/>
    <col min="13320" max="13320" width="11.5546875" style="14" customWidth="1"/>
    <col min="13321" max="13321" width="12.44140625" style="14" customWidth="1"/>
    <col min="13322" max="13323" width="11.88671875" style="14" customWidth="1"/>
    <col min="13324" max="13324" width="11.44140625" style="14" customWidth="1"/>
    <col min="13325" max="13332" width="0" style="14" hidden="1" customWidth="1"/>
    <col min="13333" max="13333" width="13.33203125" style="14" customWidth="1"/>
    <col min="13334" max="13334" width="11.44140625" style="14" customWidth="1"/>
    <col min="13335" max="13335" width="13.33203125" style="14" customWidth="1"/>
    <col min="13336" max="13336" width="11.44140625" style="14" customWidth="1"/>
    <col min="13337" max="13337" width="13.33203125" style="14" customWidth="1"/>
    <col min="13338" max="13338" width="0" style="14" hidden="1" customWidth="1"/>
    <col min="13339" max="13568" width="11.44140625" style="14"/>
    <col min="13569" max="13569" width="5.6640625" style="14" customWidth="1"/>
    <col min="13570" max="13570" width="22.88671875" style="14" bestFit="1" customWidth="1"/>
    <col min="13571" max="13571" width="11.44140625" style="14" customWidth="1"/>
    <col min="13572" max="13572" width="12.109375" style="14" customWidth="1"/>
    <col min="13573" max="13573" width="11.6640625" style="14" customWidth="1"/>
    <col min="13574" max="13574" width="12.5546875" style="14" customWidth="1"/>
    <col min="13575" max="13575" width="13.5546875" style="14" customWidth="1"/>
    <col min="13576" max="13576" width="11.5546875" style="14" customWidth="1"/>
    <col min="13577" max="13577" width="12.44140625" style="14" customWidth="1"/>
    <col min="13578" max="13579" width="11.88671875" style="14" customWidth="1"/>
    <col min="13580" max="13580" width="11.44140625" style="14" customWidth="1"/>
    <col min="13581" max="13588" width="0" style="14" hidden="1" customWidth="1"/>
    <col min="13589" max="13589" width="13.33203125" style="14" customWidth="1"/>
    <col min="13590" max="13590" width="11.44140625" style="14" customWidth="1"/>
    <col min="13591" max="13591" width="13.33203125" style="14" customWidth="1"/>
    <col min="13592" max="13592" width="11.44140625" style="14" customWidth="1"/>
    <col min="13593" max="13593" width="13.33203125" style="14" customWidth="1"/>
    <col min="13594" max="13594" width="0" style="14" hidden="1" customWidth="1"/>
    <col min="13595" max="13824" width="11.44140625" style="14"/>
    <col min="13825" max="13825" width="5.6640625" style="14" customWidth="1"/>
    <col min="13826" max="13826" width="22.88671875" style="14" bestFit="1" customWidth="1"/>
    <col min="13827" max="13827" width="11.44140625" style="14" customWidth="1"/>
    <col min="13828" max="13828" width="12.109375" style="14" customWidth="1"/>
    <col min="13829" max="13829" width="11.6640625" style="14" customWidth="1"/>
    <col min="13830" max="13830" width="12.5546875" style="14" customWidth="1"/>
    <col min="13831" max="13831" width="13.5546875" style="14" customWidth="1"/>
    <col min="13832" max="13832" width="11.5546875" style="14" customWidth="1"/>
    <col min="13833" max="13833" width="12.44140625" style="14" customWidth="1"/>
    <col min="13834" max="13835" width="11.88671875" style="14" customWidth="1"/>
    <col min="13836" max="13836" width="11.44140625" style="14" customWidth="1"/>
    <col min="13837" max="13844" width="0" style="14" hidden="1" customWidth="1"/>
    <col min="13845" max="13845" width="13.33203125" style="14" customWidth="1"/>
    <col min="13846" max="13846" width="11.44140625" style="14" customWidth="1"/>
    <col min="13847" max="13847" width="13.33203125" style="14" customWidth="1"/>
    <col min="13848" max="13848" width="11.44140625" style="14" customWidth="1"/>
    <col min="13849" max="13849" width="13.33203125" style="14" customWidth="1"/>
    <col min="13850" max="13850" width="0" style="14" hidden="1" customWidth="1"/>
    <col min="13851" max="14080" width="11.44140625" style="14"/>
    <col min="14081" max="14081" width="5.6640625" style="14" customWidth="1"/>
    <col min="14082" max="14082" width="22.88671875" style="14" bestFit="1" customWidth="1"/>
    <col min="14083" max="14083" width="11.44140625" style="14" customWidth="1"/>
    <col min="14084" max="14084" width="12.109375" style="14" customWidth="1"/>
    <col min="14085" max="14085" width="11.6640625" style="14" customWidth="1"/>
    <col min="14086" max="14086" width="12.5546875" style="14" customWidth="1"/>
    <col min="14087" max="14087" width="13.5546875" style="14" customWidth="1"/>
    <col min="14088" max="14088" width="11.5546875" style="14" customWidth="1"/>
    <col min="14089" max="14089" width="12.44140625" style="14" customWidth="1"/>
    <col min="14090" max="14091" width="11.88671875" style="14" customWidth="1"/>
    <col min="14092" max="14092" width="11.44140625" style="14" customWidth="1"/>
    <col min="14093" max="14100" width="0" style="14" hidden="1" customWidth="1"/>
    <col min="14101" max="14101" width="13.33203125" style="14" customWidth="1"/>
    <col min="14102" max="14102" width="11.44140625" style="14" customWidth="1"/>
    <col min="14103" max="14103" width="13.33203125" style="14" customWidth="1"/>
    <col min="14104" max="14104" width="11.44140625" style="14" customWidth="1"/>
    <col min="14105" max="14105" width="13.33203125" style="14" customWidth="1"/>
    <col min="14106" max="14106" width="0" style="14" hidden="1" customWidth="1"/>
    <col min="14107" max="14336" width="11.44140625" style="14"/>
    <col min="14337" max="14337" width="5.6640625" style="14" customWidth="1"/>
    <col min="14338" max="14338" width="22.88671875" style="14" bestFit="1" customWidth="1"/>
    <col min="14339" max="14339" width="11.44140625" style="14" customWidth="1"/>
    <col min="14340" max="14340" width="12.109375" style="14" customWidth="1"/>
    <col min="14341" max="14341" width="11.6640625" style="14" customWidth="1"/>
    <col min="14342" max="14342" width="12.5546875" style="14" customWidth="1"/>
    <col min="14343" max="14343" width="13.5546875" style="14" customWidth="1"/>
    <col min="14344" max="14344" width="11.5546875" style="14" customWidth="1"/>
    <col min="14345" max="14345" width="12.44140625" style="14" customWidth="1"/>
    <col min="14346" max="14347" width="11.88671875" style="14" customWidth="1"/>
    <col min="14348" max="14348" width="11.44140625" style="14" customWidth="1"/>
    <col min="14349" max="14356" width="0" style="14" hidden="1" customWidth="1"/>
    <col min="14357" max="14357" width="13.33203125" style="14" customWidth="1"/>
    <col min="14358" max="14358" width="11.44140625" style="14" customWidth="1"/>
    <col min="14359" max="14359" width="13.33203125" style="14" customWidth="1"/>
    <col min="14360" max="14360" width="11.44140625" style="14" customWidth="1"/>
    <col min="14361" max="14361" width="13.33203125" style="14" customWidth="1"/>
    <col min="14362" max="14362" width="0" style="14" hidden="1" customWidth="1"/>
    <col min="14363" max="14592" width="11.44140625" style="14"/>
    <col min="14593" max="14593" width="5.6640625" style="14" customWidth="1"/>
    <col min="14594" max="14594" width="22.88671875" style="14" bestFit="1" customWidth="1"/>
    <col min="14595" max="14595" width="11.44140625" style="14" customWidth="1"/>
    <col min="14596" max="14596" width="12.109375" style="14" customWidth="1"/>
    <col min="14597" max="14597" width="11.6640625" style="14" customWidth="1"/>
    <col min="14598" max="14598" width="12.5546875" style="14" customWidth="1"/>
    <col min="14599" max="14599" width="13.5546875" style="14" customWidth="1"/>
    <col min="14600" max="14600" width="11.5546875" style="14" customWidth="1"/>
    <col min="14601" max="14601" width="12.44140625" style="14" customWidth="1"/>
    <col min="14602" max="14603" width="11.88671875" style="14" customWidth="1"/>
    <col min="14604" max="14604" width="11.44140625" style="14" customWidth="1"/>
    <col min="14605" max="14612" width="0" style="14" hidden="1" customWidth="1"/>
    <col min="14613" max="14613" width="13.33203125" style="14" customWidth="1"/>
    <col min="14614" max="14614" width="11.44140625" style="14" customWidth="1"/>
    <col min="14615" max="14615" width="13.33203125" style="14" customWidth="1"/>
    <col min="14616" max="14616" width="11.44140625" style="14" customWidth="1"/>
    <col min="14617" max="14617" width="13.33203125" style="14" customWidth="1"/>
    <col min="14618" max="14618" width="0" style="14" hidden="1" customWidth="1"/>
    <col min="14619" max="14848" width="11.44140625" style="14"/>
    <col min="14849" max="14849" width="5.6640625" style="14" customWidth="1"/>
    <col min="14850" max="14850" width="22.88671875" style="14" bestFit="1" customWidth="1"/>
    <col min="14851" max="14851" width="11.44140625" style="14" customWidth="1"/>
    <col min="14852" max="14852" width="12.109375" style="14" customWidth="1"/>
    <col min="14853" max="14853" width="11.6640625" style="14" customWidth="1"/>
    <col min="14854" max="14854" width="12.5546875" style="14" customWidth="1"/>
    <col min="14855" max="14855" width="13.5546875" style="14" customWidth="1"/>
    <col min="14856" max="14856" width="11.5546875" style="14" customWidth="1"/>
    <col min="14857" max="14857" width="12.44140625" style="14" customWidth="1"/>
    <col min="14858" max="14859" width="11.88671875" style="14" customWidth="1"/>
    <col min="14860" max="14860" width="11.44140625" style="14" customWidth="1"/>
    <col min="14861" max="14868" width="0" style="14" hidden="1" customWidth="1"/>
    <col min="14869" max="14869" width="13.33203125" style="14" customWidth="1"/>
    <col min="14870" max="14870" width="11.44140625" style="14" customWidth="1"/>
    <col min="14871" max="14871" width="13.33203125" style="14" customWidth="1"/>
    <col min="14872" max="14872" width="11.44140625" style="14" customWidth="1"/>
    <col min="14873" max="14873" width="13.33203125" style="14" customWidth="1"/>
    <col min="14874" max="14874" width="0" style="14" hidden="1" customWidth="1"/>
    <col min="14875" max="15104" width="11.44140625" style="14"/>
    <col min="15105" max="15105" width="5.6640625" style="14" customWidth="1"/>
    <col min="15106" max="15106" width="22.88671875" style="14" bestFit="1" customWidth="1"/>
    <col min="15107" max="15107" width="11.44140625" style="14" customWidth="1"/>
    <col min="15108" max="15108" width="12.109375" style="14" customWidth="1"/>
    <col min="15109" max="15109" width="11.6640625" style="14" customWidth="1"/>
    <col min="15110" max="15110" width="12.5546875" style="14" customWidth="1"/>
    <col min="15111" max="15111" width="13.5546875" style="14" customWidth="1"/>
    <col min="15112" max="15112" width="11.5546875" style="14" customWidth="1"/>
    <col min="15113" max="15113" width="12.44140625" style="14" customWidth="1"/>
    <col min="15114" max="15115" width="11.88671875" style="14" customWidth="1"/>
    <col min="15116" max="15116" width="11.44140625" style="14" customWidth="1"/>
    <col min="15117" max="15124" width="0" style="14" hidden="1" customWidth="1"/>
    <col min="15125" max="15125" width="13.33203125" style="14" customWidth="1"/>
    <col min="15126" max="15126" width="11.44140625" style="14" customWidth="1"/>
    <col min="15127" max="15127" width="13.33203125" style="14" customWidth="1"/>
    <col min="15128" max="15128" width="11.44140625" style="14" customWidth="1"/>
    <col min="15129" max="15129" width="13.33203125" style="14" customWidth="1"/>
    <col min="15130" max="15130" width="0" style="14" hidden="1" customWidth="1"/>
    <col min="15131" max="15360" width="11.44140625" style="14"/>
    <col min="15361" max="15361" width="5.6640625" style="14" customWidth="1"/>
    <col min="15362" max="15362" width="22.88671875" style="14" bestFit="1" customWidth="1"/>
    <col min="15363" max="15363" width="11.44140625" style="14" customWidth="1"/>
    <col min="15364" max="15364" width="12.109375" style="14" customWidth="1"/>
    <col min="15365" max="15365" width="11.6640625" style="14" customWidth="1"/>
    <col min="15366" max="15366" width="12.5546875" style="14" customWidth="1"/>
    <col min="15367" max="15367" width="13.5546875" style="14" customWidth="1"/>
    <col min="15368" max="15368" width="11.5546875" style="14" customWidth="1"/>
    <col min="15369" max="15369" width="12.44140625" style="14" customWidth="1"/>
    <col min="15370" max="15371" width="11.88671875" style="14" customWidth="1"/>
    <col min="15372" max="15372" width="11.44140625" style="14" customWidth="1"/>
    <col min="15373" max="15380" width="0" style="14" hidden="1" customWidth="1"/>
    <col min="15381" max="15381" width="13.33203125" style="14" customWidth="1"/>
    <col min="15382" max="15382" width="11.44140625" style="14" customWidth="1"/>
    <col min="15383" max="15383" width="13.33203125" style="14" customWidth="1"/>
    <col min="15384" max="15384" width="11.44140625" style="14" customWidth="1"/>
    <col min="15385" max="15385" width="13.33203125" style="14" customWidth="1"/>
    <col min="15386" max="15386" width="0" style="14" hidden="1" customWidth="1"/>
    <col min="15387" max="15616" width="11.44140625" style="14"/>
    <col min="15617" max="15617" width="5.6640625" style="14" customWidth="1"/>
    <col min="15618" max="15618" width="22.88671875" style="14" bestFit="1" customWidth="1"/>
    <col min="15619" max="15619" width="11.44140625" style="14" customWidth="1"/>
    <col min="15620" max="15620" width="12.109375" style="14" customWidth="1"/>
    <col min="15621" max="15621" width="11.6640625" style="14" customWidth="1"/>
    <col min="15622" max="15622" width="12.5546875" style="14" customWidth="1"/>
    <col min="15623" max="15623" width="13.5546875" style="14" customWidth="1"/>
    <col min="15624" max="15624" width="11.5546875" style="14" customWidth="1"/>
    <col min="15625" max="15625" width="12.44140625" style="14" customWidth="1"/>
    <col min="15626" max="15627" width="11.88671875" style="14" customWidth="1"/>
    <col min="15628" max="15628" width="11.44140625" style="14" customWidth="1"/>
    <col min="15629" max="15636" width="0" style="14" hidden="1" customWidth="1"/>
    <col min="15637" max="15637" width="13.33203125" style="14" customWidth="1"/>
    <col min="15638" max="15638" width="11.44140625" style="14" customWidth="1"/>
    <col min="15639" max="15639" width="13.33203125" style="14" customWidth="1"/>
    <col min="15640" max="15640" width="11.44140625" style="14" customWidth="1"/>
    <col min="15641" max="15641" width="13.33203125" style="14" customWidth="1"/>
    <col min="15642" max="15642" width="0" style="14" hidden="1" customWidth="1"/>
    <col min="15643" max="15872" width="11.44140625" style="14"/>
    <col min="15873" max="15873" width="5.6640625" style="14" customWidth="1"/>
    <col min="15874" max="15874" width="22.88671875" style="14" bestFit="1" customWidth="1"/>
    <col min="15875" max="15875" width="11.44140625" style="14" customWidth="1"/>
    <col min="15876" max="15876" width="12.109375" style="14" customWidth="1"/>
    <col min="15877" max="15877" width="11.6640625" style="14" customWidth="1"/>
    <col min="15878" max="15878" width="12.5546875" style="14" customWidth="1"/>
    <col min="15879" max="15879" width="13.5546875" style="14" customWidth="1"/>
    <col min="15880" max="15880" width="11.5546875" style="14" customWidth="1"/>
    <col min="15881" max="15881" width="12.44140625" style="14" customWidth="1"/>
    <col min="15882" max="15883" width="11.88671875" style="14" customWidth="1"/>
    <col min="15884" max="15884" width="11.44140625" style="14" customWidth="1"/>
    <col min="15885" max="15892" width="0" style="14" hidden="1" customWidth="1"/>
    <col min="15893" max="15893" width="13.33203125" style="14" customWidth="1"/>
    <col min="15894" max="15894" width="11.44140625" style="14" customWidth="1"/>
    <col min="15895" max="15895" width="13.33203125" style="14" customWidth="1"/>
    <col min="15896" max="15896" width="11.44140625" style="14" customWidth="1"/>
    <col min="15897" max="15897" width="13.33203125" style="14" customWidth="1"/>
    <col min="15898" max="15898" width="0" style="14" hidden="1" customWidth="1"/>
    <col min="15899" max="16128" width="11.44140625" style="14"/>
    <col min="16129" max="16129" width="5.6640625" style="14" customWidth="1"/>
    <col min="16130" max="16130" width="22.88671875" style="14" bestFit="1" customWidth="1"/>
    <col min="16131" max="16131" width="11.44140625" style="14" customWidth="1"/>
    <col min="16132" max="16132" width="12.109375" style="14" customWidth="1"/>
    <col min="16133" max="16133" width="11.6640625" style="14" customWidth="1"/>
    <col min="16134" max="16134" width="12.5546875" style="14" customWidth="1"/>
    <col min="16135" max="16135" width="13.5546875" style="14" customWidth="1"/>
    <col min="16136" max="16136" width="11.5546875" style="14" customWidth="1"/>
    <col min="16137" max="16137" width="12.44140625" style="14" customWidth="1"/>
    <col min="16138" max="16139" width="11.88671875" style="14" customWidth="1"/>
    <col min="16140" max="16140" width="11.44140625" style="14" customWidth="1"/>
    <col min="16141" max="16148" width="0" style="14" hidden="1" customWidth="1"/>
    <col min="16149" max="16149" width="13.33203125" style="14" customWidth="1"/>
    <col min="16150" max="16150" width="11.44140625" style="14" customWidth="1"/>
    <col min="16151" max="16151" width="13.33203125" style="14" customWidth="1"/>
    <col min="16152" max="16152" width="11.44140625" style="14" customWidth="1"/>
    <col min="16153" max="16153" width="13.33203125" style="14" customWidth="1"/>
    <col min="16154" max="16154" width="0" style="14" hidden="1" customWidth="1"/>
    <col min="16155" max="16384" width="11.44140625" style="14"/>
  </cols>
  <sheetData>
    <row r="1" spans="1:26" s="62" customFormat="1" ht="74.25" customHeight="1" x14ac:dyDescent="0.25">
      <c r="A1" s="8"/>
      <c r="B1" s="60" t="s">
        <v>0</v>
      </c>
      <c r="C1" s="60"/>
      <c r="D1" s="89" t="s">
        <v>279</v>
      </c>
      <c r="E1" s="90"/>
      <c r="F1" s="89" t="s">
        <v>280</v>
      </c>
      <c r="G1" s="90"/>
      <c r="H1" s="89" t="s">
        <v>281</v>
      </c>
      <c r="I1" s="90"/>
      <c r="J1" s="89" t="s">
        <v>282</v>
      </c>
      <c r="K1" s="90"/>
      <c r="L1" s="89" t="s">
        <v>283</v>
      </c>
      <c r="M1" s="90"/>
      <c r="N1" s="90"/>
      <c r="O1" s="90"/>
      <c r="P1" s="90"/>
      <c r="Q1" s="90"/>
      <c r="R1" s="90"/>
      <c r="S1" s="90"/>
      <c r="T1" s="90"/>
      <c r="U1" s="90"/>
      <c r="V1" s="89" t="s">
        <v>553</v>
      </c>
      <c r="W1" s="90"/>
      <c r="X1" s="89" t="s">
        <v>554</v>
      </c>
      <c r="Y1" s="90"/>
      <c r="Z1" s="61"/>
    </row>
    <row r="2" spans="1:26" s="65" customFormat="1" ht="39.6" x14ac:dyDescent="0.25">
      <c r="A2" s="58"/>
      <c r="B2" s="63" t="s">
        <v>284</v>
      </c>
      <c r="C2" s="63" t="s">
        <v>285</v>
      </c>
      <c r="D2" s="63" t="s">
        <v>286</v>
      </c>
      <c r="E2" s="63" t="s">
        <v>287</v>
      </c>
      <c r="F2" s="64" t="s">
        <v>286</v>
      </c>
      <c r="G2" s="64" t="s">
        <v>287</v>
      </c>
      <c r="H2" s="64" t="s">
        <v>286</v>
      </c>
      <c r="I2" s="64" t="s">
        <v>287</v>
      </c>
      <c r="J2" s="64" t="s">
        <v>286</v>
      </c>
      <c r="K2" s="64" t="s">
        <v>287</v>
      </c>
      <c r="L2" s="64" t="s">
        <v>286</v>
      </c>
      <c r="M2" s="64" t="s">
        <v>286</v>
      </c>
      <c r="N2" s="64" t="s">
        <v>286</v>
      </c>
      <c r="O2" s="64" t="s">
        <v>286</v>
      </c>
      <c r="P2" s="64" t="s">
        <v>286</v>
      </c>
      <c r="Q2" s="64" t="s">
        <v>286</v>
      </c>
      <c r="R2" s="64" t="s">
        <v>286</v>
      </c>
      <c r="S2" s="64" t="s">
        <v>286</v>
      </c>
      <c r="T2" s="64" t="s">
        <v>286</v>
      </c>
      <c r="U2" s="64" t="s">
        <v>287</v>
      </c>
      <c r="V2" s="63" t="s">
        <v>286</v>
      </c>
      <c r="W2" s="63" t="s">
        <v>287</v>
      </c>
      <c r="X2" s="63" t="s">
        <v>286</v>
      </c>
      <c r="Y2" s="63" t="s">
        <v>287</v>
      </c>
      <c r="Z2" s="63">
        <v>2010</v>
      </c>
    </row>
    <row r="3" spans="1:26" s="65" customFormat="1" x14ac:dyDescent="0.25">
      <c r="A3" s="58"/>
      <c r="B3" s="63"/>
      <c r="C3" s="63"/>
      <c r="D3" s="63"/>
      <c r="E3" s="66"/>
      <c r="F3" s="64"/>
      <c r="G3" s="66"/>
      <c r="H3" s="64"/>
      <c r="I3" s="66"/>
      <c r="J3" s="64"/>
      <c r="K3" s="66"/>
      <c r="L3" s="64"/>
      <c r="M3" s="63"/>
      <c r="N3" s="67"/>
      <c r="O3" s="63"/>
      <c r="P3" s="67"/>
      <c r="Q3" s="63"/>
      <c r="R3" s="63"/>
      <c r="S3" s="63"/>
      <c r="T3" s="63"/>
      <c r="U3" s="66"/>
      <c r="V3" s="63"/>
      <c r="W3" s="66"/>
      <c r="X3" s="63"/>
      <c r="Y3" s="66"/>
      <c r="Z3" s="63"/>
    </row>
    <row r="4" spans="1:26" x14ac:dyDescent="0.25">
      <c r="A4" s="7">
        <v>5101</v>
      </c>
      <c r="B4" s="7" t="s">
        <v>288</v>
      </c>
      <c r="C4" s="7">
        <v>4</v>
      </c>
      <c r="D4" s="68">
        <v>0.70338470561686184</v>
      </c>
      <c r="E4" s="69">
        <v>0.81087785775840215</v>
      </c>
      <c r="F4" s="55">
        <v>0.99225863530799574</v>
      </c>
      <c r="G4" s="69">
        <v>1.3140412217334956</v>
      </c>
      <c r="H4" s="55">
        <v>-2.9536629992610558E-2</v>
      </c>
      <c r="I4" s="69">
        <v>-0.11986291449717211</v>
      </c>
      <c r="J4" s="55">
        <v>0</v>
      </c>
      <c r="K4" s="69">
        <v>0</v>
      </c>
      <c r="L4" s="55">
        <v>0</v>
      </c>
      <c r="M4" s="55">
        <v>3.8922258743339321E-3</v>
      </c>
      <c r="N4" s="70">
        <v>-0.38922258743339322</v>
      </c>
      <c r="O4" s="55">
        <v>4.249849909654246E-3</v>
      </c>
      <c r="P4" s="70">
        <v>-0.42498499096542458</v>
      </c>
      <c r="Q4" s="55" t="e">
        <v>#REF!</v>
      </c>
      <c r="R4" s="70" t="e">
        <v>#REF!</v>
      </c>
      <c r="S4" s="55">
        <v>0</v>
      </c>
      <c r="T4" s="70">
        <v>0</v>
      </c>
      <c r="U4" s="55">
        <v>0</v>
      </c>
      <c r="V4" s="55">
        <v>0.29940653311807797</v>
      </c>
      <c r="W4" s="55">
        <v>0.35698779282453186</v>
      </c>
      <c r="X4" s="55">
        <v>6.1088326573177643E-2</v>
      </c>
      <c r="Y4" s="55">
        <v>0.14891763259576207</v>
      </c>
      <c r="Z4" s="71" t="e">
        <v>#REF!</v>
      </c>
    </row>
    <row r="5" spans="1:26" x14ac:dyDescent="0.25">
      <c r="A5" s="7">
        <v>5102</v>
      </c>
      <c r="B5" s="7" t="s">
        <v>289</v>
      </c>
      <c r="C5" s="7">
        <v>4</v>
      </c>
      <c r="D5" s="68">
        <v>0.11481661866614207</v>
      </c>
      <c r="E5" s="69">
        <v>0.12697578030489903</v>
      </c>
      <c r="F5" s="55">
        <v>0.24286784542825535</v>
      </c>
      <c r="G5" s="69">
        <v>0.17911956080660477</v>
      </c>
      <c r="H5" s="55">
        <v>2.7996533832387087E-2</v>
      </c>
      <c r="I5" s="69">
        <v>-0.11381018919928923</v>
      </c>
      <c r="J5" s="55">
        <v>0.22802027672327857</v>
      </c>
      <c r="K5" s="69">
        <v>0.47303915380910855</v>
      </c>
      <c r="L5" s="55">
        <v>3.0256423186505636E-4</v>
      </c>
      <c r="M5" s="55">
        <v>0.19069903023397394</v>
      </c>
      <c r="N5" s="70">
        <v>-19.069903023397394</v>
      </c>
      <c r="O5" s="55">
        <v>0.15274184646278074</v>
      </c>
      <c r="P5" s="70">
        <v>-15.274184646278075</v>
      </c>
      <c r="Q5" s="55" t="e">
        <v>#REF!</v>
      </c>
      <c r="R5" s="70" t="e">
        <v>#REF!</v>
      </c>
      <c r="S5" s="55">
        <v>0</v>
      </c>
      <c r="T5" s="70">
        <v>0</v>
      </c>
      <c r="U5" s="55">
        <v>0</v>
      </c>
      <c r="V5" s="55">
        <v>0.5184812607835998</v>
      </c>
      <c r="W5" s="55">
        <v>0.40840750329979908</v>
      </c>
      <c r="X5" s="55">
        <v>0.18713659056181917</v>
      </c>
      <c r="Y5" s="55">
        <v>0.34701980883191852</v>
      </c>
      <c r="Z5" s="71" t="e">
        <v>#REF!</v>
      </c>
    </row>
    <row r="6" spans="1:26" x14ac:dyDescent="0.25">
      <c r="A6" s="7">
        <v>5103</v>
      </c>
      <c r="B6" s="7" t="s">
        <v>290</v>
      </c>
      <c r="C6" s="7">
        <v>2</v>
      </c>
      <c r="D6" s="68">
        <v>0.40544819087963024</v>
      </c>
      <c r="E6" s="69">
        <v>0.37562236403973087</v>
      </c>
      <c r="F6" s="55">
        <v>1.2271475435945876</v>
      </c>
      <c r="G6" s="69">
        <v>1.1274329826558398</v>
      </c>
      <c r="H6" s="55">
        <v>0.15671003644113507</v>
      </c>
      <c r="I6" s="69">
        <v>0.15790820799442123</v>
      </c>
      <c r="J6" s="55">
        <v>0</v>
      </c>
      <c r="K6" s="69">
        <v>0</v>
      </c>
      <c r="L6" s="55">
        <v>0</v>
      </c>
      <c r="M6" s="55">
        <v>0.20652454847405047</v>
      </c>
      <c r="N6" s="70">
        <v>-20.652454847405046</v>
      </c>
      <c r="O6" s="55">
        <v>0.50327679033639738</v>
      </c>
      <c r="P6" s="70">
        <v>-50.32767903363974</v>
      </c>
      <c r="Q6" s="55" t="e">
        <v>#REF!</v>
      </c>
      <c r="R6" s="70" t="e">
        <v>#REF!</v>
      </c>
      <c r="S6" s="55">
        <v>0</v>
      </c>
      <c r="T6" s="70">
        <v>0</v>
      </c>
      <c r="U6" s="55">
        <v>0</v>
      </c>
      <c r="V6" s="55">
        <v>0.54689197650952215</v>
      </c>
      <c r="W6" s="55">
        <v>0.53964556631499638</v>
      </c>
      <c r="X6" s="55">
        <v>1.6079688339586867E-2</v>
      </c>
      <c r="Y6" s="55">
        <v>7.6974744978078033E-2</v>
      </c>
      <c r="Z6" s="71" t="e">
        <v>#REF!</v>
      </c>
    </row>
    <row r="7" spans="1:26" x14ac:dyDescent="0.25">
      <c r="A7" s="7">
        <v>5104</v>
      </c>
      <c r="B7" s="7" t="s">
        <v>291</v>
      </c>
      <c r="C7" s="7">
        <v>3</v>
      </c>
      <c r="D7" s="68">
        <v>0.47085810945868956</v>
      </c>
      <c r="E7" s="69">
        <v>0.16088503116367694</v>
      </c>
      <c r="F7" s="55">
        <v>0.80289366142074603</v>
      </c>
      <c r="G7" s="69">
        <v>0.49865673135239669</v>
      </c>
      <c r="H7" s="55">
        <v>-0.65364687794758269</v>
      </c>
      <c r="I7" s="69">
        <v>0.32996075197091701</v>
      </c>
      <c r="J7" s="55">
        <v>0.92905178240718356</v>
      </c>
      <c r="K7" s="69">
        <v>0.41571609798181675</v>
      </c>
      <c r="L7" s="55">
        <v>0.16521974539928258</v>
      </c>
      <c r="M7" s="55">
        <v>0</v>
      </c>
      <c r="N7" s="70">
        <v>100</v>
      </c>
      <c r="O7" s="55">
        <v>3.0212247078173584E-3</v>
      </c>
      <c r="P7" s="70">
        <v>-0.30212247078173582</v>
      </c>
      <c r="Q7" s="55" t="e">
        <v>#REF!</v>
      </c>
      <c r="R7" s="70" t="e">
        <v>#REF!</v>
      </c>
      <c r="S7" s="55">
        <v>0</v>
      </c>
      <c r="T7" s="70">
        <v>0</v>
      </c>
      <c r="U7" s="55">
        <v>0.19068218480771529</v>
      </c>
      <c r="V7" s="55">
        <v>0.51412751613768282</v>
      </c>
      <c r="W7" s="55">
        <v>0.41933574106398985</v>
      </c>
      <c r="X7" s="55">
        <v>8.9556036538312053E-2</v>
      </c>
      <c r="Y7" s="55">
        <v>0.17371253630211217</v>
      </c>
      <c r="Z7" s="71" t="e">
        <v>#REF!</v>
      </c>
    </row>
    <row r="8" spans="1:26" x14ac:dyDescent="0.25">
      <c r="A8" s="7">
        <v>5105</v>
      </c>
      <c r="B8" s="7" t="s">
        <v>292</v>
      </c>
      <c r="C8" s="7">
        <v>4</v>
      </c>
      <c r="D8" s="68">
        <v>0.18920589089156084</v>
      </c>
      <c r="E8" s="69">
        <v>0.1896080416421945</v>
      </c>
      <c r="F8" s="55">
        <v>0.61267277808574305</v>
      </c>
      <c r="G8" s="69">
        <v>0.28211693181974257</v>
      </c>
      <c r="H8" s="55">
        <v>0.29059957141358589</v>
      </c>
      <c r="I8" s="69">
        <v>-0.18566072293377572</v>
      </c>
      <c r="J8" s="55">
        <v>0.16890771468633298</v>
      </c>
      <c r="K8" s="69">
        <v>0.68724077373597636</v>
      </c>
      <c r="L8" s="55">
        <v>0.1208249329382384</v>
      </c>
      <c r="M8" s="55">
        <v>0</v>
      </c>
      <c r="N8" s="70">
        <v>100</v>
      </c>
      <c r="O8" s="55">
        <v>0</v>
      </c>
      <c r="P8" s="70">
        <v>100</v>
      </c>
      <c r="Q8" s="55" t="e">
        <v>#REF!</v>
      </c>
      <c r="R8" s="70" t="e">
        <v>#REF!</v>
      </c>
      <c r="S8" s="55">
        <v>0</v>
      </c>
      <c r="T8" s="70">
        <v>0</v>
      </c>
      <c r="U8" s="55">
        <v>0.57537501415200965</v>
      </c>
      <c r="V8" s="55">
        <v>0.49824608738266624</v>
      </c>
      <c r="W8" s="55">
        <v>0.35733288026589122</v>
      </c>
      <c r="X8" s="55">
        <v>0.10161056906176784</v>
      </c>
      <c r="Y8" s="55">
        <v>0.3227935443679501</v>
      </c>
      <c r="Z8" s="71" t="e">
        <v>#REF!</v>
      </c>
    </row>
    <row r="9" spans="1:26" x14ac:dyDescent="0.25">
      <c r="A9" s="7">
        <v>5106</v>
      </c>
      <c r="B9" s="7" t="s">
        <v>293</v>
      </c>
      <c r="C9" s="7">
        <v>5</v>
      </c>
      <c r="D9" s="68">
        <v>0.23509924664680582</v>
      </c>
      <c r="E9" s="69">
        <v>0.25231460359881741</v>
      </c>
      <c r="F9" s="55">
        <v>0.52708911611428755</v>
      </c>
      <c r="G9" s="69">
        <v>0.41125459895448929</v>
      </c>
      <c r="H9" s="55">
        <v>2.9511918274687854E-2</v>
      </c>
      <c r="I9" s="69">
        <v>-0.26464295368746177</v>
      </c>
      <c r="J9" s="55">
        <v>0.137105997452281</v>
      </c>
      <c r="K9" s="69">
        <v>0.30911941468513193</v>
      </c>
      <c r="L9" s="55">
        <v>0.45740939071984471</v>
      </c>
      <c r="M9" s="55">
        <v>0.16288101946721312</v>
      </c>
      <c r="N9" s="70">
        <v>-16.288101946721312</v>
      </c>
      <c r="O9" s="55">
        <v>0.13878144310820309</v>
      </c>
      <c r="P9" s="70">
        <v>-13.878144310820309</v>
      </c>
      <c r="Q9" s="55" t="e">
        <v>#REF!</v>
      </c>
      <c r="R9" s="70" t="e">
        <v>#REF!</v>
      </c>
      <c r="S9" s="55">
        <v>0</v>
      </c>
      <c r="T9" s="70">
        <v>0</v>
      </c>
      <c r="U9" s="55">
        <v>0.64317219754376798</v>
      </c>
      <c r="V9" s="55">
        <v>0.51414157934716631</v>
      </c>
      <c r="W9" s="55">
        <v>0.45919316008367866</v>
      </c>
      <c r="X9" s="55">
        <v>2.7812850958969831E-2</v>
      </c>
      <c r="Y9" s="55">
        <v>0.11062547992878008</v>
      </c>
      <c r="Z9" s="71" t="e">
        <v>#REF!</v>
      </c>
    </row>
    <row r="10" spans="1:26" x14ac:dyDescent="0.25">
      <c r="A10" s="7">
        <v>5107</v>
      </c>
      <c r="B10" s="7" t="s">
        <v>294</v>
      </c>
      <c r="C10" s="7">
        <v>2</v>
      </c>
      <c r="D10" s="68">
        <v>0.28128880399928646</v>
      </c>
      <c r="E10" s="69">
        <v>0.23824116760294187</v>
      </c>
      <c r="F10" s="55">
        <v>0.84826048850122282</v>
      </c>
      <c r="G10" s="69">
        <v>0.60740518144933864</v>
      </c>
      <c r="H10" s="55">
        <v>0.1290349415465474</v>
      </c>
      <c r="I10" s="69">
        <v>7.5563257673624193E-2</v>
      </c>
      <c r="J10" s="55">
        <v>0.1667573485194648</v>
      </c>
      <c r="K10" s="69">
        <v>0.11427506682255606</v>
      </c>
      <c r="L10" s="55">
        <v>0</v>
      </c>
      <c r="M10" s="55">
        <v>0.71987646533888272</v>
      </c>
      <c r="N10" s="70">
        <v>-71.987646533888267</v>
      </c>
      <c r="O10" s="55">
        <v>0.75103116892607891</v>
      </c>
      <c r="P10" s="70">
        <v>-75.103116892607886</v>
      </c>
      <c r="Q10" s="55" t="e">
        <v>#REF!</v>
      </c>
      <c r="R10" s="70" t="e">
        <v>#REF!</v>
      </c>
      <c r="S10" s="55">
        <v>0</v>
      </c>
      <c r="T10" s="70">
        <v>0</v>
      </c>
      <c r="U10" s="55">
        <v>0</v>
      </c>
      <c r="V10" s="55">
        <v>0.51923273895615807</v>
      </c>
      <c r="W10" s="55">
        <v>0.50205332170140093</v>
      </c>
      <c r="X10" s="55">
        <v>1.3031952696224383E-2</v>
      </c>
      <c r="Y10" s="55">
        <v>8.5681102815963722E-2</v>
      </c>
      <c r="Z10" s="71" t="e">
        <v>#REF!</v>
      </c>
    </row>
    <row r="11" spans="1:26" x14ac:dyDescent="0.25">
      <c r="A11" s="7">
        <v>5108</v>
      </c>
      <c r="B11" s="7" t="s">
        <v>295</v>
      </c>
      <c r="C11" s="7">
        <v>3</v>
      </c>
      <c r="D11" s="68">
        <v>0.36287456502383242</v>
      </c>
      <c r="E11" s="69">
        <v>0.32034472795128721</v>
      </c>
      <c r="F11" s="55">
        <v>0.71197046171503553</v>
      </c>
      <c r="G11" s="69">
        <v>0.80858530227166003</v>
      </c>
      <c r="H11" s="55">
        <v>-1.320546472116663E-2</v>
      </c>
      <c r="I11" s="69">
        <v>9.4579637515180393E-2</v>
      </c>
      <c r="J11" s="55">
        <v>0</v>
      </c>
      <c r="K11" s="69">
        <v>0</v>
      </c>
      <c r="L11" s="55">
        <v>0</v>
      </c>
      <c r="M11" s="55">
        <v>0.29715071434077439</v>
      </c>
      <c r="N11" s="70">
        <v>-29.715071434077441</v>
      </c>
      <c r="O11" s="55">
        <v>0.34028320950503305</v>
      </c>
      <c r="P11" s="70">
        <v>-34.028320950503307</v>
      </c>
      <c r="Q11" s="55" t="e">
        <v>#REF!</v>
      </c>
      <c r="R11" s="70" t="e">
        <v>#REF!</v>
      </c>
      <c r="S11" s="55">
        <v>0</v>
      </c>
      <c r="T11" s="70">
        <v>0</v>
      </c>
      <c r="U11" s="55">
        <v>0</v>
      </c>
      <c r="V11" s="55">
        <v>0.43205683089470404</v>
      </c>
      <c r="W11" s="55">
        <v>0.51989645703713194</v>
      </c>
      <c r="X11" s="55">
        <v>0.11610667414684189</v>
      </c>
      <c r="Y11" s="55">
        <v>4.4084347408852378E-2</v>
      </c>
      <c r="Z11" s="71" t="e">
        <v>#REF!</v>
      </c>
    </row>
    <row r="12" spans="1:26" x14ac:dyDescent="0.25">
      <c r="A12" s="7">
        <v>5109</v>
      </c>
      <c r="B12" s="7" t="s">
        <v>296</v>
      </c>
      <c r="C12" s="7">
        <v>3</v>
      </c>
      <c r="D12" s="68">
        <v>0.3012554360761267</v>
      </c>
      <c r="E12" s="69">
        <v>0.31382737206611133</v>
      </c>
      <c r="F12" s="55">
        <v>0.70466096687419777</v>
      </c>
      <c r="G12" s="69">
        <v>0.66397107013424128</v>
      </c>
      <c r="H12" s="55">
        <v>3.794851098360251E-2</v>
      </c>
      <c r="I12" s="69">
        <v>-2.1253461088094446E-2</v>
      </c>
      <c r="J12" s="55">
        <v>0.10226936654150695</v>
      </c>
      <c r="K12" s="69">
        <v>0.33780649034460691</v>
      </c>
      <c r="L12" s="55">
        <v>4.7685491026072918E-2</v>
      </c>
      <c r="M12" s="55">
        <v>0.25893583166645839</v>
      </c>
      <c r="N12" s="70">
        <v>-25.89358316664584</v>
      </c>
      <c r="O12" s="55">
        <v>0.34304183228338581</v>
      </c>
      <c r="P12" s="70">
        <v>-34.30418322833858</v>
      </c>
      <c r="Q12" s="55" t="e">
        <v>#REF!</v>
      </c>
      <c r="R12" s="70" t="e">
        <v>#REF!</v>
      </c>
      <c r="S12" s="55">
        <v>0</v>
      </c>
      <c r="T12" s="70">
        <v>0</v>
      </c>
      <c r="U12" s="55">
        <v>9.614939533127842E-2</v>
      </c>
      <c r="V12" s="55">
        <v>0.49853668495111692</v>
      </c>
      <c r="W12" s="55">
        <v>0.49114981854826562</v>
      </c>
      <c r="X12" s="55">
        <v>0.13059126624010542</v>
      </c>
      <c r="Y12" s="55">
        <v>0.12017810962938791</v>
      </c>
      <c r="Z12" s="71" t="e">
        <v>#REF!</v>
      </c>
    </row>
    <row r="13" spans="1:26" x14ac:dyDescent="0.25">
      <c r="A13" s="7">
        <v>5110</v>
      </c>
      <c r="B13" s="7" t="s">
        <v>297</v>
      </c>
      <c r="C13" s="7">
        <v>4</v>
      </c>
      <c r="D13" s="68">
        <v>0.13619382293543528</v>
      </c>
      <c r="E13" s="69">
        <v>0.15390950106707363</v>
      </c>
      <c r="F13" s="55">
        <v>0.53593719431136977</v>
      </c>
      <c r="G13" s="69">
        <v>0.60109014682681927</v>
      </c>
      <c r="H13" s="55">
        <v>6.5052461374543336E-3</v>
      </c>
      <c r="I13" s="69">
        <v>-0.10090199812187586</v>
      </c>
      <c r="J13" s="55">
        <v>4.3159315458055972E-2</v>
      </c>
      <c r="K13" s="69">
        <v>0.41214203167927022</v>
      </c>
      <c r="L13" s="55">
        <v>0</v>
      </c>
      <c r="M13" s="55">
        <v>0</v>
      </c>
      <c r="N13" s="70">
        <v>100</v>
      </c>
      <c r="O13" s="55">
        <v>8.860720304394086E-2</v>
      </c>
      <c r="P13" s="70">
        <v>-8.8607203043940856</v>
      </c>
      <c r="Q13" s="55" t="e">
        <v>#REF!</v>
      </c>
      <c r="R13" s="70" t="e">
        <v>#REF!</v>
      </c>
      <c r="S13" s="55">
        <v>0</v>
      </c>
      <c r="T13" s="70">
        <v>0</v>
      </c>
      <c r="U13" s="55">
        <v>1.7201227326720112E-2</v>
      </c>
      <c r="V13" s="55">
        <v>0.59019640891770464</v>
      </c>
      <c r="W13" s="55">
        <v>0.51567778361409911</v>
      </c>
      <c r="X13" s="55">
        <v>6.8739841070310267E-2</v>
      </c>
      <c r="Y13" s="55">
        <v>0.18918062197482857</v>
      </c>
      <c r="Z13" s="71" t="e">
        <v>#REF!</v>
      </c>
    </row>
    <row r="14" spans="1:26" x14ac:dyDescent="0.25">
      <c r="A14" s="7">
        <v>5111</v>
      </c>
      <c r="B14" s="7" t="s">
        <v>298</v>
      </c>
      <c r="C14" s="7">
        <v>4</v>
      </c>
      <c r="D14" s="68">
        <v>0.19688176499742607</v>
      </c>
      <c r="E14" s="69">
        <v>0.19466751654196873</v>
      </c>
      <c r="F14" s="55">
        <v>0.48680818749303312</v>
      </c>
      <c r="G14" s="69">
        <v>0.52862973588477125</v>
      </c>
      <c r="H14" s="55">
        <v>7.9994161832756233E-2</v>
      </c>
      <c r="I14" s="69">
        <v>9.7474179591997612E-2</v>
      </c>
      <c r="J14" s="55">
        <v>1.2312520672179248</v>
      </c>
      <c r="K14" s="69">
        <v>1.3973486790220819</v>
      </c>
      <c r="L14" s="55">
        <v>1.2147324619898641</v>
      </c>
      <c r="M14" s="55">
        <v>4.2078373859548348E-3</v>
      </c>
      <c r="N14" s="70">
        <v>-0.42078373859548346</v>
      </c>
      <c r="O14" s="55">
        <v>6.9831853355915071E-3</v>
      </c>
      <c r="P14" s="70">
        <v>-0.69831853355915074</v>
      </c>
      <c r="Q14" s="55" t="e">
        <v>#REF!</v>
      </c>
      <c r="R14" s="70" t="e">
        <v>#REF!</v>
      </c>
      <c r="S14" s="55">
        <v>0</v>
      </c>
      <c r="T14" s="70">
        <v>0</v>
      </c>
      <c r="U14" s="55">
        <v>0.92225157728706619</v>
      </c>
      <c r="V14" s="55">
        <v>0.46956545707631031</v>
      </c>
      <c r="W14" s="55">
        <v>0.52492826276422178</v>
      </c>
      <c r="X14" s="55">
        <v>8.2681832868577443E-2</v>
      </c>
      <c r="Y14" s="55">
        <v>5.0140686902521554E-2</v>
      </c>
      <c r="Z14" s="71" t="e">
        <v>#REF!</v>
      </c>
    </row>
    <row r="15" spans="1:26" x14ac:dyDescent="0.25">
      <c r="A15" s="7">
        <v>5112</v>
      </c>
      <c r="B15" s="7" t="s">
        <v>299</v>
      </c>
      <c r="C15" s="7">
        <v>5</v>
      </c>
      <c r="D15" s="68">
        <v>0.1257967549047026</v>
      </c>
      <c r="E15" s="69">
        <v>0.12783720390094</v>
      </c>
      <c r="F15" s="55">
        <v>0.28954853167512085</v>
      </c>
      <c r="G15" s="69">
        <v>0.39707971561396055</v>
      </c>
      <c r="H15" s="55">
        <v>-4.4372675530579289E-2</v>
      </c>
      <c r="I15" s="69">
        <v>-0.36647396778483066</v>
      </c>
      <c r="J15" s="55">
        <v>0.36410686842416362</v>
      </c>
      <c r="K15" s="69">
        <v>6.179208444467417E-2</v>
      </c>
      <c r="L15" s="55">
        <v>2.0280907908736259</v>
      </c>
      <c r="M15" s="55">
        <v>0.20042498173349163</v>
      </c>
      <c r="N15" s="70">
        <v>-20.042498173349163</v>
      </c>
      <c r="O15" s="55">
        <v>0.13951505555023883</v>
      </c>
      <c r="P15" s="70">
        <v>-13.951505555023882</v>
      </c>
      <c r="Q15" s="55" t="e">
        <v>#REF!</v>
      </c>
      <c r="R15" s="70" t="e">
        <v>#REF!</v>
      </c>
      <c r="S15" s="55">
        <v>0</v>
      </c>
      <c r="T15" s="70">
        <v>0</v>
      </c>
      <c r="U15" s="55">
        <v>0.65504523366656442</v>
      </c>
      <c r="V15" s="55">
        <v>0.46294952806688133</v>
      </c>
      <c r="W15" s="55">
        <v>0.30035953681450733</v>
      </c>
      <c r="X15" s="55">
        <v>0.12531940515541096</v>
      </c>
      <c r="Y15" s="55">
        <v>0.34286388464059425</v>
      </c>
      <c r="Z15" s="71" t="e">
        <v>#REF!</v>
      </c>
    </row>
    <row r="16" spans="1:26" x14ac:dyDescent="0.25">
      <c r="A16" s="7">
        <v>5113</v>
      </c>
      <c r="B16" s="7" t="s">
        <v>300</v>
      </c>
      <c r="C16" s="7">
        <v>4</v>
      </c>
      <c r="D16" s="68">
        <v>0.20818091581608764</v>
      </c>
      <c r="E16" s="69">
        <v>0.23291670298237521</v>
      </c>
      <c r="F16" s="55">
        <v>0.69542374238625049</v>
      </c>
      <c r="G16" s="69">
        <v>0.54295316231554391</v>
      </c>
      <c r="H16" s="55">
        <v>6.3174454536941661E-3</v>
      </c>
      <c r="I16" s="69">
        <v>7.7762658725493879E-3</v>
      </c>
      <c r="J16" s="55">
        <v>0</v>
      </c>
      <c r="K16" s="69">
        <v>0</v>
      </c>
      <c r="L16" s="55">
        <v>0.13061869535978479</v>
      </c>
      <c r="M16" s="55">
        <v>7.8893728639222602E-2</v>
      </c>
      <c r="N16" s="70">
        <v>-7.8893728639222598</v>
      </c>
      <c r="O16" s="55">
        <v>0.11853908998184275</v>
      </c>
      <c r="P16" s="70">
        <v>-11.853908998184275</v>
      </c>
      <c r="Q16" s="55" t="e">
        <v>#REF!</v>
      </c>
      <c r="R16" s="70" t="e">
        <v>#REF!</v>
      </c>
      <c r="S16" s="55">
        <v>0</v>
      </c>
      <c r="T16" s="70">
        <v>0</v>
      </c>
      <c r="U16" s="55">
        <v>9.6675867739472607E-2</v>
      </c>
      <c r="V16" s="55">
        <v>0.54365927797823044</v>
      </c>
      <c r="W16" s="55">
        <v>0.43987137801322979</v>
      </c>
      <c r="X16" s="55">
        <v>3.920073399364616E-2</v>
      </c>
      <c r="Y16" s="55">
        <v>0.20391811304405993</v>
      </c>
      <c r="Z16" s="71" t="e">
        <v>#REF!</v>
      </c>
    </row>
    <row r="17" spans="1:26" x14ac:dyDescent="0.25">
      <c r="A17" s="7">
        <v>5114</v>
      </c>
      <c r="B17" s="7" t="s">
        <v>301</v>
      </c>
      <c r="C17" s="7">
        <v>4</v>
      </c>
      <c r="D17" s="68">
        <v>0.12341532500962173</v>
      </c>
      <c r="E17" s="69">
        <v>0.19905817908069398</v>
      </c>
      <c r="F17" s="55">
        <v>0.33230209654796816</v>
      </c>
      <c r="G17" s="69">
        <v>0.73334753412183207</v>
      </c>
      <c r="H17" s="55">
        <v>2.1326317132850433E-3</v>
      </c>
      <c r="I17" s="69">
        <v>0.24218743675998339</v>
      </c>
      <c r="J17" s="55">
        <v>0.2858327021194495</v>
      </c>
      <c r="K17" s="69">
        <v>0</v>
      </c>
      <c r="L17" s="55">
        <v>4.2874905317917426E-2</v>
      </c>
      <c r="M17" s="55">
        <v>8.1190188121372363E-3</v>
      </c>
      <c r="N17" s="70">
        <v>-0.81190188121372364</v>
      </c>
      <c r="O17" s="55">
        <v>5.1481283142984936E-3</v>
      </c>
      <c r="P17" s="70">
        <v>-0.51481283142984935</v>
      </c>
      <c r="Q17" s="55" t="e">
        <v>#REF!</v>
      </c>
      <c r="R17" s="70" t="e">
        <v>#REF!</v>
      </c>
      <c r="S17" s="55">
        <v>0</v>
      </c>
      <c r="T17" s="70">
        <v>0</v>
      </c>
      <c r="U17" s="55">
        <v>0</v>
      </c>
      <c r="V17" s="55">
        <v>0.50550883206584074</v>
      </c>
      <c r="W17" s="55">
        <v>0.52160216582370966</v>
      </c>
      <c r="X17" s="55">
        <v>8.2850427162625848E-2</v>
      </c>
      <c r="Y17" s="55">
        <v>0.1277296043105027</v>
      </c>
      <c r="Z17" s="71" t="e">
        <v>#REF!</v>
      </c>
    </row>
    <row r="18" spans="1:26" x14ac:dyDescent="0.25">
      <c r="A18" s="7">
        <v>5201</v>
      </c>
      <c r="B18" s="7" t="s">
        <v>302</v>
      </c>
      <c r="C18" s="7">
        <v>3</v>
      </c>
      <c r="D18" s="68">
        <v>0.26338120462992104</v>
      </c>
      <c r="E18" s="69">
        <v>0.32045202606830603</v>
      </c>
      <c r="F18" s="55">
        <v>0.64473618122746967</v>
      </c>
      <c r="G18" s="69">
        <v>1.3428326890146962</v>
      </c>
      <c r="H18" s="55">
        <v>0.11908892454696969</v>
      </c>
      <c r="I18" s="69">
        <v>0.29758588998536112</v>
      </c>
      <c r="J18" s="55">
        <v>0</v>
      </c>
      <c r="K18" s="69">
        <v>4.7036164549106703E-2</v>
      </c>
      <c r="L18" s="55">
        <v>0</v>
      </c>
      <c r="M18" s="55">
        <v>4.267615185592917E-2</v>
      </c>
      <c r="N18" s="70">
        <v>-4.2676151855929172</v>
      </c>
      <c r="O18" s="55">
        <v>3.1101441973791187E-2</v>
      </c>
      <c r="P18" s="70">
        <v>-3.1101441973791188</v>
      </c>
      <c r="Q18" s="55" t="e">
        <v>#REF!</v>
      </c>
      <c r="R18" s="70" t="e">
        <v>#REF!</v>
      </c>
      <c r="S18" s="55">
        <v>0</v>
      </c>
      <c r="T18" s="70">
        <v>0</v>
      </c>
      <c r="U18" s="55">
        <v>0</v>
      </c>
      <c r="V18" s="55">
        <v>0.4376635593035384</v>
      </c>
      <c r="W18" s="55">
        <v>0.54018895995981875</v>
      </c>
      <c r="X18" s="55">
        <v>0.15923498308034081</v>
      </c>
      <c r="Y18" s="55">
        <v>2.7977800256335603E-2</v>
      </c>
      <c r="Z18" s="71" t="e">
        <v>#REF!</v>
      </c>
    </row>
    <row r="19" spans="1:26" x14ac:dyDescent="0.25">
      <c r="A19" s="7">
        <v>5202</v>
      </c>
      <c r="B19" s="7" t="s">
        <v>303</v>
      </c>
      <c r="C19" s="7">
        <v>2</v>
      </c>
      <c r="D19" s="68">
        <v>0.5260136962358023</v>
      </c>
      <c r="E19" s="69">
        <v>0.49606466433156049</v>
      </c>
      <c r="F19" s="55">
        <v>2.0560481888627393</v>
      </c>
      <c r="G19" s="69">
        <v>1.7577545692837624</v>
      </c>
      <c r="H19" s="55">
        <v>0.3853122263079542</v>
      </c>
      <c r="I19" s="69">
        <v>0.34726915666926284</v>
      </c>
      <c r="J19" s="55">
        <v>0.26408140207874109</v>
      </c>
      <c r="K19" s="69">
        <v>0.21534178092243925</v>
      </c>
      <c r="L19" s="55">
        <v>0</v>
      </c>
      <c r="M19" s="55">
        <v>0.19331040227944646</v>
      </c>
      <c r="N19" s="70">
        <v>-19.331040227944644</v>
      </c>
      <c r="O19" s="55">
        <v>0.21477465342840563</v>
      </c>
      <c r="P19" s="70">
        <v>-21.477465342840564</v>
      </c>
      <c r="Q19" s="55" t="e">
        <v>#REF!</v>
      </c>
      <c r="R19" s="70" t="e">
        <v>#REF!</v>
      </c>
      <c r="S19" s="55">
        <v>0</v>
      </c>
      <c r="T19" s="70">
        <v>0</v>
      </c>
      <c r="U19" s="55">
        <v>4.4135009897622965E-2</v>
      </c>
      <c r="V19" s="55">
        <v>0.47440822873201477</v>
      </c>
      <c r="W19" s="55">
        <v>0.46299047256407666</v>
      </c>
      <c r="X19" s="55">
        <v>2.1254536646931586E-2</v>
      </c>
      <c r="Y19" s="55">
        <v>7.3645265855634343E-2</v>
      </c>
      <c r="Z19" s="71" t="e">
        <v>#REF!</v>
      </c>
    </row>
    <row r="20" spans="1:26" x14ac:dyDescent="0.25">
      <c r="A20" s="7">
        <v>5203</v>
      </c>
      <c r="B20" s="7" t="s">
        <v>304</v>
      </c>
      <c r="C20" s="7">
        <v>4</v>
      </c>
      <c r="D20" s="68">
        <v>0.4158433554616322</v>
      </c>
      <c r="E20" s="69">
        <v>0.72311048974750047</v>
      </c>
      <c r="F20" s="55">
        <v>1.0578181264898312</v>
      </c>
      <c r="G20" s="69">
        <v>1.2892820431150556</v>
      </c>
      <c r="H20" s="55">
        <v>0.14447868901751484</v>
      </c>
      <c r="I20" s="69">
        <v>-0.22261092752640796</v>
      </c>
      <c r="J20" s="55">
        <v>1.8424658376900813E-2</v>
      </c>
      <c r="K20" s="69">
        <v>0.47386108637778135</v>
      </c>
      <c r="L20" s="55">
        <v>1.0122589769317682E-3</v>
      </c>
      <c r="M20" s="55">
        <v>2.4994745153414571E-2</v>
      </c>
      <c r="N20" s="70">
        <v>-2.4994745153414573</v>
      </c>
      <c r="O20" s="55">
        <v>2.4687716012080838E-2</v>
      </c>
      <c r="P20" s="70">
        <v>-2.468771601208084</v>
      </c>
      <c r="Q20" s="55" t="e">
        <v>#REF!</v>
      </c>
      <c r="R20" s="70" t="e">
        <v>#REF!</v>
      </c>
      <c r="S20" s="55">
        <v>0</v>
      </c>
      <c r="T20" s="70">
        <v>0</v>
      </c>
      <c r="U20" s="55">
        <v>0</v>
      </c>
      <c r="V20" s="55">
        <v>0.44202703430448598</v>
      </c>
      <c r="W20" s="55">
        <v>0.44287867137178216</v>
      </c>
      <c r="X20" s="55">
        <v>6.8517012098703145E-2</v>
      </c>
      <c r="Y20" s="55">
        <v>4.7785258697134222E-2</v>
      </c>
      <c r="Z20" s="71" t="e">
        <v>#REF!</v>
      </c>
    </row>
    <row r="21" spans="1:26" x14ac:dyDescent="0.25">
      <c r="A21" s="7">
        <v>5204</v>
      </c>
      <c r="B21" s="7" t="s">
        <v>305</v>
      </c>
      <c r="C21" s="7">
        <v>3</v>
      </c>
      <c r="D21" s="68">
        <v>0.24078087675004603</v>
      </c>
      <c r="E21" s="69">
        <v>0.25357578486538668</v>
      </c>
      <c r="F21" s="55">
        <v>0.88154861524915828</v>
      </c>
      <c r="G21" s="69">
        <v>1.2726970181043664</v>
      </c>
      <c r="H21" s="55">
        <v>0.24936733263881422</v>
      </c>
      <c r="I21" s="69">
        <v>0.38642912913700145</v>
      </c>
      <c r="J21" s="55">
        <v>0.1228714498970163</v>
      </c>
      <c r="K21" s="69">
        <v>0.115490918662806</v>
      </c>
      <c r="L21" s="55">
        <v>1.5843238034050754E-2</v>
      </c>
      <c r="M21" s="55">
        <v>0.12526655177675886</v>
      </c>
      <c r="N21" s="70">
        <v>-12.526655177675886</v>
      </c>
      <c r="O21" s="55">
        <v>0.1043540824690885</v>
      </c>
      <c r="P21" s="70">
        <v>-10.43540824690885</v>
      </c>
      <c r="Q21" s="55" t="e">
        <v>#REF!</v>
      </c>
      <c r="R21" s="70" t="e">
        <v>#REF!</v>
      </c>
      <c r="S21" s="55">
        <v>0</v>
      </c>
      <c r="T21" s="70">
        <v>0</v>
      </c>
      <c r="U21" s="55">
        <v>1.7287444064227428E-2</v>
      </c>
      <c r="V21" s="55">
        <v>0.55005320158635063</v>
      </c>
      <c r="W21" s="55">
        <v>0.58877956621364147</v>
      </c>
      <c r="X21" s="55">
        <v>3.8467965532813515E-2</v>
      </c>
      <c r="Y21" s="55">
        <v>1.1723108844681751E-2</v>
      </c>
      <c r="Z21" s="71" t="e">
        <v>#REF!</v>
      </c>
    </row>
    <row r="22" spans="1:26" x14ac:dyDescent="0.25">
      <c r="A22" s="7">
        <v>5205</v>
      </c>
      <c r="B22" s="7" t="s">
        <v>306</v>
      </c>
      <c r="C22" s="7">
        <v>5</v>
      </c>
      <c r="D22" s="68">
        <v>0.35042325799590557</v>
      </c>
      <c r="E22" s="69">
        <v>0.48091896088654762</v>
      </c>
      <c r="F22" s="55">
        <v>0.56909189510697478</v>
      </c>
      <c r="G22" s="69">
        <v>0.63607757558692057</v>
      </c>
      <c r="H22" s="55">
        <v>-6.8833486205672631E-2</v>
      </c>
      <c r="I22" s="69">
        <v>-0.24399220538504374</v>
      </c>
      <c r="J22" s="55">
        <v>0.12301249229582002</v>
      </c>
      <c r="K22" s="69">
        <v>0.12532826537664132</v>
      </c>
      <c r="L22" s="55">
        <v>2.0814090667741127E-2</v>
      </c>
      <c r="M22" s="55">
        <v>0.17575753123036092</v>
      </c>
      <c r="N22" s="70">
        <v>-17.57575312303609</v>
      </c>
      <c r="O22" s="55">
        <v>9.8416078744932078E-2</v>
      </c>
      <c r="P22" s="70">
        <v>-9.8416078744932083</v>
      </c>
      <c r="Q22" s="55" t="e">
        <v>#REF!</v>
      </c>
      <c r="R22" s="70" t="e">
        <v>#REF!</v>
      </c>
      <c r="S22" s="55">
        <v>0</v>
      </c>
      <c r="T22" s="70">
        <v>0</v>
      </c>
      <c r="U22" s="55">
        <v>0.15244183367887584</v>
      </c>
      <c r="V22" s="55">
        <v>0.47974975686203369</v>
      </c>
      <c r="W22" s="55">
        <v>0.45635306040023577</v>
      </c>
      <c r="X22" s="55">
        <v>7.8232475169692658E-2</v>
      </c>
      <c r="Y22" s="55">
        <v>3.9409843602860303E-2</v>
      </c>
      <c r="Z22" s="71" t="e">
        <v>#REF!</v>
      </c>
    </row>
    <row r="23" spans="1:26" x14ac:dyDescent="0.25">
      <c r="A23" s="7">
        <v>5206</v>
      </c>
      <c r="B23" s="7" t="s">
        <v>307</v>
      </c>
      <c r="C23" s="7">
        <v>3</v>
      </c>
      <c r="D23" s="68">
        <v>0.84066847220053598</v>
      </c>
      <c r="E23" s="69">
        <v>0.8229647231971372</v>
      </c>
      <c r="F23" s="55">
        <v>1.7970958927203531</v>
      </c>
      <c r="G23" s="69">
        <v>0.93059830661046206</v>
      </c>
      <c r="H23" s="55">
        <v>0.3105499420172485</v>
      </c>
      <c r="I23" s="69">
        <v>-0.10439765652226593</v>
      </c>
      <c r="J23" s="55">
        <v>0</v>
      </c>
      <c r="K23" s="69">
        <v>0.23994053898003687</v>
      </c>
      <c r="L23" s="55">
        <v>0</v>
      </c>
      <c r="M23" s="55">
        <v>4.5352648295378731E-2</v>
      </c>
      <c r="N23" s="70">
        <v>-4.5352648295378728</v>
      </c>
      <c r="O23" s="55">
        <v>3.8631023062624316E-2</v>
      </c>
      <c r="P23" s="70">
        <v>-3.8631023062624315</v>
      </c>
      <c r="Q23" s="55" t="e">
        <v>#REF!</v>
      </c>
      <c r="R23" s="70" t="e">
        <v>#REF!</v>
      </c>
      <c r="S23" s="55">
        <v>0</v>
      </c>
      <c r="T23" s="70">
        <v>0</v>
      </c>
      <c r="U23" s="55">
        <v>0</v>
      </c>
      <c r="V23" s="55">
        <v>0.35766141675735957</v>
      </c>
      <c r="W23" s="55">
        <v>0.26770775016756831</v>
      </c>
      <c r="X23" s="55">
        <v>6.9747194691372708E-2</v>
      </c>
      <c r="Y23" s="55">
        <v>0.35288669929582972</v>
      </c>
      <c r="Z23" s="71" t="e">
        <v>#REF!</v>
      </c>
    </row>
    <row r="24" spans="1:26" x14ac:dyDescent="0.25">
      <c r="A24" s="7">
        <v>5207</v>
      </c>
      <c r="B24" s="7" t="s">
        <v>308</v>
      </c>
      <c r="C24" s="7">
        <v>3</v>
      </c>
      <c r="D24" s="68">
        <v>0.52570654707544084</v>
      </c>
      <c r="E24" s="69">
        <v>0.38931464561170681</v>
      </c>
      <c r="F24" s="55">
        <v>1.0660355764091234</v>
      </c>
      <c r="G24" s="69">
        <v>0.82803076328380043</v>
      </c>
      <c r="H24" s="55">
        <v>4.5790009818372744E-2</v>
      </c>
      <c r="I24" s="69">
        <v>0.17779540266478677</v>
      </c>
      <c r="J24" s="55">
        <v>2.3094266392226091E-3</v>
      </c>
      <c r="K24" s="69">
        <v>0.25907141187996008</v>
      </c>
      <c r="L24" s="55">
        <v>0.4490001454380082</v>
      </c>
      <c r="M24" s="55">
        <v>3.3871570142414785E-2</v>
      </c>
      <c r="N24" s="70">
        <v>-3.3871570142414784</v>
      </c>
      <c r="O24" s="55">
        <v>3.6932857638426193E-2</v>
      </c>
      <c r="P24" s="70">
        <v>-3.6932857638426193</v>
      </c>
      <c r="Q24" s="55" t="e">
        <v>#REF!</v>
      </c>
      <c r="R24" s="70" t="e">
        <v>#REF!</v>
      </c>
      <c r="S24" s="55">
        <v>0</v>
      </c>
      <c r="T24" s="70">
        <v>0</v>
      </c>
      <c r="U24" s="55">
        <v>0.16651951625877426</v>
      </c>
      <c r="V24" s="55">
        <v>0.38418416383281456</v>
      </c>
      <c r="W24" s="55">
        <v>0.35928914437715603</v>
      </c>
      <c r="X24" s="55">
        <v>3.6522480032300665E-2</v>
      </c>
      <c r="Y24" s="55">
        <v>0.13608320558239015</v>
      </c>
      <c r="Z24" s="71" t="e">
        <v>#REF!</v>
      </c>
    </row>
    <row r="25" spans="1:26" x14ac:dyDescent="0.25">
      <c r="A25" s="7">
        <v>5208</v>
      </c>
      <c r="B25" s="7" t="s">
        <v>309</v>
      </c>
      <c r="C25" s="7">
        <v>4</v>
      </c>
      <c r="D25" s="68">
        <v>0.75129232749331076</v>
      </c>
      <c r="E25" s="69">
        <v>0.95948421988756916</v>
      </c>
      <c r="F25" s="55">
        <v>1.0856757172595606</v>
      </c>
      <c r="G25" s="69">
        <v>1.0276533155924623</v>
      </c>
      <c r="H25" s="55">
        <v>9.6953938883408614E-2</v>
      </c>
      <c r="I25" s="69">
        <v>-0.22122616269425011</v>
      </c>
      <c r="J25" s="55">
        <v>0</v>
      </c>
      <c r="K25" s="69">
        <v>0</v>
      </c>
      <c r="L25" s="55">
        <v>7.6007564942891889E-2</v>
      </c>
      <c r="M25" s="55">
        <v>2.0274150088873906E-2</v>
      </c>
      <c r="N25" s="70">
        <v>-2.0274150088873908</v>
      </c>
      <c r="O25" s="55">
        <v>3.9576819969507779E-2</v>
      </c>
      <c r="P25" s="70">
        <v>-3.9576819969507779</v>
      </c>
      <c r="Q25" s="55" t="e">
        <v>#REF!</v>
      </c>
      <c r="R25" s="70" t="e">
        <v>#REF!</v>
      </c>
      <c r="S25" s="55">
        <v>0</v>
      </c>
      <c r="T25" s="70">
        <v>0</v>
      </c>
      <c r="U25" s="55">
        <v>6.4589837102712197E-2</v>
      </c>
      <c r="V25" s="55">
        <v>0.41495918194618636</v>
      </c>
      <c r="W25" s="55">
        <v>0.42520811412741183</v>
      </c>
      <c r="X25" s="55">
        <v>0.10466706706996663</v>
      </c>
      <c r="Y25" s="55">
        <v>0.11195562628702091</v>
      </c>
      <c r="Z25" s="71" t="e">
        <v>#REF!</v>
      </c>
    </row>
    <row r="26" spans="1:26" x14ac:dyDescent="0.25">
      <c r="A26" s="7">
        <v>5209</v>
      </c>
      <c r="B26" s="7" t="s">
        <v>310</v>
      </c>
      <c r="C26" s="7">
        <v>3</v>
      </c>
      <c r="D26" s="68">
        <v>7.033936168479403E-2</v>
      </c>
      <c r="E26" s="69">
        <v>0.2090294354683962</v>
      </c>
      <c r="F26" s="55">
        <v>0.66542974406735522</v>
      </c>
      <c r="G26" s="69">
        <v>0.65794826944727647</v>
      </c>
      <c r="H26" s="55">
        <v>0.6419995352032114</v>
      </c>
      <c r="I26" s="69">
        <v>-0.10297271366619334</v>
      </c>
      <c r="J26" s="55">
        <v>0.17746573995979478</v>
      </c>
      <c r="K26" s="69">
        <v>1.0555973363371323</v>
      </c>
      <c r="L26" s="55">
        <v>1.0323988052583851E-3</v>
      </c>
      <c r="M26" s="55">
        <v>6.6915363667042496E-2</v>
      </c>
      <c r="N26" s="70">
        <v>-6.6915363667042493</v>
      </c>
      <c r="O26" s="55">
        <v>8.8016826682501451E-2</v>
      </c>
      <c r="P26" s="70">
        <v>-8.8016826682501446</v>
      </c>
      <c r="Q26" s="55" t="e">
        <v>#REF!</v>
      </c>
      <c r="R26" s="70" t="e">
        <v>#REF!</v>
      </c>
      <c r="S26" s="55">
        <v>0</v>
      </c>
      <c r="T26" s="70">
        <v>0</v>
      </c>
      <c r="U26" s="55">
        <v>8.989310009718173E-4</v>
      </c>
      <c r="V26" s="55">
        <v>0.58757327266233528</v>
      </c>
      <c r="W26" s="55">
        <v>0.56861189218710728</v>
      </c>
      <c r="X26" s="55">
        <v>8.6253999439952645E-3</v>
      </c>
      <c r="Y26" s="55">
        <v>5.7459380200531505E-2</v>
      </c>
      <c r="Z26" s="71" t="e">
        <v>#REF!</v>
      </c>
    </row>
    <row r="27" spans="1:26" x14ac:dyDescent="0.25">
      <c r="A27" s="7">
        <v>5210</v>
      </c>
      <c r="B27" s="7" t="s">
        <v>311</v>
      </c>
      <c r="C27" s="7">
        <v>4</v>
      </c>
      <c r="D27" s="68">
        <v>0.7335234718153214</v>
      </c>
      <c r="E27" s="69">
        <v>0.86882582433240174</v>
      </c>
      <c r="F27" s="55">
        <v>0.91707589205715501</v>
      </c>
      <c r="G27" s="69">
        <v>1.2806344410789303</v>
      </c>
      <c r="H27" s="55">
        <v>-6.9073937683035436E-2</v>
      </c>
      <c r="I27" s="69">
        <v>0.13285377977707125</v>
      </c>
      <c r="J27" s="55">
        <v>1.3825981169514251E-2</v>
      </c>
      <c r="K27" s="69">
        <v>0.36527457736149588</v>
      </c>
      <c r="L27" s="55">
        <v>2.3935620054740532E-3</v>
      </c>
      <c r="M27" s="55">
        <v>8.0919434139893425E-4</v>
      </c>
      <c r="N27" s="70">
        <v>-8.0919434139893429E-2</v>
      </c>
      <c r="O27" s="55">
        <v>6.7239595515847174E-4</v>
      </c>
      <c r="P27" s="70">
        <v>-6.723959551584717E-2</v>
      </c>
      <c r="Q27" s="55" t="e">
        <v>#REF!</v>
      </c>
      <c r="R27" s="70" t="e">
        <v>#REF!</v>
      </c>
      <c r="S27" s="55">
        <v>0</v>
      </c>
      <c r="T27" s="70">
        <v>0</v>
      </c>
      <c r="U27" s="55">
        <v>0</v>
      </c>
      <c r="V27" s="55">
        <v>0.21491080862538628</v>
      </c>
      <c r="W27" s="55">
        <v>0.21262765389803517</v>
      </c>
      <c r="X27" s="55">
        <v>0.25067329422755003</v>
      </c>
      <c r="Y27" s="55">
        <v>0.26314258673674396</v>
      </c>
      <c r="Z27" s="71" t="e">
        <v>#REF!</v>
      </c>
    </row>
    <row r="28" spans="1:26" x14ac:dyDescent="0.25">
      <c r="A28" s="7">
        <v>5211</v>
      </c>
      <c r="B28" s="7" t="s">
        <v>312</v>
      </c>
      <c r="C28" s="7">
        <v>4</v>
      </c>
      <c r="D28" s="68">
        <v>0.33109961055469561</v>
      </c>
      <c r="E28" s="69">
        <v>0.31573548195482282</v>
      </c>
      <c r="F28" s="55">
        <v>0.8603003387406164</v>
      </c>
      <c r="G28" s="69">
        <v>0.77250880758832763</v>
      </c>
      <c r="H28" s="55">
        <v>9.5247552529803721E-3</v>
      </c>
      <c r="I28" s="69">
        <v>0.1008652853926415</v>
      </c>
      <c r="J28" s="55">
        <v>1.0522700083514273E-2</v>
      </c>
      <c r="K28" s="69">
        <v>9.4010671806469923E-2</v>
      </c>
      <c r="L28" s="55">
        <v>8.018623265125506E-2</v>
      </c>
      <c r="M28" s="55">
        <v>0.19352386175659209</v>
      </c>
      <c r="N28" s="70">
        <v>-19.352386175659209</v>
      </c>
      <c r="O28" s="55">
        <v>0.1965764344128734</v>
      </c>
      <c r="P28" s="70">
        <v>-19.657643441287341</v>
      </c>
      <c r="Q28" s="55" t="e">
        <v>#REF!</v>
      </c>
      <c r="R28" s="70" t="e">
        <v>#REF!</v>
      </c>
      <c r="S28" s="55">
        <v>0</v>
      </c>
      <c r="T28" s="70">
        <v>0</v>
      </c>
      <c r="U28" s="55">
        <v>3.6100136125430733E-2</v>
      </c>
      <c r="V28" s="55">
        <v>0.54095127121789222</v>
      </c>
      <c r="W28" s="55">
        <v>0.49782880840398858</v>
      </c>
      <c r="X28" s="55">
        <v>6.1712918988652235E-2</v>
      </c>
      <c r="Y28" s="55">
        <v>0.1133817067955363</v>
      </c>
      <c r="Z28" s="71" t="e">
        <v>#REF!</v>
      </c>
    </row>
    <row r="29" spans="1:26" x14ac:dyDescent="0.25">
      <c r="A29" s="7">
        <v>5212</v>
      </c>
      <c r="B29" s="7" t="s">
        <v>313</v>
      </c>
      <c r="C29" s="7">
        <v>4</v>
      </c>
      <c r="D29" s="68">
        <v>0.21003299833856054</v>
      </c>
      <c r="E29" s="69">
        <v>0.33989934041961245</v>
      </c>
      <c r="F29" s="55">
        <v>0.50371249101073845</v>
      </c>
      <c r="G29" s="69">
        <v>0.85380886831944358</v>
      </c>
      <c r="H29" s="55">
        <v>-4.1735710413516258E-2</v>
      </c>
      <c r="I29" s="69">
        <v>6.454506831332428E-2</v>
      </c>
      <c r="J29" s="55">
        <v>3.0215667618141453E-2</v>
      </c>
      <c r="K29" s="69">
        <v>9.605354623066005E-3</v>
      </c>
      <c r="L29" s="55">
        <v>0.12403647320012687</v>
      </c>
      <c r="M29" s="55">
        <v>1.5816861669544258E-2</v>
      </c>
      <c r="N29" s="70">
        <v>-1.5816861669544258</v>
      </c>
      <c r="O29" s="55">
        <v>1.1754721265490389E-2</v>
      </c>
      <c r="P29" s="70">
        <v>-1.1754721265490389</v>
      </c>
      <c r="Q29" s="55" t="e">
        <v>#REF!</v>
      </c>
      <c r="R29" s="70" t="e">
        <v>#REF!</v>
      </c>
      <c r="S29" s="55">
        <v>0</v>
      </c>
      <c r="T29" s="70">
        <v>0</v>
      </c>
      <c r="U29" s="55">
        <v>0.13954841180314767</v>
      </c>
      <c r="V29" s="55">
        <v>0.50984024902822112</v>
      </c>
      <c r="W29" s="55">
        <v>0.49044041371227687</v>
      </c>
      <c r="X29" s="55">
        <v>3.4609550295483994E-2</v>
      </c>
      <c r="Y29" s="55">
        <v>6.7391330955434689E-2</v>
      </c>
      <c r="Z29" s="71" t="e">
        <v>#REF!</v>
      </c>
    </row>
    <row r="30" spans="1:26" x14ac:dyDescent="0.25">
      <c r="A30" s="7">
        <v>5213</v>
      </c>
      <c r="B30" s="7" t="s">
        <v>314</v>
      </c>
      <c r="C30" s="7">
        <v>4</v>
      </c>
      <c r="D30" s="68">
        <v>0.58933992178206396</v>
      </c>
      <c r="E30" s="69">
        <v>0.74381763817406088</v>
      </c>
      <c r="F30" s="55">
        <v>1.0249469332777743</v>
      </c>
      <c r="G30" s="69">
        <v>1.1736808668505865</v>
      </c>
      <c r="H30" s="55">
        <v>4.2301518782427799E-2</v>
      </c>
      <c r="I30" s="69">
        <v>0.13774058121424423</v>
      </c>
      <c r="J30" s="55">
        <v>0.24595119018918343</v>
      </c>
      <c r="K30" s="69">
        <v>0.19237217301308976</v>
      </c>
      <c r="L30" s="55">
        <v>6.6681818616294228E-2</v>
      </c>
      <c r="M30" s="55">
        <v>1.8341260964213988E-2</v>
      </c>
      <c r="N30" s="70">
        <v>-1.8341260964213988</v>
      </c>
      <c r="O30" s="55">
        <v>2.0698961438358324E-2</v>
      </c>
      <c r="P30" s="70">
        <v>-2.0698961438358325</v>
      </c>
      <c r="Q30" s="55" t="e">
        <v>#REF!</v>
      </c>
      <c r="R30" s="70" t="e">
        <v>#REF!</v>
      </c>
      <c r="S30" s="55">
        <v>0</v>
      </c>
      <c r="T30" s="70">
        <v>0</v>
      </c>
      <c r="U30" s="55">
        <v>3.8376422450650066E-2</v>
      </c>
      <c r="V30" s="55">
        <v>0.41778320191243828</v>
      </c>
      <c r="W30" s="55">
        <v>0.39574096667874714</v>
      </c>
      <c r="X30" s="55">
        <v>0.13485408611049696</v>
      </c>
      <c r="Y30" s="55">
        <v>0.23539156883691542</v>
      </c>
      <c r="Z30" s="71" t="e">
        <v>#REF!</v>
      </c>
    </row>
    <row r="31" spans="1:26" x14ac:dyDescent="0.25">
      <c r="A31" s="7">
        <v>5301</v>
      </c>
      <c r="B31" s="7" t="s">
        <v>315</v>
      </c>
      <c r="C31" s="7">
        <v>4</v>
      </c>
      <c r="D31" s="68">
        <v>0.48512927871207967</v>
      </c>
      <c r="E31" s="69">
        <v>0.45573394037594173</v>
      </c>
      <c r="F31" s="55">
        <v>1.2550795845782636</v>
      </c>
      <c r="G31" s="69">
        <v>1.4143517483560932</v>
      </c>
      <c r="H31" s="55">
        <v>0.11686990480955672</v>
      </c>
      <c r="I31" s="69">
        <v>0.36208107073706902</v>
      </c>
      <c r="J31" s="55">
        <v>8.8406886574120311E-2</v>
      </c>
      <c r="K31" s="69">
        <v>0</v>
      </c>
      <c r="L31" s="55">
        <v>7.8528865948909107E-3</v>
      </c>
      <c r="M31" s="55">
        <v>4.108124944268406E-3</v>
      </c>
      <c r="N31" s="70">
        <v>-0.41081249442684059</v>
      </c>
      <c r="O31" s="55">
        <v>1.9933027367699807E-3</v>
      </c>
      <c r="P31" s="70">
        <v>-0.19933027367699807</v>
      </c>
      <c r="Q31" s="55" t="e">
        <v>#REF!</v>
      </c>
      <c r="R31" s="70" t="e">
        <v>#REF!</v>
      </c>
      <c r="S31" s="55">
        <v>0</v>
      </c>
      <c r="T31" s="70">
        <v>0</v>
      </c>
      <c r="U31" s="55">
        <v>1.9706590759798557E-3</v>
      </c>
      <c r="V31" s="55">
        <v>0.48239393498967814</v>
      </c>
      <c r="W31" s="55">
        <v>0.41839317692216027</v>
      </c>
      <c r="X31" s="55">
        <v>5.4535031127116523E-2</v>
      </c>
      <c r="Y31" s="55">
        <v>7.2974861285160272E-2</v>
      </c>
      <c r="Z31" s="71" t="e">
        <v>#REF!</v>
      </c>
    </row>
    <row r="32" spans="1:26" x14ac:dyDescent="0.25">
      <c r="A32" s="7">
        <v>5302</v>
      </c>
      <c r="B32" s="7" t="s">
        <v>316</v>
      </c>
      <c r="C32" s="7">
        <v>3</v>
      </c>
      <c r="D32" s="68">
        <v>0.31701268474291633</v>
      </c>
      <c r="E32" s="69">
        <v>0.44465185843775196</v>
      </c>
      <c r="F32" s="55">
        <v>0.65701013585633894</v>
      </c>
      <c r="G32" s="69">
        <v>1.5070402603082116</v>
      </c>
      <c r="H32" s="55">
        <v>0.15744801007846573</v>
      </c>
      <c r="I32" s="69">
        <v>0.229249705518175</v>
      </c>
      <c r="J32" s="55">
        <v>0</v>
      </c>
      <c r="K32" s="69">
        <v>0</v>
      </c>
      <c r="L32" s="55">
        <v>0</v>
      </c>
      <c r="M32" s="55">
        <v>0.26228551201392286</v>
      </c>
      <c r="N32" s="70">
        <v>-26.228551201392285</v>
      </c>
      <c r="O32" s="55">
        <v>6.8714260878296419E-3</v>
      </c>
      <c r="P32" s="70">
        <v>-0.68714260878296418</v>
      </c>
      <c r="Q32" s="55" t="e">
        <v>#REF!</v>
      </c>
      <c r="R32" s="70" t="e">
        <v>#REF!</v>
      </c>
      <c r="S32" s="55">
        <v>0</v>
      </c>
      <c r="T32" s="70">
        <v>0</v>
      </c>
      <c r="U32" s="55">
        <v>0</v>
      </c>
      <c r="V32" s="55">
        <v>0.35982582121865814</v>
      </c>
      <c r="W32" s="55">
        <v>0.50065801103487151</v>
      </c>
      <c r="X32" s="55">
        <v>0.26429383883474827</v>
      </c>
      <c r="Y32" s="55">
        <v>6.7637465449838424E-2</v>
      </c>
      <c r="Z32" s="71" t="e">
        <v>#REF!</v>
      </c>
    </row>
    <row r="33" spans="1:26" x14ac:dyDescent="0.25">
      <c r="A33" s="7">
        <v>5303</v>
      </c>
      <c r="B33" s="7" t="s">
        <v>317</v>
      </c>
      <c r="C33" s="7">
        <v>4</v>
      </c>
      <c r="D33" s="68">
        <v>0.32244887995861798</v>
      </c>
      <c r="E33" s="69">
        <v>0.30193360959870374</v>
      </c>
      <c r="F33" s="55">
        <v>0.86571724170940678</v>
      </c>
      <c r="G33" s="69">
        <v>1.162593362000073</v>
      </c>
      <c r="H33" s="55">
        <v>-1.544146969878986E-2</v>
      </c>
      <c r="I33" s="69">
        <v>0.14583358453420175</v>
      </c>
      <c r="J33" s="55">
        <v>0.79981264387514528</v>
      </c>
      <c r="K33" s="69">
        <v>0.42285261085489095</v>
      </c>
      <c r="L33" s="55">
        <v>0</v>
      </c>
      <c r="M33" s="55">
        <v>3.9131883084254089E-2</v>
      </c>
      <c r="N33" s="70">
        <v>-3.9131883084254091</v>
      </c>
      <c r="O33" s="55">
        <v>1.6463603910563666E-2</v>
      </c>
      <c r="P33" s="70">
        <v>-1.6463603910563667</v>
      </c>
      <c r="Q33" s="55" t="e">
        <v>#REF!</v>
      </c>
      <c r="R33" s="70" t="e">
        <v>#REF!</v>
      </c>
      <c r="S33" s="55">
        <v>0</v>
      </c>
      <c r="T33" s="70">
        <v>0</v>
      </c>
      <c r="U33" s="55">
        <v>2.6244346219560914E-3</v>
      </c>
      <c r="V33" s="55">
        <v>0.36528792980412855</v>
      </c>
      <c r="W33" s="55">
        <v>0.44258328373018851</v>
      </c>
      <c r="X33" s="55">
        <v>7.8978728507430193E-2</v>
      </c>
      <c r="Y33" s="55">
        <v>9.9412510563818071E-3</v>
      </c>
      <c r="Z33" s="71" t="e">
        <v>#REF!</v>
      </c>
    </row>
    <row r="34" spans="1:26" x14ac:dyDescent="0.25">
      <c r="A34" s="7">
        <v>5304</v>
      </c>
      <c r="B34" s="7" t="s">
        <v>318</v>
      </c>
      <c r="C34" s="7">
        <v>5</v>
      </c>
      <c r="D34" s="68">
        <v>0.75695793246313392</v>
      </c>
      <c r="E34" s="69">
        <v>0.61045158204164773</v>
      </c>
      <c r="F34" s="55">
        <v>1.1672297844454909</v>
      </c>
      <c r="G34" s="69">
        <v>1.330555891888983</v>
      </c>
      <c r="H34" s="55">
        <v>-2.0623337674635055E-2</v>
      </c>
      <c r="I34" s="69">
        <v>0.17932150820532208</v>
      </c>
      <c r="J34" s="55">
        <v>0.50526403952908283</v>
      </c>
      <c r="K34" s="69">
        <v>0.37678808408076858</v>
      </c>
      <c r="L34" s="55">
        <v>0.15137977229622493</v>
      </c>
      <c r="M34" s="55">
        <v>0</v>
      </c>
      <c r="N34" s="70">
        <v>100</v>
      </c>
      <c r="O34" s="55">
        <v>2.5470500031282164E-4</v>
      </c>
      <c r="P34" s="70">
        <v>-2.5470500031282164E-2</v>
      </c>
      <c r="Q34" s="55" t="e">
        <v>#REF!</v>
      </c>
      <c r="R34" s="70" t="e">
        <v>#REF!</v>
      </c>
      <c r="S34" s="55">
        <v>0</v>
      </c>
      <c r="T34" s="70">
        <v>0</v>
      </c>
      <c r="U34" s="55">
        <v>9.813140156383296E-2</v>
      </c>
      <c r="V34" s="55">
        <v>0.35528715614486445</v>
      </c>
      <c r="W34" s="55">
        <v>0.40901293008787526</v>
      </c>
      <c r="X34" s="55">
        <v>0.25300890560063327</v>
      </c>
      <c r="Y34" s="55">
        <v>0.13398984064524086</v>
      </c>
      <c r="Z34" s="71" t="e">
        <v>#REF!</v>
      </c>
    </row>
    <row r="35" spans="1:26" x14ac:dyDescent="0.25">
      <c r="A35" s="7">
        <v>5305</v>
      </c>
      <c r="B35" s="7" t="s">
        <v>319</v>
      </c>
      <c r="C35" s="7">
        <v>1</v>
      </c>
      <c r="D35" s="68">
        <v>0.60976506179446421</v>
      </c>
      <c r="E35" s="69">
        <v>0.50768407193742648</v>
      </c>
      <c r="F35" s="55">
        <v>1.3496216986583829</v>
      </c>
      <c r="G35" s="69">
        <v>1.0876356092685993</v>
      </c>
      <c r="H35" s="55">
        <v>0.14450783885312879</v>
      </c>
      <c r="I35" s="69">
        <v>0.20087498126549594</v>
      </c>
      <c r="J35" s="55">
        <v>0.62771875006031808</v>
      </c>
      <c r="K35" s="69">
        <v>0.49421570655417768</v>
      </c>
      <c r="L35" s="55">
        <v>2.5519291653932366E-2</v>
      </c>
      <c r="M35" s="55">
        <v>5.0983774316256128E-2</v>
      </c>
      <c r="N35" s="70">
        <v>-5.0983774316256127</v>
      </c>
      <c r="O35" s="55">
        <v>5.7523860926041039E-2</v>
      </c>
      <c r="P35" s="70">
        <v>-5.7523860926041035</v>
      </c>
      <c r="Q35" s="55" t="e">
        <v>#REF!</v>
      </c>
      <c r="R35" s="70" t="e">
        <v>#REF!</v>
      </c>
      <c r="S35" s="55">
        <v>0</v>
      </c>
      <c r="T35" s="70">
        <v>0</v>
      </c>
      <c r="U35" s="55">
        <v>0</v>
      </c>
      <c r="V35" s="55">
        <v>0.40680577847943583</v>
      </c>
      <c r="W35" s="55">
        <v>0.35149069587977583</v>
      </c>
      <c r="X35" s="55">
        <v>2.8956677245764263E-2</v>
      </c>
      <c r="Y35" s="55">
        <v>0.17654658200837126</v>
      </c>
      <c r="Z35" s="71" t="e">
        <v>#REF!</v>
      </c>
    </row>
    <row r="36" spans="1:26" x14ac:dyDescent="0.25">
      <c r="A36" s="7">
        <v>5306</v>
      </c>
      <c r="B36" s="7" t="s">
        <v>320</v>
      </c>
      <c r="C36" s="7">
        <v>5</v>
      </c>
      <c r="D36" s="68">
        <v>0.30974620450380069</v>
      </c>
      <c r="E36" s="69">
        <v>0.27737273184398625</v>
      </c>
      <c r="F36" s="55">
        <v>1.0182258926805927</v>
      </c>
      <c r="G36" s="69">
        <v>0.90607585348698805</v>
      </c>
      <c r="H36" s="55">
        <v>0.13018975253156848</v>
      </c>
      <c r="I36" s="69">
        <v>0.10494153094775449</v>
      </c>
      <c r="J36" s="55">
        <v>0.15892371187853349</v>
      </c>
      <c r="K36" s="69">
        <v>8.1015009652646741E-2</v>
      </c>
      <c r="L36" s="55">
        <v>2.0113874858158523E-3</v>
      </c>
      <c r="M36" s="55">
        <v>2.1771302941906122E-2</v>
      </c>
      <c r="N36" s="70">
        <v>-2.1771302941906123</v>
      </c>
      <c r="O36" s="55">
        <v>1.6055348831293108E-2</v>
      </c>
      <c r="P36" s="70">
        <v>-1.6055348831293108</v>
      </c>
      <c r="Q36" s="55" t="e">
        <v>#REF!</v>
      </c>
      <c r="R36" s="70" t="e">
        <v>#REF!</v>
      </c>
      <c r="S36" s="55">
        <v>0</v>
      </c>
      <c r="T36" s="70">
        <v>0</v>
      </c>
      <c r="U36" s="55">
        <v>0</v>
      </c>
      <c r="V36" s="55">
        <v>0.54841315036588079</v>
      </c>
      <c r="W36" s="55">
        <v>0.55056479172541817</v>
      </c>
      <c r="X36" s="55">
        <v>1.6320564714078493E-2</v>
      </c>
      <c r="Y36" s="55">
        <v>1.5010780671621409E-2</v>
      </c>
      <c r="Z36" s="71" t="e">
        <v>#REF!</v>
      </c>
    </row>
    <row r="37" spans="1:26" x14ac:dyDescent="0.25">
      <c r="A37" s="7">
        <v>5307</v>
      </c>
      <c r="B37" s="7" t="s">
        <v>321</v>
      </c>
      <c r="C37" s="7">
        <v>4</v>
      </c>
      <c r="D37" s="68">
        <v>0.21004980032139506</v>
      </c>
      <c r="E37" s="69">
        <v>0.25860109547702753</v>
      </c>
      <c r="F37" s="55">
        <v>0.71308105305231773</v>
      </c>
      <c r="G37" s="69">
        <v>0.8392851714529167</v>
      </c>
      <c r="H37" s="55">
        <v>8.0122193759844709E-2</v>
      </c>
      <c r="I37" s="69">
        <v>5.8597916561412396E-2</v>
      </c>
      <c r="J37" s="55">
        <v>0.2831724471172099</v>
      </c>
      <c r="K37" s="69">
        <v>0.14082366159646251</v>
      </c>
      <c r="L37" s="55">
        <v>0.24603305023060157</v>
      </c>
      <c r="M37" s="55">
        <v>9.401956938187811E-2</v>
      </c>
      <c r="N37" s="70">
        <v>-9.4019569381878103</v>
      </c>
      <c r="O37" s="55">
        <v>6.2040720796248894E-2</v>
      </c>
      <c r="P37" s="70">
        <v>-6.2040720796248898</v>
      </c>
      <c r="Q37" s="55" t="e">
        <v>#REF!</v>
      </c>
      <c r="R37" s="70" t="e">
        <v>#REF!</v>
      </c>
      <c r="S37" s="55">
        <v>0</v>
      </c>
      <c r="T37" s="70">
        <v>0</v>
      </c>
      <c r="U37" s="55">
        <v>0.11864939859005423</v>
      </c>
      <c r="V37" s="55">
        <v>0.51355594130544124</v>
      </c>
      <c r="W37" s="55">
        <v>0.47399803435655324</v>
      </c>
      <c r="X37" s="55">
        <v>6.3529961996179555E-3</v>
      </c>
      <c r="Y37" s="55">
        <v>3.8346025601601455E-2</v>
      </c>
      <c r="Z37" s="71" t="e">
        <v>#REF!</v>
      </c>
    </row>
    <row r="38" spans="1:26" x14ac:dyDescent="0.25">
      <c r="A38" s="7">
        <v>5308</v>
      </c>
      <c r="B38" s="7" t="s">
        <v>322</v>
      </c>
      <c r="C38" s="7">
        <v>4</v>
      </c>
      <c r="D38" s="68">
        <v>0.55039277132520792</v>
      </c>
      <c r="E38" s="69">
        <v>0.58007075384427709</v>
      </c>
      <c r="F38" s="55">
        <v>1.1035880529664961</v>
      </c>
      <c r="G38" s="69">
        <v>1.0684199788237694</v>
      </c>
      <c r="H38" s="55">
        <v>5.681842390024848E-2</v>
      </c>
      <c r="I38" s="69">
        <v>7.7056231377818793E-2</v>
      </c>
      <c r="J38" s="55">
        <v>6.6928164864400591E-2</v>
      </c>
      <c r="K38" s="69">
        <v>3.2535718882739088E-2</v>
      </c>
      <c r="L38" s="55">
        <v>0.54541104225400905</v>
      </c>
      <c r="M38" s="55">
        <v>2.141349430669692E-2</v>
      </c>
      <c r="N38" s="70">
        <v>-2.1413494306696919</v>
      </c>
      <c r="O38" s="55">
        <v>2.5686248240447948E-2</v>
      </c>
      <c r="P38" s="70">
        <v>-2.5686248240447949</v>
      </c>
      <c r="Q38" s="55" t="e">
        <v>#REF!</v>
      </c>
      <c r="R38" s="70" t="e">
        <v>#REF!</v>
      </c>
      <c r="S38" s="55">
        <v>0</v>
      </c>
      <c r="T38" s="70">
        <v>0</v>
      </c>
      <c r="U38" s="55">
        <v>0.49275807697258334</v>
      </c>
      <c r="V38" s="55">
        <v>0.49417295856641402</v>
      </c>
      <c r="W38" s="55">
        <v>0.38518417354502937</v>
      </c>
      <c r="X38" s="55">
        <v>8.3367550997833428E-4</v>
      </c>
      <c r="Y38" s="55">
        <v>3.6167112722377978E-2</v>
      </c>
      <c r="Z38" s="71" t="e">
        <v>#REF!</v>
      </c>
    </row>
    <row r="39" spans="1:26" x14ac:dyDescent="0.25">
      <c r="A39" s="7">
        <v>5309</v>
      </c>
      <c r="B39" s="7" t="s">
        <v>323</v>
      </c>
      <c r="C39" s="7">
        <v>4</v>
      </c>
      <c r="D39" s="68">
        <v>0.20848346369042389</v>
      </c>
      <c r="E39" s="69">
        <v>0.16867315103389185</v>
      </c>
      <c r="F39" s="55">
        <v>0.64821636158342932</v>
      </c>
      <c r="G39" s="69">
        <v>0.6634578713185959</v>
      </c>
      <c r="H39" s="55">
        <v>-6.4356308337285756E-2</v>
      </c>
      <c r="I39" s="69">
        <v>0.11546171775389755</v>
      </c>
      <c r="J39" s="55">
        <v>8.2725161825106613E-2</v>
      </c>
      <c r="K39" s="69">
        <v>5.8655566206266843E-2</v>
      </c>
      <c r="L39" s="55">
        <v>0.10697608116161401</v>
      </c>
      <c r="M39" s="55">
        <v>1.1279174544640114E-2</v>
      </c>
      <c r="N39" s="70">
        <v>-1.1279174544640114</v>
      </c>
      <c r="O39" s="55">
        <v>7.4438858990588065E-3</v>
      </c>
      <c r="P39" s="70">
        <v>-0.74438858990588064</v>
      </c>
      <c r="Q39" s="55" t="e">
        <v>#REF!</v>
      </c>
      <c r="R39" s="70" t="e">
        <v>#REF!</v>
      </c>
      <c r="S39" s="55">
        <v>0</v>
      </c>
      <c r="T39" s="70">
        <v>0</v>
      </c>
      <c r="U39" s="55">
        <v>3.2007729161543055E-2</v>
      </c>
      <c r="V39" s="55">
        <v>0.52497392192228787</v>
      </c>
      <c r="W39" s="55">
        <v>0.52087944817751064</v>
      </c>
      <c r="X39" s="55">
        <v>4.5033294850879618E-2</v>
      </c>
      <c r="Y39" s="55">
        <v>3.8554608617954379E-2</v>
      </c>
      <c r="Z39" s="71" t="e">
        <v>#REF!</v>
      </c>
    </row>
    <row r="40" spans="1:26" x14ac:dyDescent="0.25">
      <c r="A40" s="7">
        <v>5310</v>
      </c>
      <c r="B40" s="7" t="s">
        <v>324</v>
      </c>
      <c r="C40" s="7">
        <v>4</v>
      </c>
      <c r="D40" s="68">
        <v>0.16876321409059059</v>
      </c>
      <c r="E40" s="69">
        <v>0.13763597407928224</v>
      </c>
      <c r="F40" s="55">
        <v>0.63997658429081394</v>
      </c>
      <c r="G40" s="69">
        <v>0.54363217160011634</v>
      </c>
      <c r="H40" s="55">
        <v>0.10168217170410122</v>
      </c>
      <c r="I40" s="69">
        <v>0.16560090523263088</v>
      </c>
      <c r="J40" s="55">
        <v>0</v>
      </c>
      <c r="K40" s="69">
        <v>0</v>
      </c>
      <c r="L40" s="55">
        <v>5.2942722405794791E-2</v>
      </c>
      <c r="M40" s="55">
        <v>0</v>
      </c>
      <c r="N40" s="70">
        <v>100</v>
      </c>
      <c r="O40" s="55">
        <v>2.1848342830169595E-4</v>
      </c>
      <c r="P40" s="70">
        <v>-2.1848342830169596E-2</v>
      </c>
      <c r="Q40" s="55" t="e">
        <v>#REF!</v>
      </c>
      <c r="R40" s="70" t="e">
        <v>#REF!</v>
      </c>
      <c r="S40" s="55">
        <v>0</v>
      </c>
      <c r="T40" s="70">
        <v>0</v>
      </c>
      <c r="U40" s="55">
        <v>0.19893800914163623</v>
      </c>
      <c r="V40" s="55">
        <v>0.56732812616351802</v>
      </c>
      <c r="W40" s="55">
        <v>0.56746918381187861</v>
      </c>
      <c r="X40" s="55">
        <v>1.0755329397125375E-2</v>
      </c>
      <c r="Y40" s="55">
        <v>1.5348930521698743E-2</v>
      </c>
      <c r="Z40" s="71" t="e">
        <v>#REF!</v>
      </c>
    </row>
    <row r="41" spans="1:26" x14ac:dyDescent="0.25">
      <c r="A41" s="7">
        <v>5311</v>
      </c>
      <c r="B41" s="7" t="s">
        <v>325</v>
      </c>
      <c r="C41" s="7">
        <v>3</v>
      </c>
      <c r="D41" s="68">
        <v>0.23582198634516535</v>
      </c>
      <c r="E41" s="69">
        <v>0.24158693146395155</v>
      </c>
      <c r="F41" s="55">
        <v>1.0565458160438845</v>
      </c>
      <c r="G41" s="69">
        <v>1.5771425297891843</v>
      </c>
      <c r="H41" s="55">
        <v>0.14517672093339593</v>
      </c>
      <c r="I41" s="69">
        <v>0.32669760582436663</v>
      </c>
      <c r="J41" s="55">
        <v>0.24450450088679182</v>
      </c>
      <c r="K41" s="69">
        <v>3.6356314503543805E-2</v>
      </c>
      <c r="L41" s="55">
        <v>0</v>
      </c>
      <c r="M41" s="55">
        <v>3.1029008514937222E-2</v>
      </c>
      <c r="N41" s="70">
        <v>-3.1029008514937222</v>
      </c>
      <c r="O41" s="55">
        <v>6.1347954706694512E-2</v>
      </c>
      <c r="P41" s="70">
        <v>-6.1347954706694514</v>
      </c>
      <c r="Q41" s="55" t="e">
        <v>#REF!</v>
      </c>
      <c r="R41" s="70" t="e">
        <v>#REF!</v>
      </c>
      <c r="S41" s="55">
        <v>0</v>
      </c>
      <c r="T41" s="70">
        <v>0</v>
      </c>
      <c r="U41" s="55">
        <v>0</v>
      </c>
      <c r="V41" s="55">
        <v>0.55508134721449476</v>
      </c>
      <c r="W41" s="55">
        <v>0.60542110823972362</v>
      </c>
      <c r="X41" s="55">
        <v>3.644220651201045E-3</v>
      </c>
      <c r="Y41" s="55">
        <v>9.5376620668777105E-3</v>
      </c>
      <c r="Z41" s="71" t="e">
        <v>#REF!</v>
      </c>
    </row>
    <row r="42" spans="1:26" x14ac:dyDescent="0.25">
      <c r="A42" s="7">
        <v>5312</v>
      </c>
      <c r="B42" s="7" t="s">
        <v>326</v>
      </c>
      <c r="C42" s="7">
        <v>4</v>
      </c>
      <c r="D42" s="68">
        <v>0.39585263055261327</v>
      </c>
      <c r="E42" s="69">
        <v>0.26936770128833232</v>
      </c>
      <c r="F42" s="55">
        <v>0.95339476046856675</v>
      </c>
      <c r="G42" s="69">
        <v>0.94206669810275256</v>
      </c>
      <c r="H42" s="55">
        <v>-8.8440479373703973E-2</v>
      </c>
      <c r="I42" s="69">
        <v>0.24551258353034741</v>
      </c>
      <c r="J42" s="55">
        <v>0.54888758522978831</v>
      </c>
      <c r="K42" s="69">
        <v>9.2355728517570984E-2</v>
      </c>
      <c r="L42" s="55">
        <v>0</v>
      </c>
      <c r="M42" s="55">
        <v>1.0374001748308924E-2</v>
      </c>
      <c r="N42" s="70">
        <v>-1.0374001748308925</v>
      </c>
      <c r="O42" s="55">
        <v>1.6761756084412448E-2</v>
      </c>
      <c r="P42" s="70">
        <v>-1.6761756084412449</v>
      </c>
      <c r="Q42" s="55" t="e">
        <v>#REF!</v>
      </c>
      <c r="R42" s="70" t="e">
        <v>#REF!</v>
      </c>
      <c r="S42" s="55">
        <v>0</v>
      </c>
      <c r="T42" s="70">
        <v>0</v>
      </c>
      <c r="U42" s="55">
        <v>0</v>
      </c>
      <c r="V42" s="55">
        <v>0.52844731017783753</v>
      </c>
      <c r="W42" s="55">
        <v>0.53233927323765751</v>
      </c>
      <c r="X42" s="55">
        <v>6.3353831008192432E-2</v>
      </c>
      <c r="Y42" s="55">
        <v>7.2005951844244159E-2</v>
      </c>
      <c r="Z42" s="71" t="e">
        <v>#REF!</v>
      </c>
    </row>
    <row r="43" spans="1:26" x14ac:dyDescent="0.25">
      <c r="A43" s="7">
        <v>5401</v>
      </c>
      <c r="B43" s="7" t="s">
        <v>327</v>
      </c>
      <c r="C43" s="7">
        <v>2</v>
      </c>
      <c r="D43" s="68">
        <v>0.46391998626553654</v>
      </c>
      <c r="E43" s="69">
        <v>0.43441464424550091</v>
      </c>
      <c r="F43" s="55">
        <v>1.1062023552558611</v>
      </c>
      <c r="G43" s="69">
        <v>0.96941609860988642</v>
      </c>
      <c r="H43" s="55">
        <v>0.10134405362933624</v>
      </c>
      <c r="I43" s="69">
        <v>8.1104506148900593E-2</v>
      </c>
      <c r="J43" s="55">
        <v>0.19383154825737717</v>
      </c>
      <c r="K43" s="69">
        <v>0.28305151525060751</v>
      </c>
      <c r="L43" s="55">
        <v>2.169165468719942E-3</v>
      </c>
      <c r="M43" s="55">
        <v>1.6622204953263841E-2</v>
      </c>
      <c r="N43" s="70">
        <v>-1.6622204953263842</v>
      </c>
      <c r="O43" s="55">
        <v>1.0510652609927382E-2</v>
      </c>
      <c r="P43" s="70">
        <v>-1.0510652609927382</v>
      </c>
      <c r="Q43" s="55" t="e">
        <v>#REF!</v>
      </c>
      <c r="R43" s="70" t="e">
        <v>#REF!</v>
      </c>
      <c r="S43" s="55">
        <v>0</v>
      </c>
      <c r="T43" s="70">
        <v>0</v>
      </c>
      <c r="U43" s="55">
        <v>1.3181271633701445E-2</v>
      </c>
      <c r="V43" s="55">
        <v>0.42098707330833945</v>
      </c>
      <c r="W43" s="55">
        <v>0.41147563846217994</v>
      </c>
      <c r="X43" s="55">
        <v>2.3273517718869489E-2</v>
      </c>
      <c r="Y43" s="55">
        <v>6.7005564237276535E-2</v>
      </c>
      <c r="Z43" s="71" t="e">
        <v>#REF!</v>
      </c>
    </row>
    <row r="44" spans="1:26" x14ac:dyDescent="0.25">
      <c r="A44" s="7">
        <v>5402</v>
      </c>
      <c r="B44" s="7" t="s">
        <v>328</v>
      </c>
      <c r="C44" s="7">
        <v>3</v>
      </c>
      <c r="D44" s="68">
        <v>0.33454510013073219</v>
      </c>
      <c r="E44" s="69">
        <v>0.34137414772062941</v>
      </c>
      <c r="F44" s="55">
        <v>0.85414484793996759</v>
      </c>
      <c r="G44" s="69">
        <v>0.86894399007942369</v>
      </c>
      <c r="H44" s="55">
        <v>4.0556498980774895E-2</v>
      </c>
      <c r="I44" s="69">
        <v>1.6410959656642164E-2</v>
      </c>
      <c r="J44" s="55">
        <v>0.43050767955387775</v>
      </c>
      <c r="K44" s="69">
        <v>0.13771597679245684</v>
      </c>
      <c r="L44" s="55">
        <v>7.9574214744909978E-3</v>
      </c>
      <c r="M44" s="55">
        <v>4.1893554365979919E-2</v>
      </c>
      <c r="N44" s="70">
        <v>-4.1893554365979924</v>
      </c>
      <c r="O44" s="55">
        <v>3.8485212192145256E-2</v>
      </c>
      <c r="P44" s="70">
        <v>-3.8485212192145255</v>
      </c>
      <c r="Q44" s="55" t="e">
        <v>#REF!</v>
      </c>
      <c r="R44" s="70" t="e">
        <v>#REF!</v>
      </c>
      <c r="S44" s="55">
        <v>0</v>
      </c>
      <c r="T44" s="70">
        <v>0</v>
      </c>
      <c r="U44" s="55">
        <v>3.3342911639900538E-3</v>
      </c>
      <c r="V44" s="55">
        <v>0.50449588687975</v>
      </c>
      <c r="W44" s="55">
        <v>0.50876551318289187</v>
      </c>
      <c r="X44" s="55">
        <v>2.3755100167217248E-2</v>
      </c>
      <c r="Y44" s="55">
        <v>3.7453899359048498E-2</v>
      </c>
      <c r="Z44" s="71" t="e">
        <v>#REF!</v>
      </c>
    </row>
    <row r="45" spans="1:26" x14ac:dyDescent="0.25">
      <c r="A45" s="7">
        <v>5403</v>
      </c>
      <c r="B45" s="7" t="s">
        <v>329</v>
      </c>
      <c r="C45" s="7">
        <v>4</v>
      </c>
      <c r="D45" s="68">
        <v>0.18382843459677589</v>
      </c>
      <c r="E45" s="69">
        <v>0.18071616874715304</v>
      </c>
      <c r="F45" s="55">
        <v>0.61236413134285794</v>
      </c>
      <c r="G45" s="69">
        <v>0.51997020434368557</v>
      </c>
      <c r="H45" s="55">
        <v>5.5031327191507336E-2</v>
      </c>
      <c r="I45" s="69">
        <v>4.1946073292346245E-2</v>
      </c>
      <c r="J45" s="55">
        <v>6.0790229228506118E-2</v>
      </c>
      <c r="K45" s="69">
        <v>3.7876389985156668E-2</v>
      </c>
      <c r="L45" s="55">
        <v>6.2763906402978215E-2</v>
      </c>
      <c r="M45" s="55">
        <v>0.1112747059840099</v>
      </c>
      <c r="N45" s="70">
        <v>-11.12747059840099</v>
      </c>
      <c r="O45" s="55">
        <v>9.3617255795277701E-2</v>
      </c>
      <c r="P45" s="70">
        <v>-9.3617255795277696</v>
      </c>
      <c r="Q45" s="55" t="e">
        <v>#REF!</v>
      </c>
      <c r="R45" s="70" t="e">
        <v>#REF!</v>
      </c>
      <c r="S45" s="55">
        <v>0</v>
      </c>
      <c r="T45" s="70">
        <v>0</v>
      </c>
      <c r="U45" s="55">
        <v>5.8126269684677725E-2</v>
      </c>
      <c r="V45" s="55">
        <v>0.50662288213562823</v>
      </c>
      <c r="W45" s="55">
        <v>0.50578516456881706</v>
      </c>
      <c r="X45" s="55">
        <v>2.8279239621226061E-2</v>
      </c>
      <c r="Y45" s="55">
        <v>0.10336090216913743</v>
      </c>
      <c r="Z45" s="71" t="e">
        <v>#REF!</v>
      </c>
    </row>
    <row r="46" spans="1:26" x14ac:dyDescent="0.25">
      <c r="A46" s="7">
        <v>5404</v>
      </c>
      <c r="B46" s="7" t="s">
        <v>330</v>
      </c>
      <c r="C46" s="7">
        <v>5</v>
      </c>
      <c r="D46" s="68">
        <v>0.59809082538736102</v>
      </c>
      <c r="E46" s="69">
        <v>0.27874877312267426</v>
      </c>
      <c r="F46" s="55">
        <v>1.0662247474747475</v>
      </c>
      <c r="G46" s="69">
        <v>0.95448186807274293</v>
      </c>
      <c r="H46" s="55">
        <v>-0.30999668929257923</v>
      </c>
      <c r="I46" s="69">
        <v>0.13653033199903702</v>
      </c>
      <c r="J46" s="55">
        <v>0.39489680500277841</v>
      </c>
      <c r="K46" s="69">
        <v>3.3289571165661835E-2</v>
      </c>
      <c r="L46" s="55">
        <v>2.0721504669654719E-2</v>
      </c>
      <c r="M46" s="55">
        <v>0.22701482447245158</v>
      </c>
      <c r="N46" s="70">
        <v>-22.701482447245159</v>
      </c>
      <c r="O46" s="55">
        <v>0.16891067602951679</v>
      </c>
      <c r="P46" s="70">
        <v>-16.891067602951679</v>
      </c>
      <c r="Q46" s="55" t="e">
        <v>#REF!</v>
      </c>
      <c r="R46" s="70" t="e">
        <v>#REF!</v>
      </c>
      <c r="S46" s="55">
        <v>0</v>
      </c>
      <c r="T46" s="70">
        <v>0</v>
      </c>
      <c r="U46" s="55">
        <v>5.4517276675506365E-4</v>
      </c>
      <c r="V46" s="55">
        <v>0.45796537648374597</v>
      </c>
      <c r="W46" s="55">
        <v>0.5226740887702126</v>
      </c>
      <c r="X46" s="55">
        <v>0.20637436323321304</v>
      </c>
      <c r="Y46" s="55">
        <v>0.10901875259532098</v>
      </c>
      <c r="Z46" s="71" t="e">
        <v>#REF!</v>
      </c>
    </row>
    <row r="47" spans="1:26" x14ac:dyDescent="0.25">
      <c r="A47" s="7">
        <v>5405</v>
      </c>
      <c r="B47" s="7" t="s">
        <v>331</v>
      </c>
      <c r="C47" s="7">
        <v>4</v>
      </c>
      <c r="D47" s="68">
        <v>0.37295047922875391</v>
      </c>
      <c r="E47" s="69">
        <v>0.36950608338043983</v>
      </c>
      <c r="F47" s="55">
        <v>0.66572562439501448</v>
      </c>
      <c r="G47" s="69">
        <v>0.88658305463668086</v>
      </c>
      <c r="H47" s="55">
        <v>-0.300110882025445</v>
      </c>
      <c r="I47" s="69">
        <v>-9.3537996942186077E-2</v>
      </c>
      <c r="J47" s="55">
        <v>0.63712256398935452</v>
      </c>
      <c r="K47" s="69">
        <v>0.21285666907978956</v>
      </c>
      <c r="L47" s="55">
        <v>0.17591285244735519</v>
      </c>
      <c r="M47" s="55">
        <v>4.6359950269092625E-3</v>
      </c>
      <c r="N47" s="70">
        <v>-0.46359950269092626</v>
      </c>
      <c r="O47" s="55">
        <v>4.9369671816030984E-3</v>
      </c>
      <c r="P47" s="70">
        <v>-0.49369671816030986</v>
      </c>
      <c r="Q47" s="55" t="e">
        <v>#REF!</v>
      </c>
      <c r="R47" s="70" t="e">
        <v>#REF!</v>
      </c>
      <c r="S47" s="55">
        <v>0</v>
      </c>
      <c r="T47" s="70">
        <v>0</v>
      </c>
      <c r="U47" s="55">
        <v>0.1264990182327361</v>
      </c>
      <c r="V47" s="55">
        <v>0.49751121809425392</v>
      </c>
      <c r="W47" s="55">
        <v>0.54071158776458383</v>
      </c>
      <c r="X47" s="55">
        <v>7.438455278920536E-2</v>
      </c>
      <c r="Y47" s="55">
        <v>1.4969421171975078E-2</v>
      </c>
      <c r="Z47" s="71" t="e">
        <v>#REF!</v>
      </c>
    </row>
    <row r="48" spans="1:26" x14ac:dyDescent="0.25">
      <c r="A48" s="7">
        <v>5406</v>
      </c>
      <c r="B48" s="7" t="s">
        <v>332</v>
      </c>
      <c r="C48" s="7">
        <v>3</v>
      </c>
      <c r="D48" s="68">
        <v>0.29033328937289871</v>
      </c>
      <c r="E48" s="69">
        <v>0.30591876671327212</v>
      </c>
      <c r="F48" s="55">
        <v>0.93805853750850832</v>
      </c>
      <c r="G48" s="69">
        <v>1.049307223910326</v>
      </c>
      <c r="H48" s="55">
        <v>0.10351057449989967</v>
      </c>
      <c r="I48" s="69">
        <v>0.12882492731984629</v>
      </c>
      <c r="J48" s="55">
        <v>1.6325047154683904E-3</v>
      </c>
      <c r="K48" s="69">
        <v>0</v>
      </c>
      <c r="L48" s="55">
        <v>0</v>
      </c>
      <c r="M48" s="55">
        <v>4.8641339571788402E-3</v>
      </c>
      <c r="N48" s="70">
        <v>-0.486413395717884</v>
      </c>
      <c r="O48" s="55">
        <v>4.8597686163879298E-3</v>
      </c>
      <c r="P48" s="70">
        <v>-0.485976861638793</v>
      </c>
      <c r="Q48" s="55" t="e">
        <v>#REF!</v>
      </c>
      <c r="R48" s="70" t="e">
        <v>#REF!</v>
      </c>
      <c r="S48" s="55">
        <v>0</v>
      </c>
      <c r="T48" s="70">
        <v>0</v>
      </c>
      <c r="U48" s="55">
        <v>0</v>
      </c>
      <c r="V48" s="55">
        <v>0.58414462277359003</v>
      </c>
      <c r="W48" s="55">
        <v>0.59389334741853295</v>
      </c>
      <c r="X48" s="55">
        <v>1.1777183253637316E-2</v>
      </c>
      <c r="Y48" s="55">
        <v>3.7089454522105839E-2</v>
      </c>
      <c r="Z48" s="71" t="e">
        <v>#REF!</v>
      </c>
    </row>
    <row r="49" spans="1:26" x14ac:dyDescent="0.25">
      <c r="A49" s="7">
        <v>5407</v>
      </c>
      <c r="B49" s="7" t="s">
        <v>333</v>
      </c>
      <c r="C49" s="7">
        <v>4</v>
      </c>
      <c r="D49" s="68">
        <v>0.34504234632241948</v>
      </c>
      <c r="E49" s="69">
        <v>0.21622284372381728</v>
      </c>
      <c r="F49" s="55">
        <v>1.2424002200405444</v>
      </c>
      <c r="G49" s="69">
        <v>0.86402878376339221</v>
      </c>
      <c r="H49" s="55">
        <v>0.22837642124257887</v>
      </c>
      <c r="I49" s="69">
        <v>0.20816889109167935</v>
      </c>
      <c r="J49" s="55">
        <v>2.1638483461671784E-2</v>
      </c>
      <c r="K49" s="69">
        <v>0</v>
      </c>
      <c r="L49" s="55">
        <v>0</v>
      </c>
      <c r="M49" s="55">
        <v>2.492216405910155E-2</v>
      </c>
      <c r="N49" s="70">
        <v>-2.4922164059101548</v>
      </c>
      <c r="O49" s="55">
        <v>5.2736462299065506E-2</v>
      </c>
      <c r="P49" s="70">
        <v>-5.273646229906551</v>
      </c>
      <c r="Q49" s="55" t="e">
        <v>#REF!</v>
      </c>
      <c r="R49" s="70" t="e">
        <v>#REF!</v>
      </c>
      <c r="S49" s="55">
        <v>0</v>
      </c>
      <c r="T49" s="70">
        <v>0</v>
      </c>
      <c r="U49" s="55">
        <v>0</v>
      </c>
      <c r="V49" s="55">
        <v>0.59324193773595779</v>
      </c>
      <c r="W49" s="55">
        <v>0.61088793564916544</v>
      </c>
      <c r="X49" s="55">
        <v>2.7007788920358263E-2</v>
      </c>
      <c r="Y49" s="55">
        <v>2.25745341133579E-2</v>
      </c>
      <c r="Z49" s="71" t="e">
        <v>#REF!</v>
      </c>
    </row>
    <row r="50" spans="1:26" x14ac:dyDescent="0.25">
      <c r="A50" s="7">
        <v>5408</v>
      </c>
      <c r="B50" s="7" t="s">
        <v>334</v>
      </c>
      <c r="C50" s="7">
        <v>3</v>
      </c>
      <c r="D50" s="68">
        <v>0.38984734414420863</v>
      </c>
      <c r="E50" s="69">
        <v>0.35834716261196287</v>
      </c>
      <c r="F50" s="55">
        <v>0.62779940453639249</v>
      </c>
      <c r="G50" s="69">
        <v>1.3536387338839473</v>
      </c>
      <c r="H50" s="55">
        <v>-0.17108932313772943</v>
      </c>
      <c r="I50" s="69">
        <v>0.29292958624336185</v>
      </c>
      <c r="J50" s="55">
        <v>0.42401739602054922</v>
      </c>
      <c r="K50" s="69">
        <v>0.2088670323804776</v>
      </c>
      <c r="L50" s="55">
        <v>0</v>
      </c>
      <c r="M50" s="55">
        <v>6.7547144359538666E-2</v>
      </c>
      <c r="N50" s="70">
        <v>-6.7547144359538667</v>
      </c>
      <c r="O50" s="55">
        <v>5.52467992366679E-2</v>
      </c>
      <c r="P50" s="70">
        <v>-5.5246799236667901</v>
      </c>
      <c r="Q50" s="55" t="e">
        <v>#REF!</v>
      </c>
      <c r="R50" s="70" t="e">
        <v>#REF!</v>
      </c>
      <c r="S50" s="55">
        <v>0</v>
      </c>
      <c r="T50" s="70">
        <v>0</v>
      </c>
      <c r="U50" s="55">
        <v>0</v>
      </c>
      <c r="V50" s="55">
        <v>0.41530833799366795</v>
      </c>
      <c r="W50" s="55">
        <v>0.56316091689320413</v>
      </c>
      <c r="X50" s="55">
        <v>0.23367723553210151</v>
      </c>
      <c r="Y50" s="55">
        <v>1.2206954390692387E-2</v>
      </c>
      <c r="Z50" s="71" t="e">
        <v>#REF!</v>
      </c>
    </row>
    <row r="51" spans="1:26" x14ac:dyDescent="0.25">
      <c r="A51" s="7">
        <v>5409</v>
      </c>
      <c r="B51" s="7" t="s">
        <v>335</v>
      </c>
      <c r="C51" s="7">
        <v>4</v>
      </c>
      <c r="D51" s="68">
        <v>0.19895846319554694</v>
      </c>
      <c r="E51" s="69">
        <v>0.20274534673279282</v>
      </c>
      <c r="F51" s="55">
        <v>0.48366557250212577</v>
      </c>
      <c r="G51" s="69">
        <v>0.6302003502713982</v>
      </c>
      <c r="H51" s="55">
        <v>6.6052230065325492E-3</v>
      </c>
      <c r="I51" s="69">
        <v>1.8679602587663723E-2</v>
      </c>
      <c r="J51" s="55">
        <v>5.3959681885622579E-3</v>
      </c>
      <c r="K51" s="69">
        <v>2.1169652950118887E-2</v>
      </c>
      <c r="L51" s="55">
        <v>5.0610115468386592E-3</v>
      </c>
      <c r="M51" s="55">
        <v>4.4090126532188148E-2</v>
      </c>
      <c r="N51" s="70">
        <v>-4.4090126532188147</v>
      </c>
      <c r="O51" s="55">
        <v>3.1978847684603399E-2</v>
      </c>
      <c r="P51" s="70">
        <v>-3.19788476846034</v>
      </c>
      <c r="Q51" s="55" t="e">
        <v>#REF!</v>
      </c>
      <c r="R51" s="70" t="e">
        <v>#REF!</v>
      </c>
      <c r="S51" s="55">
        <v>0</v>
      </c>
      <c r="T51" s="70">
        <v>0</v>
      </c>
      <c r="U51" s="55">
        <v>4.4289333835739249E-2</v>
      </c>
      <c r="V51" s="55">
        <v>0.46299880708784508</v>
      </c>
      <c r="W51" s="55">
        <v>0.54133627978775434</v>
      </c>
      <c r="X51" s="55">
        <v>0.1115112156938627</v>
      </c>
      <c r="Y51" s="55">
        <v>5.6545986636713487E-2</v>
      </c>
      <c r="Z51" s="71" t="e">
        <v>#REF!</v>
      </c>
    </row>
    <row r="52" spans="1:26" x14ac:dyDescent="0.25">
      <c r="A52" s="7">
        <v>5410</v>
      </c>
      <c r="B52" s="7" t="s">
        <v>336</v>
      </c>
      <c r="C52" s="7">
        <v>5</v>
      </c>
      <c r="D52" s="68">
        <v>0.18882770104041133</v>
      </c>
      <c r="E52" s="69">
        <v>0.15902521248003085</v>
      </c>
      <c r="F52" s="55">
        <v>0.67778719864339532</v>
      </c>
      <c r="G52" s="69">
        <v>0.59646959650734133</v>
      </c>
      <c r="H52" s="55">
        <v>4.2850113739276774E-2</v>
      </c>
      <c r="I52" s="69">
        <v>5.1781813302696517E-2</v>
      </c>
      <c r="J52" s="55">
        <v>6.5799489862581023E-2</v>
      </c>
      <c r="K52" s="69">
        <v>2.3755627108563458E-2</v>
      </c>
      <c r="L52" s="55">
        <v>0</v>
      </c>
      <c r="M52" s="55">
        <v>8.1880828706455237E-3</v>
      </c>
      <c r="N52" s="70">
        <v>-0.81880828706455233</v>
      </c>
      <c r="O52" s="55">
        <v>1.6477529176607133E-2</v>
      </c>
      <c r="P52" s="70">
        <v>-1.6477529176607133</v>
      </c>
      <c r="Q52" s="55" t="e">
        <v>#REF!</v>
      </c>
      <c r="R52" s="70" t="e">
        <v>#REF!</v>
      </c>
      <c r="S52" s="55">
        <v>0</v>
      </c>
      <c r="T52" s="70">
        <v>0</v>
      </c>
      <c r="U52" s="55">
        <v>0</v>
      </c>
      <c r="V52" s="55">
        <v>0.50485755155560852</v>
      </c>
      <c r="W52" s="55">
        <v>0.51637147049173227</v>
      </c>
      <c r="X52" s="55">
        <v>8.5277223149362261E-3</v>
      </c>
      <c r="Y52" s="55">
        <v>1.5434454421398104E-2</v>
      </c>
      <c r="Z52" s="71" t="e">
        <v>#REF!</v>
      </c>
    </row>
    <row r="53" spans="1:26" x14ac:dyDescent="0.25">
      <c r="A53" s="7">
        <v>5501</v>
      </c>
      <c r="B53" s="7" t="s">
        <v>337</v>
      </c>
      <c r="C53" s="7">
        <v>4</v>
      </c>
      <c r="D53" s="68">
        <v>0.19377499157023859</v>
      </c>
      <c r="E53" s="69">
        <v>0.25151776032019146</v>
      </c>
      <c r="F53" s="55">
        <v>0.59529395226430004</v>
      </c>
      <c r="G53" s="69">
        <v>1.029309055034513</v>
      </c>
      <c r="H53" s="55">
        <v>9.9878138843703029E-2</v>
      </c>
      <c r="I53" s="69">
        <v>0.13622784425150897</v>
      </c>
      <c r="J53" s="55">
        <v>3.0046014333039654E-2</v>
      </c>
      <c r="K53" s="69">
        <v>6.7214580264401788E-2</v>
      </c>
      <c r="L53" s="55">
        <v>0.5996247869464173</v>
      </c>
      <c r="M53" s="55">
        <v>0.14077171979445913</v>
      </c>
      <c r="N53" s="70">
        <v>-14.077171979445913</v>
      </c>
      <c r="O53" s="55">
        <v>0.1661930897177227</v>
      </c>
      <c r="P53" s="70">
        <v>-16.61930897177227</v>
      </c>
      <c r="Q53" s="55" t="e">
        <v>#REF!</v>
      </c>
      <c r="R53" s="70" t="e">
        <v>#REF!</v>
      </c>
      <c r="S53" s="55">
        <v>0</v>
      </c>
      <c r="T53" s="70">
        <v>0</v>
      </c>
      <c r="U53" s="55">
        <v>0.61936167937359599</v>
      </c>
      <c r="V53" s="55">
        <v>0.51313014639610077</v>
      </c>
      <c r="W53" s="55">
        <v>0.55526923990356136</v>
      </c>
      <c r="X53" s="55">
        <v>0.16240870817827213</v>
      </c>
      <c r="Y53" s="55">
        <v>1.7969040945756507E-3</v>
      </c>
      <c r="Z53" s="71" t="e">
        <v>#REF!</v>
      </c>
    </row>
    <row r="54" spans="1:26" x14ac:dyDescent="0.25">
      <c r="A54" s="7">
        <v>5502</v>
      </c>
      <c r="B54" s="7" t="s">
        <v>338</v>
      </c>
      <c r="C54" s="7">
        <v>5</v>
      </c>
      <c r="D54" s="68">
        <v>0.1167803113267018</v>
      </c>
      <c r="E54" s="69">
        <v>0.1078473530248981</v>
      </c>
      <c r="F54" s="55">
        <v>0.45739654504204391</v>
      </c>
      <c r="G54" s="69">
        <v>0.54560440233843588</v>
      </c>
      <c r="H54" s="55">
        <v>7.0112436502227496E-2</v>
      </c>
      <c r="I54" s="69">
        <v>6.0420439335485396E-2</v>
      </c>
      <c r="J54" s="55">
        <v>0</v>
      </c>
      <c r="K54" s="69">
        <v>0.29735396436812578</v>
      </c>
      <c r="L54" s="55">
        <v>0</v>
      </c>
      <c r="M54" s="55">
        <v>0</v>
      </c>
      <c r="N54" s="70">
        <v>100</v>
      </c>
      <c r="O54" s="55">
        <v>0</v>
      </c>
      <c r="P54" s="70">
        <v>100</v>
      </c>
      <c r="Q54" s="55" t="e">
        <v>#REF!</v>
      </c>
      <c r="R54" s="70" t="e">
        <v>#REF!</v>
      </c>
      <c r="S54" s="55">
        <v>0</v>
      </c>
      <c r="T54" s="70">
        <v>0</v>
      </c>
      <c r="U54" s="55">
        <v>0</v>
      </c>
      <c r="V54" s="55">
        <v>0.5580364882427703</v>
      </c>
      <c r="W54" s="55">
        <v>0.67552508495727637</v>
      </c>
      <c r="X54" s="55">
        <v>0.11604667262090512</v>
      </c>
      <c r="Y54" s="55">
        <v>4.3703363740904799E-4</v>
      </c>
      <c r="Z54" s="71" t="e">
        <v>#REF!</v>
      </c>
    </row>
    <row r="55" spans="1:26" x14ac:dyDescent="0.25">
      <c r="A55" s="7">
        <v>5503</v>
      </c>
      <c r="B55" s="7" t="s">
        <v>339</v>
      </c>
      <c r="C55" s="7">
        <v>5</v>
      </c>
      <c r="D55" s="68">
        <v>0.1215250100745765</v>
      </c>
      <c r="E55" s="69">
        <v>0.12704983836098516</v>
      </c>
      <c r="F55" s="55">
        <v>0.48409342012563561</v>
      </c>
      <c r="G55" s="69">
        <v>0.4660664020887168</v>
      </c>
      <c r="H55" s="55">
        <v>-2.643233875012193E-2</v>
      </c>
      <c r="I55" s="69">
        <v>8.0275651301542433E-2</v>
      </c>
      <c r="J55" s="55">
        <v>0.126918195454021</v>
      </c>
      <c r="K55" s="69">
        <v>0.12305627027631726</v>
      </c>
      <c r="L55" s="55">
        <v>0.62772354909426564</v>
      </c>
      <c r="M55" s="55">
        <v>0</v>
      </c>
      <c r="N55" s="70">
        <v>100</v>
      </c>
      <c r="O55" s="55">
        <v>0</v>
      </c>
      <c r="P55" s="70">
        <v>100</v>
      </c>
      <c r="Q55" s="55" t="e">
        <v>#REF!</v>
      </c>
      <c r="R55" s="70" t="e">
        <v>#REF!</v>
      </c>
      <c r="S55" s="55">
        <v>0</v>
      </c>
      <c r="T55" s="70">
        <v>0</v>
      </c>
      <c r="U55" s="55">
        <v>0.97654211880523545</v>
      </c>
      <c r="V55" s="55">
        <v>0.57688493872857227</v>
      </c>
      <c r="W55" s="55">
        <v>0.54156872554122948</v>
      </c>
      <c r="X55" s="55">
        <v>9.385577072602274E-3</v>
      </c>
      <c r="Y55" s="55">
        <v>4.9941722462123576E-2</v>
      </c>
      <c r="Z55" s="71" t="e">
        <v>#REF!</v>
      </c>
    </row>
    <row r="56" spans="1:26" x14ac:dyDescent="0.25">
      <c r="A56" s="7">
        <v>5504</v>
      </c>
      <c r="B56" s="7" t="s">
        <v>340</v>
      </c>
      <c r="C56" s="7">
        <v>2</v>
      </c>
      <c r="D56" s="68">
        <v>0.32560569972787801</v>
      </c>
      <c r="E56" s="69">
        <v>0.28809601160435316</v>
      </c>
      <c r="F56" s="55">
        <v>0.8822554892636828</v>
      </c>
      <c r="G56" s="69">
        <v>0.82375649684176189</v>
      </c>
      <c r="H56" s="55">
        <v>6.7289785612449332E-2</v>
      </c>
      <c r="I56" s="69">
        <v>3.4631246418944377E-2</v>
      </c>
      <c r="J56" s="55">
        <v>0.32521160425404694</v>
      </c>
      <c r="K56" s="69">
        <v>0.32891467953563402</v>
      </c>
      <c r="L56" s="55">
        <v>0.4656824338714628</v>
      </c>
      <c r="M56" s="55">
        <v>1.2462772682343746E-2</v>
      </c>
      <c r="N56" s="70">
        <v>-1.2462772682343746</v>
      </c>
      <c r="O56" s="55">
        <v>1.0724971902123483E-2</v>
      </c>
      <c r="P56" s="70">
        <v>-1.0724971902123484</v>
      </c>
      <c r="Q56" s="55" t="e">
        <v>#REF!</v>
      </c>
      <c r="R56" s="70" t="e">
        <v>#REF!</v>
      </c>
      <c r="S56" s="55">
        <v>0</v>
      </c>
      <c r="T56" s="70">
        <v>0</v>
      </c>
      <c r="U56" s="55">
        <v>0.4428750047254601</v>
      </c>
      <c r="V56" s="55">
        <v>0.50132595002032831</v>
      </c>
      <c r="W56" s="55">
        <v>0.48673778102519977</v>
      </c>
      <c r="X56" s="55">
        <v>5.1405175749714746E-2</v>
      </c>
      <c r="Y56" s="55">
        <v>1.4151273508889659E-2</v>
      </c>
      <c r="Z56" s="71" t="e">
        <v>#REF!</v>
      </c>
    </row>
    <row r="57" spans="1:26" x14ac:dyDescent="0.25">
      <c r="A57" s="7">
        <v>5505</v>
      </c>
      <c r="B57" s="7" t="s">
        <v>341</v>
      </c>
      <c r="C57" s="7">
        <v>5</v>
      </c>
      <c r="D57" s="68">
        <v>0.20228763060810231</v>
      </c>
      <c r="E57" s="69">
        <v>0.19695675672919546</v>
      </c>
      <c r="F57" s="55">
        <v>0.59185963957606191</v>
      </c>
      <c r="G57" s="69">
        <v>0.59908186093760296</v>
      </c>
      <c r="H57" s="55">
        <v>0.12539976141454151</v>
      </c>
      <c r="I57" s="69">
        <v>0.11185327575042193</v>
      </c>
      <c r="J57" s="55">
        <v>0</v>
      </c>
      <c r="K57" s="69">
        <v>0</v>
      </c>
      <c r="L57" s="55">
        <v>0</v>
      </c>
      <c r="M57" s="55">
        <v>2.101564330149145E-2</v>
      </c>
      <c r="N57" s="70">
        <v>-2.1015643301491451</v>
      </c>
      <c r="O57" s="55">
        <v>2.2680825151608679E-2</v>
      </c>
      <c r="P57" s="70">
        <v>-2.2680825151608679</v>
      </c>
      <c r="Q57" s="55" t="e">
        <v>#REF!</v>
      </c>
      <c r="R57" s="70" t="e">
        <v>#REF!</v>
      </c>
      <c r="S57" s="55">
        <v>0</v>
      </c>
      <c r="T57" s="70">
        <v>0</v>
      </c>
      <c r="U57" s="55">
        <v>0</v>
      </c>
      <c r="V57" s="55">
        <v>0.57516115098351939</v>
      </c>
      <c r="W57" s="55">
        <v>0.59835893814657892</v>
      </c>
      <c r="X57" s="55">
        <v>4.407396331738437E-2</v>
      </c>
      <c r="Y57" s="55">
        <v>5.7020943129757848E-2</v>
      </c>
      <c r="Z57" s="71" t="e">
        <v>#REF!</v>
      </c>
    </row>
    <row r="58" spans="1:26" x14ac:dyDescent="0.25">
      <c r="A58" s="7">
        <v>5506</v>
      </c>
      <c r="B58" s="7" t="s">
        <v>342</v>
      </c>
      <c r="C58" s="7">
        <v>4</v>
      </c>
      <c r="D58" s="68">
        <v>0.13147416288301286</v>
      </c>
      <c r="E58" s="69">
        <v>9.6067906007368295E-2</v>
      </c>
      <c r="F58" s="55">
        <v>0.42857244783364989</v>
      </c>
      <c r="G58" s="69">
        <v>0.49218435900820329</v>
      </c>
      <c r="H58" s="55">
        <v>2.7813576327664128E-2</v>
      </c>
      <c r="I58" s="69">
        <v>0.14003896469635047</v>
      </c>
      <c r="J58" s="55">
        <v>0</v>
      </c>
      <c r="K58" s="69">
        <v>0.17071212045497894</v>
      </c>
      <c r="L58" s="55">
        <v>0.82037220280812262</v>
      </c>
      <c r="M58" s="55">
        <v>3.8411144139418311E-2</v>
      </c>
      <c r="N58" s="70">
        <v>-3.8411144139418312</v>
      </c>
      <c r="O58" s="55">
        <v>3.1379330553196395E-2</v>
      </c>
      <c r="P58" s="70">
        <v>-3.1379330553196394</v>
      </c>
      <c r="Q58" s="55" t="e">
        <v>#REF!</v>
      </c>
      <c r="R58" s="70" t="e">
        <v>#REF!</v>
      </c>
      <c r="S58" s="55">
        <v>0</v>
      </c>
      <c r="T58" s="70">
        <v>0</v>
      </c>
      <c r="U58" s="55">
        <v>1.0297942093716765</v>
      </c>
      <c r="V58" s="55">
        <v>0.50280095332825114</v>
      </c>
      <c r="W58" s="55">
        <v>0.41677487511694605</v>
      </c>
      <c r="X58" s="55">
        <v>0.1056689530274656</v>
      </c>
      <c r="Y58" s="55">
        <v>0.23312352773665798</v>
      </c>
      <c r="Z58" s="71" t="e">
        <v>#REF!</v>
      </c>
    </row>
    <row r="59" spans="1:26" x14ac:dyDescent="0.25">
      <c r="A59" s="7">
        <v>5507</v>
      </c>
      <c r="B59" s="7" t="s">
        <v>343</v>
      </c>
      <c r="C59" s="7">
        <v>5</v>
      </c>
      <c r="D59" s="68">
        <v>0.14103032447230146</v>
      </c>
      <c r="E59" s="69">
        <v>0.16869916672873148</v>
      </c>
      <c r="F59" s="55">
        <v>0.59292063961698294</v>
      </c>
      <c r="G59" s="69">
        <v>0.84425433254582005</v>
      </c>
      <c r="H59" s="55">
        <v>6.8283963325807495E-2</v>
      </c>
      <c r="I59" s="69">
        <v>9.6634602133348027E-2</v>
      </c>
      <c r="J59" s="55">
        <v>8.2718230114647628E-2</v>
      </c>
      <c r="K59" s="69">
        <v>0</v>
      </c>
      <c r="L59" s="55">
        <v>0</v>
      </c>
      <c r="M59" s="55">
        <v>1.1438038095514712E-2</v>
      </c>
      <c r="N59" s="70">
        <v>-1.1438038095514711</v>
      </c>
      <c r="O59" s="55">
        <v>1.1872143431031794E-2</v>
      </c>
      <c r="P59" s="70">
        <v>-1.1872143431031794</v>
      </c>
      <c r="Q59" s="55" t="e">
        <v>#REF!</v>
      </c>
      <c r="R59" s="70" t="e">
        <v>#REF!</v>
      </c>
      <c r="S59" s="55">
        <v>0</v>
      </c>
      <c r="T59" s="70">
        <v>0</v>
      </c>
      <c r="U59" s="55">
        <v>0</v>
      </c>
      <c r="V59" s="55">
        <v>0.5435990081911436</v>
      </c>
      <c r="W59" s="55">
        <v>0.542408750831751</v>
      </c>
      <c r="X59" s="55">
        <v>1.8708684644747169E-2</v>
      </c>
      <c r="Y59" s="55">
        <v>2.7959816284466948E-2</v>
      </c>
      <c r="Z59" s="71" t="e">
        <v>#REF!</v>
      </c>
    </row>
    <row r="60" spans="1:26" x14ac:dyDescent="0.25">
      <c r="A60" s="7">
        <v>5508</v>
      </c>
      <c r="B60" s="7" t="s">
        <v>344</v>
      </c>
      <c r="C60" s="7">
        <v>5</v>
      </c>
      <c r="D60" s="68">
        <v>0.13435017047169609</v>
      </c>
      <c r="E60" s="69">
        <v>0.25154106414534666</v>
      </c>
      <c r="F60" s="55">
        <v>0.42871655051898017</v>
      </c>
      <c r="G60" s="69">
        <v>1.0337372919692389</v>
      </c>
      <c r="H60" s="55">
        <v>2.5329108516327182E-2</v>
      </c>
      <c r="I60" s="69">
        <v>0.17424742769744161</v>
      </c>
      <c r="J60" s="55">
        <v>0</v>
      </c>
      <c r="K60" s="69">
        <v>0</v>
      </c>
      <c r="L60" s="55">
        <v>0</v>
      </c>
      <c r="M60" s="55">
        <v>9.5921113048392431E-2</v>
      </c>
      <c r="N60" s="70">
        <v>-9.5921113048392428</v>
      </c>
      <c r="O60" s="55">
        <v>7.8235151230423863E-2</v>
      </c>
      <c r="P60" s="70">
        <v>-7.8235151230423865</v>
      </c>
      <c r="Q60" s="55" t="e">
        <v>#REF!</v>
      </c>
      <c r="R60" s="70" t="e">
        <v>#REF!</v>
      </c>
      <c r="S60" s="55">
        <v>0</v>
      </c>
      <c r="T60" s="70">
        <v>0</v>
      </c>
      <c r="U60" s="55">
        <v>0</v>
      </c>
      <c r="V60" s="55">
        <v>0.59928786958265567</v>
      </c>
      <c r="W60" s="55">
        <v>0.59401956760435415</v>
      </c>
      <c r="X60" s="55">
        <v>2.0157284698165349E-2</v>
      </c>
      <c r="Y60" s="55">
        <v>1.4031985911886145E-2</v>
      </c>
      <c r="Z60" s="71" t="e">
        <v>#REF!</v>
      </c>
    </row>
    <row r="61" spans="1:26" x14ac:dyDescent="0.25">
      <c r="A61" s="7">
        <v>5509</v>
      </c>
      <c r="B61" s="7" t="s">
        <v>345</v>
      </c>
      <c r="C61" s="7">
        <v>5</v>
      </c>
      <c r="D61" s="68">
        <v>0.11495818442246691</v>
      </c>
      <c r="E61" s="69">
        <v>0.14466791525555001</v>
      </c>
      <c r="F61" s="55">
        <v>0.43923350590835997</v>
      </c>
      <c r="G61" s="69">
        <v>0.55357642011106956</v>
      </c>
      <c r="H61" s="55">
        <v>-1.2026373043567353E-2</v>
      </c>
      <c r="I61" s="69">
        <v>3.9900863920240517E-2</v>
      </c>
      <c r="J61" s="55">
        <v>0.73590007004436142</v>
      </c>
      <c r="K61" s="69">
        <v>0</v>
      </c>
      <c r="L61" s="55">
        <v>0</v>
      </c>
      <c r="M61" s="55">
        <v>0</v>
      </c>
      <c r="N61" s="70">
        <v>100</v>
      </c>
      <c r="O61" s="55">
        <v>0</v>
      </c>
      <c r="P61" s="70">
        <v>100</v>
      </c>
      <c r="Q61" s="55" t="e">
        <v>#REF!</v>
      </c>
      <c r="R61" s="70" t="e">
        <v>#REF!</v>
      </c>
      <c r="S61" s="55">
        <v>0</v>
      </c>
      <c r="T61" s="70">
        <v>0</v>
      </c>
      <c r="U61" s="55">
        <v>0</v>
      </c>
      <c r="V61" s="55">
        <v>0.59607854813976691</v>
      </c>
      <c r="W61" s="55">
        <v>0.61059786594309184</v>
      </c>
      <c r="X61" s="55">
        <v>2.3503898127608471E-2</v>
      </c>
      <c r="Y61" s="55">
        <v>2.3071281900850688E-2</v>
      </c>
      <c r="Z61" s="71" t="e">
        <v>#REF!</v>
      </c>
    </row>
    <row r="62" spans="1:26" x14ac:dyDescent="0.25">
      <c r="A62" s="7">
        <v>5510</v>
      </c>
      <c r="B62" s="7" t="s">
        <v>346</v>
      </c>
      <c r="C62" s="7">
        <v>5</v>
      </c>
      <c r="D62" s="68">
        <v>6.2077369539370611E-2</v>
      </c>
      <c r="E62" s="69">
        <v>8.8091438439519942E-2</v>
      </c>
      <c r="F62" s="55">
        <v>0.22269317902485367</v>
      </c>
      <c r="G62" s="69">
        <v>0.74243043050476176</v>
      </c>
      <c r="H62" s="55">
        <v>1.532673956765606E-2</v>
      </c>
      <c r="I62" s="69">
        <v>0.22060690964638971</v>
      </c>
      <c r="J62" s="55">
        <v>0</v>
      </c>
      <c r="K62" s="69">
        <v>0.46481308749558115</v>
      </c>
      <c r="L62" s="55">
        <v>0</v>
      </c>
      <c r="M62" s="55">
        <v>2.1865519445600006E-3</v>
      </c>
      <c r="N62" s="70">
        <v>-0.21865519445600007</v>
      </c>
      <c r="O62" s="55">
        <v>1.7626705546971906E-3</v>
      </c>
      <c r="P62" s="70">
        <v>-0.17626705546971905</v>
      </c>
      <c r="Q62" s="55" t="e">
        <v>#REF!</v>
      </c>
      <c r="R62" s="70" t="e">
        <v>#REF!</v>
      </c>
      <c r="S62" s="55">
        <v>0</v>
      </c>
      <c r="T62" s="70">
        <v>0</v>
      </c>
      <c r="U62" s="55">
        <v>0</v>
      </c>
      <c r="V62" s="55">
        <v>0.59724052496229041</v>
      </c>
      <c r="W62" s="55">
        <v>0.6817185370647334</v>
      </c>
      <c r="X62" s="55">
        <v>4.1991466290845762E-2</v>
      </c>
      <c r="Y62" s="55">
        <v>1.0547636389840076E-3</v>
      </c>
      <c r="Z62" s="71" t="e">
        <v>#REF!</v>
      </c>
    </row>
    <row r="63" spans="1:26" x14ac:dyDescent="0.25">
      <c r="A63" s="7">
        <v>5511</v>
      </c>
      <c r="B63" s="7" t="s">
        <v>347</v>
      </c>
      <c r="C63" s="7">
        <v>5</v>
      </c>
      <c r="D63" s="68">
        <v>0.14510542304313873</v>
      </c>
      <c r="E63" s="69">
        <v>0.29369068881802196</v>
      </c>
      <c r="F63" s="55">
        <v>0.30916319191253328</v>
      </c>
      <c r="G63" s="69">
        <v>0.76513530971756516</v>
      </c>
      <c r="H63" s="55">
        <v>3.1580821154329079E-2</v>
      </c>
      <c r="I63" s="69">
        <v>0.21158871890650319</v>
      </c>
      <c r="J63" s="55">
        <v>0.10386462976587181</v>
      </c>
      <c r="K63" s="69">
        <v>0.10459339318399721</v>
      </c>
      <c r="L63" s="55">
        <v>0.55801272341714636</v>
      </c>
      <c r="M63" s="55">
        <v>5.8975580096265875E-3</v>
      </c>
      <c r="N63" s="70">
        <v>-0.58975580096265878</v>
      </c>
      <c r="O63" s="55">
        <v>3.8361675750274845E-3</v>
      </c>
      <c r="P63" s="70">
        <v>-0.38361675750274843</v>
      </c>
      <c r="Q63" s="55" t="e">
        <v>#REF!</v>
      </c>
      <c r="R63" s="70" t="e">
        <v>#REF!</v>
      </c>
      <c r="S63" s="55">
        <v>0</v>
      </c>
      <c r="T63" s="70">
        <v>0</v>
      </c>
      <c r="U63" s="55">
        <v>0</v>
      </c>
      <c r="V63" s="55">
        <v>0.47031064680884588</v>
      </c>
      <c r="W63" s="55">
        <v>0.45085602623982957</v>
      </c>
      <c r="X63" s="55">
        <v>0.16136959442603865</v>
      </c>
      <c r="Y63" s="55">
        <v>9.9243258106904708E-2</v>
      </c>
      <c r="Z63" s="71" t="e">
        <v>#REF!</v>
      </c>
    </row>
    <row r="64" spans="1:26" x14ac:dyDescent="0.25">
      <c r="A64" s="7">
        <v>5601</v>
      </c>
      <c r="B64" s="7" t="s">
        <v>348</v>
      </c>
      <c r="C64" s="7">
        <v>5</v>
      </c>
      <c r="D64" s="68">
        <v>0.10594323851598458</v>
      </c>
      <c r="E64" s="69">
        <v>0.13041130607360332</v>
      </c>
      <c r="F64" s="55">
        <v>0.44021481951054009</v>
      </c>
      <c r="G64" s="69">
        <v>0.56951005752361061</v>
      </c>
      <c r="H64" s="55">
        <v>7.4017052511248724E-2</v>
      </c>
      <c r="I64" s="69">
        <v>0.15486154305360764</v>
      </c>
      <c r="J64" s="55">
        <v>9.1442991076185268E-2</v>
      </c>
      <c r="K64" s="69">
        <v>0</v>
      </c>
      <c r="L64" s="55">
        <v>0.88081923130076278</v>
      </c>
      <c r="M64" s="55">
        <v>1.2198125342802449E-2</v>
      </c>
      <c r="N64" s="70">
        <v>-1.2198125342802448</v>
      </c>
      <c r="O64" s="55">
        <v>0</v>
      </c>
      <c r="P64" s="70">
        <v>100</v>
      </c>
      <c r="Q64" s="55" t="e">
        <v>#REF!</v>
      </c>
      <c r="R64" s="70" t="e">
        <v>#REF!</v>
      </c>
      <c r="S64" s="55">
        <v>0</v>
      </c>
      <c r="T64" s="70">
        <v>0</v>
      </c>
      <c r="U64" s="55">
        <v>0.7187880798242211</v>
      </c>
      <c r="V64" s="55">
        <v>0.61208532134866811</v>
      </c>
      <c r="W64" s="55">
        <v>0.59315267897528678</v>
      </c>
      <c r="X64" s="55">
        <v>0</v>
      </c>
      <c r="Y64" s="55">
        <v>3.2928985566840742E-2</v>
      </c>
      <c r="Z64" s="71" t="e">
        <v>#REF!</v>
      </c>
    </row>
    <row r="65" spans="1:26" x14ac:dyDescent="0.25">
      <c r="A65" s="7">
        <v>5602</v>
      </c>
      <c r="B65" s="7" t="s">
        <v>349</v>
      </c>
      <c r="C65" s="7">
        <v>3</v>
      </c>
      <c r="D65" s="68">
        <v>0.20630766684230903</v>
      </c>
      <c r="E65" s="69">
        <v>0.22457876400979443</v>
      </c>
      <c r="F65" s="55">
        <v>0.80091414979752928</v>
      </c>
      <c r="G65" s="69">
        <v>0.8503050759280445</v>
      </c>
      <c r="H65" s="55">
        <v>5.7707341227475457E-2</v>
      </c>
      <c r="I65" s="69">
        <v>-3.2969666206204694E-2</v>
      </c>
      <c r="J65" s="55">
        <v>0.28845633970037993</v>
      </c>
      <c r="K65" s="69">
        <v>9.4851384563934132E-2</v>
      </c>
      <c r="L65" s="55">
        <v>0.19335724791758849</v>
      </c>
      <c r="M65" s="55">
        <v>0.10217293166747486</v>
      </c>
      <c r="N65" s="70">
        <v>-10.217293166747487</v>
      </c>
      <c r="O65" s="55">
        <v>8.9787056561190959E-2</v>
      </c>
      <c r="P65" s="70">
        <v>-8.9787056561190965</v>
      </c>
      <c r="Q65" s="55" t="e">
        <v>#REF!</v>
      </c>
      <c r="R65" s="70" t="e">
        <v>#REF!</v>
      </c>
      <c r="S65" s="55">
        <v>0</v>
      </c>
      <c r="T65" s="70">
        <v>0</v>
      </c>
      <c r="U65" s="55">
        <v>0.11930197070704203</v>
      </c>
      <c r="V65" s="55">
        <v>0.60429986061278318</v>
      </c>
      <c r="W65" s="55">
        <v>0.56737650195098788</v>
      </c>
      <c r="X65" s="55">
        <v>1.0981495377824006E-2</v>
      </c>
      <c r="Y65" s="55">
        <v>5.9439000660651983E-2</v>
      </c>
      <c r="Z65" s="71" t="e">
        <v>#REF!</v>
      </c>
    </row>
    <row r="66" spans="1:26" x14ac:dyDescent="0.25">
      <c r="A66" s="7">
        <v>5603</v>
      </c>
      <c r="B66" s="7" t="s">
        <v>350</v>
      </c>
      <c r="C66" s="7">
        <v>2</v>
      </c>
      <c r="D66" s="68">
        <v>0.30233202020466954</v>
      </c>
      <c r="E66" s="69">
        <v>0.27195023100804344</v>
      </c>
      <c r="F66" s="55">
        <v>0.96515127846234594</v>
      </c>
      <c r="G66" s="69">
        <v>0.78698769691006221</v>
      </c>
      <c r="H66" s="55">
        <v>5.7789829470741162E-2</v>
      </c>
      <c r="I66" s="69">
        <v>9.3005005470688046E-2</v>
      </c>
      <c r="J66" s="55">
        <v>0</v>
      </c>
      <c r="K66" s="69">
        <v>0</v>
      </c>
      <c r="L66" s="55">
        <v>4.0522318298833841E-2</v>
      </c>
      <c r="M66" s="55">
        <v>7.100629583300043E-2</v>
      </c>
      <c r="N66" s="70">
        <v>-7.1006295833000426</v>
      </c>
      <c r="O66" s="55">
        <v>3.806888983624801E-2</v>
      </c>
      <c r="P66" s="70">
        <v>-3.806888983624801</v>
      </c>
      <c r="Q66" s="55" t="e">
        <v>#REF!</v>
      </c>
      <c r="R66" s="70" t="e">
        <v>#REF!</v>
      </c>
      <c r="S66" s="55">
        <v>0</v>
      </c>
      <c r="T66" s="70">
        <v>0</v>
      </c>
      <c r="U66" s="55">
        <v>1.2175585944362426E-2</v>
      </c>
      <c r="V66" s="55">
        <v>0.50875995395256357</v>
      </c>
      <c r="W66" s="55">
        <v>0.47641327890272889</v>
      </c>
      <c r="X66" s="55">
        <v>1.9999269909042664E-2</v>
      </c>
      <c r="Y66" s="55">
        <v>9.1900931902733046E-2</v>
      </c>
      <c r="Z66" s="71" t="e">
        <v>#REF!</v>
      </c>
    </row>
    <row r="67" spans="1:26" x14ac:dyDescent="0.25">
      <c r="A67" s="7">
        <v>5605</v>
      </c>
      <c r="B67" s="7" t="s">
        <v>351</v>
      </c>
      <c r="C67" s="7">
        <v>3</v>
      </c>
      <c r="D67" s="68">
        <v>0.370353623603906</v>
      </c>
      <c r="E67" s="69">
        <v>0.36901123555114201</v>
      </c>
      <c r="F67" s="55">
        <v>1.438315265905064</v>
      </c>
      <c r="G67" s="69">
        <v>1.4178806099103007</v>
      </c>
      <c r="H67" s="55">
        <v>0.23923731683023941</v>
      </c>
      <c r="I67" s="69">
        <v>0.21448986684510563</v>
      </c>
      <c r="J67" s="55">
        <v>1.4700265432028936E-2</v>
      </c>
      <c r="K67" s="69">
        <v>0</v>
      </c>
      <c r="L67" s="55">
        <v>0</v>
      </c>
      <c r="M67" s="55">
        <v>0.1999535354497762</v>
      </c>
      <c r="N67" s="70">
        <v>-19.995353544977622</v>
      </c>
      <c r="O67" s="55">
        <v>0.22192772348985559</v>
      </c>
      <c r="P67" s="70">
        <v>-22.19277234898556</v>
      </c>
      <c r="Q67" s="55" t="e">
        <v>#REF!</v>
      </c>
      <c r="R67" s="70" t="e">
        <v>#REF!</v>
      </c>
      <c r="S67" s="55">
        <v>0</v>
      </c>
      <c r="T67" s="70">
        <v>0</v>
      </c>
      <c r="U67" s="55">
        <v>0</v>
      </c>
      <c r="V67" s="55">
        <v>0.57184419953741383</v>
      </c>
      <c r="W67" s="55">
        <v>0.59978628751408058</v>
      </c>
      <c r="X67" s="55">
        <v>2.8923409492680539E-2</v>
      </c>
      <c r="Y67" s="55">
        <v>1.8213929914343029E-2</v>
      </c>
      <c r="Z67" s="71" t="e">
        <v>#REF!</v>
      </c>
    </row>
    <row r="68" spans="1:26" x14ac:dyDescent="0.25">
      <c r="A68" s="7">
        <v>5606</v>
      </c>
      <c r="B68" s="7" t="s">
        <v>352</v>
      </c>
      <c r="C68" s="7">
        <v>4</v>
      </c>
      <c r="D68" s="68">
        <v>0.14589562575354728</v>
      </c>
      <c r="E68" s="69">
        <v>0.15616415284173762</v>
      </c>
      <c r="F68" s="55">
        <v>0.61382253762977035</v>
      </c>
      <c r="G68" s="69">
        <v>0.64581263632531116</v>
      </c>
      <c r="H68" s="55">
        <v>7.2385887187009862E-2</v>
      </c>
      <c r="I68" s="69">
        <v>8.9617895655950963E-2</v>
      </c>
      <c r="J68" s="55">
        <v>0.91438599564414058</v>
      </c>
      <c r="K68" s="69">
        <v>1.1893467205842645</v>
      </c>
      <c r="L68" s="55">
        <v>0.28444604491533743</v>
      </c>
      <c r="M68" s="55">
        <v>0</v>
      </c>
      <c r="N68" s="70">
        <v>100</v>
      </c>
      <c r="O68" s="55">
        <v>0</v>
      </c>
      <c r="P68" s="70">
        <v>100</v>
      </c>
      <c r="Q68" s="55" t="e">
        <v>#REF!</v>
      </c>
      <c r="R68" s="70" t="e">
        <v>#REF!</v>
      </c>
      <c r="S68" s="55">
        <v>0</v>
      </c>
      <c r="T68" s="70">
        <v>0</v>
      </c>
      <c r="U68" s="55">
        <v>0.38329457202371003</v>
      </c>
      <c r="V68" s="55">
        <v>0.61320877035059507</v>
      </c>
      <c r="W68" s="55">
        <v>0.54469958316415501</v>
      </c>
      <c r="X68" s="55">
        <v>2.3867545643041076E-2</v>
      </c>
      <c r="Y68" s="55">
        <v>0.10755698752608267</v>
      </c>
      <c r="Z68" s="71" t="e">
        <v>#REF!</v>
      </c>
    </row>
    <row r="69" spans="1:26" x14ac:dyDescent="0.25">
      <c r="A69" s="7">
        <v>5607</v>
      </c>
      <c r="B69" s="7" t="s">
        <v>353</v>
      </c>
      <c r="C69" s="7">
        <v>3</v>
      </c>
      <c r="D69" s="68">
        <v>0.24126246583706459</v>
      </c>
      <c r="E69" s="69">
        <v>0.232602649273702</v>
      </c>
      <c r="F69" s="55">
        <v>0.75319576224311791</v>
      </c>
      <c r="G69" s="69">
        <v>0.60206393866304442</v>
      </c>
      <c r="H69" s="55">
        <v>8.348730883293598E-2</v>
      </c>
      <c r="I69" s="69">
        <v>4.1128918150580292E-2</v>
      </c>
      <c r="J69" s="55">
        <v>0.41956731097060324</v>
      </c>
      <c r="K69" s="69">
        <v>0.68394636816284948</v>
      </c>
      <c r="L69" s="55">
        <v>0.13476840647099977</v>
      </c>
      <c r="M69" s="55">
        <v>8.1513870740900258E-5</v>
      </c>
      <c r="N69" s="70">
        <v>-8.1513870740900253E-3</v>
      </c>
      <c r="O69" s="55">
        <v>7.1237983242061889E-5</v>
      </c>
      <c r="P69" s="70">
        <v>-7.1237983242061886E-3</v>
      </c>
      <c r="Q69" s="55" t="e">
        <v>#REF!</v>
      </c>
      <c r="R69" s="70" t="e">
        <v>#REF!</v>
      </c>
      <c r="S69" s="55">
        <v>0</v>
      </c>
      <c r="T69" s="70">
        <v>0</v>
      </c>
      <c r="U69" s="55">
        <v>7.9428904554496416E-2</v>
      </c>
      <c r="V69" s="55">
        <v>0.59715865989532091</v>
      </c>
      <c r="W69" s="55">
        <v>0.5479764832760895</v>
      </c>
      <c r="X69" s="55">
        <v>1.2790848452476264E-2</v>
      </c>
      <c r="Y69" s="55">
        <v>6.8803096976904898E-3</v>
      </c>
      <c r="Z69" s="71" t="e">
        <v>#REF!</v>
      </c>
    </row>
    <row r="70" spans="1:26" x14ac:dyDescent="0.25">
      <c r="A70" s="7">
        <v>5608</v>
      </c>
      <c r="B70" s="7" t="s">
        <v>354</v>
      </c>
      <c r="C70" s="7">
        <v>4</v>
      </c>
      <c r="D70" s="68">
        <v>0.17675433533710408</v>
      </c>
      <c r="E70" s="69">
        <v>0.18861486814412171</v>
      </c>
      <c r="F70" s="55">
        <v>0.11192962455605934</v>
      </c>
      <c r="G70" s="69">
        <v>0.5781320298508329</v>
      </c>
      <c r="H70" s="55">
        <v>-0.49386548689853582</v>
      </c>
      <c r="I70" s="69">
        <v>0.10877358289554988</v>
      </c>
      <c r="J70" s="55">
        <v>0.72647073987914068</v>
      </c>
      <c r="K70" s="69">
        <v>0.29673918260425852</v>
      </c>
      <c r="L70" s="55">
        <v>0.15279372162332119</v>
      </c>
      <c r="M70" s="55">
        <v>1.3303003434620261E-2</v>
      </c>
      <c r="N70" s="70">
        <v>-1.330300343462026</v>
      </c>
      <c r="O70" s="55">
        <v>1.4530267890475885E-2</v>
      </c>
      <c r="P70" s="70">
        <v>-1.4530267890475885</v>
      </c>
      <c r="Q70" s="55" t="e">
        <v>#REF!</v>
      </c>
      <c r="R70" s="70" t="e">
        <v>#REF!</v>
      </c>
      <c r="S70" s="55">
        <v>0</v>
      </c>
      <c r="T70" s="70">
        <v>0</v>
      </c>
      <c r="U70" s="55">
        <v>0.33877223916113242</v>
      </c>
      <c r="V70" s="55">
        <v>0.24159718753254514</v>
      </c>
      <c r="W70" s="55">
        <v>0.60604205948341305</v>
      </c>
      <c r="X70" s="55">
        <v>0.54569523109074858</v>
      </c>
      <c r="Y70" s="55">
        <v>1.943536394687391E-2</v>
      </c>
      <c r="Z70" s="71" t="e">
        <v>#REF!</v>
      </c>
    </row>
    <row r="71" spans="1:26" x14ac:dyDescent="0.25">
      <c r="A71" s="7">
        <v>5609</v>
      </c>
      <c r="B71" s="7" t="s">
        <v>355</v>
      </c>
      <c r="C71" s="7">
        <v>4</v>
      </c>
      <c r="D71" s="68">
        <v>0.26177346127199314</v>
      </c>
      <c r="E71" s="69">
        <v>0.23607435818656941</v>
      </c>
      <c r="F71" s="55">
        <v>0.82390247130804284</v>
      </c>
      <c r="G71" s="69">
        <v>0.63113167219554933</v>
      </c>
      <c r="H71" s="55">
        <v>0.13712100311024794</v>
      </c>
      <c r="I71" s="69">
        <v>5.567283455072234E-2</v>
      </c>
      <c r="J71" s="55">
        <v>0.72199174278685707</v>
      </c>
      <c r="K71" s="69">
        <v>0.7273249856498496</v>
      </c>
      <c r="L71" s="55">
        <v>0.27639924483685807</v>
      </c>
      <c r="M71" s="55">
        <v>0</v>
      </c>
      <c r="N71" s="70">
        <v>100</v>
      </c>
      <c r="O71" s="55">
        <v>0</v>
      </c>
      <c r="P71" s="70">
        <v>100</v>
      </c>
      <c r="Q71" s="55" t="e">
        <v>#REF!</v>
      </c>
      <c r="R71" s="70" t="e">
        <v>#REF!</v>
      </c>
      <c r="S71" s="55">
        <v>0</v>
      </c>
      <c r="T71" s="70">
        <v>0</v>
      </c>
      <c r="U71" s="55">
        <v>0.22415039375641993</v>
      </c>
      <c r="V71" s="55">
        <v>0.55626323484924878</v>
      </c>
      <c r="W71" s="55">
        <v>0.53435748154268736</v>
      </c>
      <c r="X71" s="55">
        <v>1.1311804645222009E-2</v>
      </c>
      <c r="Y71" s="55">
        <v>4.6472842555795452E-2</v>
      </c>
      <c r="Z71" s="71" t="e">
        <v>#REF!</v>
      </c>
    </row>
    <row r="72" spans="1:26" x14ac:dyDescent="0.25">
      <c r="A72" s="7">
        <v>5610</v>
      </c>
      <c r="B72" s="7" t="s">
        <v>356</v>
      </c>
      <c r="C72" s="7">
        <v>4</v>
      </c>
      <c r="D72" s="68">
        <v>0.11147736740949482</v>
      </c>
      <c r="E72" s="69">
        <v>9.3962228203879894E-2</v>
      </c>
      <c r="F72" s="55">
        <v>0.43333926136700457</v>
      </c>
      <c r="G72" s="69">
        <v>0.45302042053708064</v>
      </c>
      <c r="H72" s="55">
        <v>4.9505600209248234E-2</v>
      </c>
      <c r="I72" s="69">
        <v>0.18850429817120168</v>
      </c>
      <c r="J72" s="55">
        <v>5.14513486415768E-2</v>
      </c>
      <c r="K72" s="69">
        <v>6.3187930278900212E-2</v>
      </c>
      <c r="L72" s="55">
        <v>0</v>
      </c>
      <c r="M72" s="55">
        <v>1.5638476202270747E-2</v>
      </c>
      <c r="N72" s="70">
        <v>-1.5638476202270748</v>
      </c>
      <c r="O72" s="55">
        <v>5.8842886646866668E-2</v>
      </c>
      <c r="P72" s="70">
        <v>-5.8842886646866672</v>
      </c>
      <c r="Q72" s="55" t="e">
        <v>#REF!</v>
      </c>
      <c r="R72" s="70" t="e">
        <v>#REF!</v>
      </c>
      <c r="S72" s="55">
        <v>0</v>
      </c>
      <c r="T72" s="70">
        <v>0</v>
      </c>
      <c r="U72" s="55">
        <v>0</v>
      </c>
      <c r="V72" s="55">
        <v>0.53352813337158023</v>
      </c>
      <c r="W72" s="55">
        <v>0.59703022988969734</v>
      </c>
      <c r="X72" s="55">
        <v>3.9949727976818471E-2</v>
      </c>
      <c r="Y72" s="55">
        <v>3.1286843156551142E-2</v>
      </c>
      <c r="Z72" s="71" t="e">
        <v>#REF!</v>
      </c>
    </row>
    <row r="73" spans="1:26" x14ac:dyDescent="0.25">
      <c r="A73" s="7">
        <v>5611</v>
      </c>
      <c r="B73" s="7" t="s">
        <v>357</v>
      </c>
      <c r="C73" s="7">
        <v>5</v>
      </c>
      <c r="D73" s="68">
        <v>0.12544697892407267</v>
      </c>
      <c r="E73" s="69">
        <v>0.14341076584221862</v>
      </c>
      <c r="F73" s="55">
        <v>0.47030077844976426</v>
      </c>
      <c r="G73" s="69">
        <v>0.37195738489235247</v>
      </c>
      <c r="H73" s="55">
        <v>-6.7656669016441018E-2</v>
      </c>
      <c r="I73" s="69">
        <v>-0.17556077613168891</v>
      </c>
      <c r="J73" s="55">
        <v>1.1638692001207282E-2</v>
      </c>
      <c r="K73" s="69">
        <v>0.12387467194269178</v>
      </c>
      <c r="L73" s="55">
        <v>0</v>
      </c>
      <c r="M73" s="55">
        <v>6.2370952492982301E-2</v>
      </c>
      <c r="N73" s="70">
        <v>-6.2370952492982301</v>
      </c>
      <c r="O73" s="55">
        <v>0.47853814045477888</v>
      </c>
      <c r="P73" s="70">
        <v>-47.85381404547789</v>
      </c>
      <c r="Q73" s="55" t="e">
        <v>#REF!</v>
      </c>
      <c r="R73" s="70" t="e">
        <v>#REF!</v>
      </c>
      <c r="S73" s="55">
        <v>0</v>
      </c>
      <c r="T73" s="70">
        <v>0</v>
      </c>
      <c r="U73" s="55">
        <v>0</v>
      </c>
      <c r="V73" s="55">
        <v>0.62411019236493337</v>
      </c>
      <c r="W73" s="55">
        <v>0.5119871471577645</v>
      </c>
      <c r="X73" s="55">
        <v>1.6831931670845589E-2</v>
      </c>
      <c r="Y73" s="55">
        <v>6.4263633469845677E-2</v>
      </c>
      <c r="Z73" s="71" t="e">
        <v>#REF!</v>
      </c>
    </row>
    <row r="74" spans="1:26" x14ac:dyDescent="0.25">
      <c r="A74" s="7">
        <v>5701</v>
      </c>
      <c r="B74" s="7" t="s">
        <v>358</v>
      </c>
      <c r="C74" s="7">
        <v>2</v>
      </c>
      <c r="D74" s="68">
        <v>0.40805193031820514</v>
      </c>
      <c r="E74" s="69">
        <v>0.37388735384357252</v>
      </c>
      <c r="F74" s="55">
        <v>1.0296402923610655</v>
      </c>
      <c r="G74" s="69">
        <v>1.1492149719317648</v>
      </c>
      <c r="H74" s="55">
        <v>0.17808951473016818</v>
      </c>
      <c r="I74" s="69">
        <v>0.21409463206690973</v>
      </c>
      <c r="J74" s="55">
        <v>0.14550993796156128</v>
      </c>
      <c r="K74" s="69">
        <v>0.2313964132248085</v>
      </c>
      <c r="L74" s="55">
        <v>2.2042242724587711E-3</v>
      </c>
      <c r="M74" s="55">
        <v>0.33048841004442125</v>
      </c>
      <c r="N74" s="70">
        <v>-33.048841004442124</v>
      </c>
      <c r="O74" s="55">
        <v>0.30960794602562069</v>
      </c>
      <c r="P74" s="70">
        <v>-30.960794602562068</v>
      </c>
      <c r="Q74" s="55" t="e">
        <v>#REF!</v>
      </c>
      <c r="R74" s="70" t="e">
        <v>#REF!</v>
      </c>
      <c r="S74" s="55">
        <v>0</v>
      </c>
      <c r="T74" s="70">
        <v>0</v>
      </c>
      <c r="U74" s="55">
        <v>0</v>
      </c>
      <c r="V74" s="55">
        <v>0.39902426667403895</v>
      </c>
      <c r="W74" s="55">
        <v>0.41501438187819284</v>
      </c>
      <c r="X74" s="55">
        <v>3.4914581593161929E-2</v>
      </c>
      <c r="Y74" s="55">
        <v>7.5063438994998191E-2</v>
      </c>
      <c r="Z74" s="71" t="e">
        <v>#REF!</v>
      </c>
    </row>
    <row r="75" spans="1:26" x14ac:dyDescent="0.25">
      <c r="A75" s="7">
        <v>5702</v>
      </c>
      <c r="B75" s="7" t="s">
        <v>359</v>
      </c>
      <c r="C75" s="7">
        <v>4</v>
      </c>
      <c r="D75" s="68">
        <v>0.19081453885068231</v>
      </c>
      <c r="E75" s="69">
        <v>0.19750185046278909</v>
      </c>
      <c r="F75" s="55">
        <v>0.63117957402462055</v>
      </c>
      <c r="G75" s="69">
        <v>0.83224181412788412</v>
      </c>
      <c r="H75" s="55">
        <v>7.0357226442948187E-2</v>
      </c>
      <c r="I75" s="69">
        <v>0.17092231821618359</v>
      </c>
      <c r="J75" s="55">
        <v>0.18001420569246065</v>
      </c>
      <c r="K75" s="69">
        <v>9.7661592140453168E-2</v>
      </c>
      <c r="L75" s="55">
        <v>0.11613642196564197</v>
      </c>
      <c r="M75" s="55">
        <v>0.3007059514835399</v>
      </c>
      <c r="N75" s="70">
        <v>-30.070595148353991</v>
      </c>
      <c r="O75" s="55">
        <v>0.34129357185980747</v>
      </c>
      <c r="P75" s="70">
        <v>-34.129357185980744</v>
      </c>
      <c r="Q75" s="55" t="e">
        <v>#REF!</v>
      </c>
      <c r="R75" s="70" t="e">
        <v>#REF!</v>
      </c>
      <c r="S75" s="55">
        <v>0</v>
      </c>
      <c r="T75" s="70">
        <v>0</v>
      </c>
      <c r="U75" s="55">
        <v>6.9887828467191507E-2</v>
      </c>
      <c r="V75" s="55">
        <v>0.48419796733748321</v>
      </c>
      <c r="W75" s="55">
        <v>0.50277940106192665</v>
      </c>
      <c r="X75" s="55">
        <v>8.0274676927210742E-2</v>
      </c>
      <c r="Y75" s="55">
        <v>3.2488488624861221E-2</v>
      </c>
      <c r="Z75" s="71" t="e">
        <v>#REF!</v>
      </c>
    </row>
    <row r="76" spans="1:26" x14ac:dyDescent="0.25">
      <c r="A76" s="7">
        <v>5703</v>
      </c>
      <c r="B76" s="7" t="s">
        <v>360</v>
      </c>
      <c r="C76" s="7">
        <v>3</v>
      </c>
      <c r="D76" s="68">
        <v>0.38834134484094679</v>
      </c>
      <c r="E76" s="69">
        <v>0.2483806638475371</v>
      </c>
      <c r="F76" s="55">
        <v>0.75031409125083304</v>
      </c>
      <c r="G76" s="69">
        <v>0.73577929777496121</v>
      </c>
      <c r="H76" s="55">
        <v>-0.18470811917730673</v>
      </c>
      <c r="I76" s="69">
        <v>0.19895556503060643</v>
      </c>
      <c r="J76" s="55">
        <v>0.54522654000970738</v>
      </c>
      <c r="K76" s="69">
        <v>0.13211589177968225</v>
      </c>
      <c r="L76" s="55">
        <v>3.5074265038160274E-2</v>
      </c>
      <c r="M76" s="55">
        <v>1.0241144667182825E-2</v>
      </c>
      <c r="N76" s="70">
        <v>-1.0241144667182824</v>
      </c>
      <c r="O76" s="55">
        <v>0.2424527588633314</v>
      </c>
      <c r="P76" s="70">
        <v>-24.24527588633314</v>
      </c>
      <c r="Q76" s="55" t="e">
        <v>#REF!</v>
      </c>
      <c r="R76" s="70" t="e">
        <v>#REF!</v>
      </c>
      <c r="S76" s="55">
        <v>0</v>
      </c>
      <c r="T76" s="70">
        <v>0</v>
      </c>
      <c r="U76" s="55">
        <v>0</v>
      </c>
      <c r="V76" s="55">
        <v>0.42437918328845414</v>
      </c>
      <c r="W76" s="55">
        <v>0.45157072798869435</v>
      </c>
      <c r="X76" s="55">
        <v>1.9194747616398795E-2</v>
      </c>
      <c r="Y76" s="55">
        <v>1.5064819615658679E-2</v>
      </c>
      <c r="Z76" s="71" t="e">
        <v>#REF!</v>
      </c>
    </row>
    <row r="77" spans="1:26" x14ac:dyDescent="0.25">
      <c r="A77" s="7">
        <v>5704</v>
      </c>
      <c r="B77" s="7" t="s">
        <v>361</v>
      </c>
      <c r="C77" s="7">
        <v>4</v>
      </c>
      <c r="D77" s="68">
        <v>0.3116681160084751</v>
      </c>
      <c r="E77" s="69">
        <v>0.31956542720551806</v>
      </c>
      <c r="F77" s="55">
        <v>0.78938716846799251</v>
      </c>
      <c r="G77" s="69">
        <v>0.96398958098802046</v>
      </c>
      <c r="H77" s="55">
        <v>3.2484297126845843E-3</v>
      </c>
      <c r="I77" s="69">
        <v>0.12295823494212345</v>
      </c>
      <c r="J77" s="55">
        <v>0.14535596630617184</v>
      </c>
      <c r="K77" s="69">
        <v>0.19954088557593633</v>
      </c>
      <c r="L77" s="55">
        <v>0</v>
      </c>
      <c r="M77" s="55">
        <v>0.16708903547412315</v>
      </c>
      <c r="N77" s="70">
        <v>-16.708903547412316</v>
      </c>
      <c r="O77" s="55">
        <v>0.21363108533211189</v>
      </c>
      <c r="P77" s="70">
        <v>-21.363108533211189</v>
      </c>
      <c r="Q77" s="55" t="e">
        <v>#REF!</v>
      </c>
      <c r="R77" s="70" t="e">
        <v>#REF!</v>
      </c>
      <c r="S77" s="55">
        <v>0</v>
      </c>
      <c r="T77" s="70">
        <v>0</v>
      </c>
      <c r="U77" s="55">
        <v>0</v>
      </c>
      <c r="V77" s="55">
        <v>0.51604888373787017</v>
      </c>
      <c r="W77" s="55">
        <v>0.53660628345384542</v>
      </c>
      <c r="X77" s="55">
        <v>1.8821159024466753E-3</v>
      </c>
      <c r="Y77" s="55">
        <v>1.8611636069114472E-2</v>
      </c>
      <c r="Z77" s="71" t="e">
        <v>#REF!</v>
      </c>
    </row>
    <row r="78" spans="1:26" x14ac:dyDescent="0.25">
      <c r="A78" s="7">
        <v>5801</v>
      </c>
      <c r="B78" s="7" t="s">
        <v>362</v>
      </c>
      <c r="C78" s="7">
        <v>3</v>
      </c>
      <c r="D78" s="68">
        <v>0.79622763533389629</v>
      </c>
      <c r="E78" s="69">
        <v>0.59925606907883366</v>
      </c>
      <c r="F78" s="55">
        <v>0.85133084033353745</v>
      </c>
      <c r="G78" s="69">
        <v>1.4900329841466287</v>
      </c>
      <c r="H78" s="55">
        <v>-0.3931649598696933</v>
      </c>
      <c r="I78" s="69">
        <v>0.2969704391069628</v>
      </c>
      <c r="J78" s="55">
        <v>1.0628306888562293</v>
      </c>
      <c r="K78" s="69">
        <v>0.73075339538103956</v>
      </c>
      <c r="L78" s="55">
        <v>2.5460231432967211E-2</v>
      </c>
      <c r="M78" s="55">
        <v>0.33275652688880947</v>
      </c>
      <c r="N78" s="70">
        <v>-33.275652688880946</v>
      </c>
      <c r="O78" s="55">
        <v>0.35238932859349514</v>
      </c>
      <c r="P78" s="70">
        <v>-35.238932859349518</v>
      </c>
      <c r="Q78" s="55" t="e">
        <v>#REF!</v>
      </c>
      <c r="R78" s="70" t="e">
        <v>#REF!</v>
      </c>
      <c r="S78" s="55">
        <v>0</v>
      </c>
      <c r="T78" s="70">
        <v>0</v>
      </c>
      <c r="U78" s="55">
        <v>9.3349745479213833E-2</v>
      </c>
      <c r="V78" s="55">
        <v>0.29007044154431849</v>
      </c>
      <c r="W78" s="55">
        <v>0.43789646500662205</v>
      </c>
      <c r="X78" s="55">
        <v>0.25910103681877855</v>
      </c>
      <c r="Y78" s="55">
        <v>6.0450913814302627E-2</v>
      </c>
      <c r="Z78" s="71" t="e">
        <v>#REF!</v>
      </c>
    </row>
    <row r="79" spans="1:26" x14ac:dyDescent="0.25">
      <c r="A79" s="7">
        <v>5802</v>
      </c>
      <c r="B79" s="7" t="s">
        <v>363</v>
      </c>
      <c r="C79" s="7">
        <v>4</v>
      </c>
      <c r="D79" s="68">
        <v>0.48759055920541539</v>
      </c>
      <c r="E79" s="69">
        <v>0.47628879575922972</v>
      </c>
      <c r="F79" s="55">
        <v>1.4779738482928719</v>
      </c>
      <c r="G79" s="69">
        <v>1.7972719191161945</v>
      </c>
      <c r="H79" s="55">
        <v>0.33304603380524755</v>
      </c>
      <c r="I79" s="69">
        <v>0.48937777112565928</v>
      </c>
      <c r="J79" s="55">
        <v>7.1828355614423772E-2</v>
      </c>
      <c r="K79" s="69">
        <v>6.333488821796425E-2</v>
      </c>
      <c r="L79" s="55">
        <v>6.2334413831530667E-3</v>
      </c>
      <c r="M79" s="55">
        <v>9.4654319152493005E-2</v>
      </c>
      <c r="N79" s="70">
        <v>-9.4654319152493009</v>
      </c>
      <c r="O79" s="55">
        <v>8.5133346123023215E-2</v>
      </c>
      <c r="P79" s="70">
        <v>-8.5133346123023212</v>
      </c>
      <c r="Q79" s="55" t="e">
        <v>#REF!</v>
      </c>
      <c r="R79" s="70" t="e">
        <v>#REF!</v>
      </c>
      <c r="S79" s="55">
        <v>0</v>
      </c>
      <c r="T79" s="70">
        <v>0</v>
      </c>
      <c r="U79" s="55">
        <v>7.5210552632844754E-3</v>
      </c>
      <c r="V79" s="55">
        <v>0.43987870130065804</v>
      </c>
      <c r="W79" s="55">
        <v>0.48922539327491671</v>
      </c>
      <c r="X79" s="55">
        <v>0.1071896388065436</v>
      </c>
      <c r="Y79" s="55">
        <v>6.6897094434056073E-2</v>
      </c>
      <c r="Z79" s="71" t="e">
        <v>#REF!</v>
      </c>
    </row>
    <row r="80" spans="1:26" x14ac:dyDescent="0.25">
      <c r="A80" s="7">
        <v>5803</v>
      </c>
      <c r="B80" s="7" t="s">
        <v>364</v>
      </c>
      <c r="C80" s="7">
        <v>2</v>
      </c>
      <c r="D80" s="68">
        <v>0.36673785612779203</v>
      </c>
      <c r="E80" s="69">
        <v>0.403290024337424</v>
      </c>
      <c r="F80" s="55">
        <v>0.9606350726304036</v>
      </c>
      <c r="G80" s="69">
        <v>1.025597295501455</v>
      </c>
      <c r="H80" s="55">
        <v>8.8816198215937725E-2</v>
      </c>
      <c r="I80" s="69">
        <v>0.13252244603616939</v>
      </c>
      <c r="J80" s="55">
        <v>0.56545700856575865</v>
      </c>
      <c r="K80" s="69">
        <v>0.52195049329816678</v>
      </c>
      <c r="L80" s="55">
        <v>0</v>
      </c>
      <c r="M80" s="55">
        <v>8.5559383254075014E-2</v>
      </c>
      <c r="N80" s="70">
        <v>-8.5559383254075012</v>
      </c>
      <c r="O80" s="55">
        <v>6.7787385706173819E-2</v>
      </c>
      <c r="P80" s="70">
        <v>-6.7787385706173815</v>
      </c>
      <c r="Q80" s="55" t="e">
        <v>#REF!</v>
      </c>
      <c r="R80" s="70" t="e">
        <v>#REF!</v>
      </c>
      <c r="S80" s="55">
        <v>0</v>
      </c>
      <c r="T80" s="70">
        <v>0</v>
      </c>
      <c r="U80" s="55">
        <v>0</v>
      </c>
      <c r="V80" s="55">
        <v>0.51431673009356693</v>
      </c>
      <c r="W80" s="55">
        <v>0.4997504581762352</v>
      </c>
      <c r="X80" s="55">
        <v>3.855552855736729E-2</v>
      </c>
      <c r="Y80" s="55">
        <v>8.7513797715511571E-2</v>
      </c>
      <c r="Z80" s="71" t="e">
        <v>#REF!</v>
      </c>
    </row>
    <row r="81" spans="1:26" x14ac:dyDescent="0.25">
      <c r="A81" s="7">
        <v>5804</v>
      </c>
      <c r="B81" s="7" t="s">
        <v>365</v>
      </c>
      <c r="C81" s="7">
        <v>3</v>
      </c>
      <c r="D81" s="68">
        <v>0.271381105806346</v>
      </c>
      <c r="E81" s="69">
        <v>0.20834436398946596</v>
      </c>
      <c r="F81" s="55">
        <v>1.3343870105164783</v>
      </c>
      <c r="G81" s="69">
        <v>0.83704264185692401</v>
      </c>
      <c r="H81" s="55">
        <v>0.34216120857953697</v>
      </c>
      <c r="I81" s="69">
        <v>0.21271075225821928</v>
      </c>
      <c r="J81" s="55">
        <v>0</v>
      </c>
      <c r="K81" s="69">
        <v>0</v>
      </c>
      <c r="L81" s="55">
        <v>0</v>
      </c>
      <c r="M81" s="55">
        <v>1.1597571811907831E-3</v>
      </c>
      <c r="N81" s="70">
        <v>-0.11597571811907831</v>
      </c>
      <c r="O81" s="55">
        <v>5.5522440638852688E-4</v>
      </c>
      <c r="P81" s="70">
        <v>-5.5522440638852685E-2</v>
      </c>
      <c r="Q81" s="55" t="e">
        <v>#REF!</v>
      </c>
      <c r="R81" s="70" t="e">
        <v>#REF!</v>
      </c>
      <c r="S81" s="55">
        <v>0</v>
      </c>
      <c r="T81" s="70">
        <v>0</v>
      </c>
      <c r="U81" s="55">
        <v>0</v>
      </c>
      <c r="V81" s="55">
        <v>0.5387994988093544</v>
      </c>
      <c r="W81" s="55">
        <v>0.5354828594764145</v>
      </c>
      <c r="X81" s="55">
        <v>1.2795467578313484E-2</v>
      </c>
      <c r="Y81" s="55">
        <v>3.0836946538685222E-2</v>
      </c>
      <c r="Z81" s="71" t="e">
        <v>#REF!</v>
      </c>
    </row>
    <row r="82" spans="1:26" x14ac:dyDescent="0.25">
      <c r="A82" s="7">
        <v>5805</v>
      </c>
      <c r="B82" s="7" t="s">
        <v>366</v>
      </c>
      <c r="C82" s="7">
        <v>4</v>
      </c>
      <c r="D82" s="68">
        <v>0.9604695817810105</v>
      </c>
      <c r="E82" s="69">
        <v>0.55421441021806028</v>
      </c>
      <c r="F82" s="55">
        <v>1.3632396803961677</v>
      </c>
      <c r="G82" s="69">
        <v>1.3251592858363805</v>
      </c>
      <c r="H82" s="55">
        <v>-0.45925756998762041</v>
      </c>
      <c r="I82" s="69">
        <v>0.11260752154986624</v>
      </c>
      <c r="J82" s="55">
        <v>1.5985596338086654</v>
      </c>
      <c r="K82" s="69">
        <v>0.55254072043596092</v>
      </c>
      <c r="L82" s="55">
        <v>3.8436982703304062E-2</v>
      </c>
      <c r="M82" s="55">
        <v>1.913404167304401E-2</v>
      </c>
      <c r="N82" s="70">
        <v>-1.9134041673044011</v>
      </c>
      <c r="O82" s="55">
        <v>2.897369254091672E-2</v>
      </c>
      <c r="P82" s="70">
        <v>-2.897369254091672</v>
      </c>
      <c r="Q82" s="55" t="e">
        <v>#REF!</v>
      </c>
      <c r="R82" s="70" t="e">
        <v>#REF!</v>
      </c>
      <c r="S82" s="55">
        <v>0</v>
      </c>
      <c r="T82" s="70">
        <v>0</v>
      </c>
      <c r="U82" s="55">
        <v>2.8713932714104894E-3</v>
      </c>
      <c r="V82" s="55">
        <v>0.42646068082652355</v>
      </c>
      <c r="W82" s="55">
        <v>0.44192465505018658</v>
      </c>
      <c r="X82" s="55">
        <v>3.5116747775483494E-2</v>
      </c>
      <c r="Y82" s="55">
        <v>4.7149828077948104E-2</v>
      </c>
      <c r="Z82" s="71" t="e">
        <v>#REF!</v>
      </c>
    </row>
    <row r="83" spans="1:26" x14ac:dyDescent="0.25">
      <c r="A83" s="7">
        <v>5806</v>
      </c>
      <c r="B83" s="7" t="s">
        <v>367</v>
      </c>
      <c r="C83" s="7">
        <v>5</v>
      </c>
      <c r="D83" s="68">
        <v>0.14540602637436278</v>
      </c>
      <c r="E83" s="69">
        <v>0.1525287978894406</v>
      </c>
      <c r="F83" s="55">
        <v>0.5027490583182288</v>
      </c>
      <c r="G83" s="69">
        <v>0.64281213128821191</v>
      </c>
      <c r="H83" s="55">
        <v>3.8004967055059201E-2</v>
      </c>
      <c r="I83" s="69">
        <v>0.12455529600404677</v>
      </c>
      <c r="J83" s="55">
        <v>0.11595937928403911</v>
      </c>
      <c r="K83" s="69">
        <v>9.5552550790980934E-2</v>
      </c>
      <c r="L83" s="55">
        <v>0</v>
      </c>
      <c r="M83" s="55">
        <v>3.8155969057077148E-4</v>
      </c>
      <c r="N83" s="70">
        <v>-3.8155969057077146E-2</v>
      </c>
      <c r="O83" s="55">
        <v>0</v>
      </c>
      <c r="P83" s="70">
        <v>100</v>
      </c>
      <c r="Q83" s="55" t="e">
        <v>#REF!</v>
      </c>
      <c r="R83" s="70" t="e">
        <v>#REF!</v>
      </c>
      <c r="S83" s="55">
        <v>0</v>
      </c>
      <c r="T83" s="70">
        <v>0</v>
      </c>
      <c r="U83" s="55">
        <v>0</v>
      </c>
      <c r="V83" s="55">
        <v>0.54984924469246588</v>
      </c>
      <c r="W83" s="55">
        <v>0.61596713294224792</v>
      </c>
      <c r="X83" s="55">
        <v>7.3073982533244153E-2</v>
      </c>
      <c r="Y83" s="55">
        <v>2.9947005795874376E-2</v>
      </c>
      <c r="Z83" s="71" t="e">
        <v>#REF!</v>
      </c>
    </row>
    <row r="84" spans="1:26" x14ac:dyDescent="0.25">
      <c r="A84" s="7">
        <v>5807</v>
      </c>
      <c r="B84" s="7" t="s">
        <v>368</v>
      </c>
      <c r="C84" s="7">
        <v>4</v>
      </c>
      <c r="D84" s="68">
        <v>0.36531878924980116</v>
      </c>
      <c r="E84" s="69">
        <v>0.18976116176775132</v>
      </c>
      <c r="F84" s="55">
        <v>0.61282997542226136</v>
      </c>
      <c r="G84" s="69">
        <v>0.66379879227484961</v>
      </c>
      <c r="H84" s="55">
        <v>-0.77514743786656037</v>
      </c>
      <c r="I84" s="69">
        <v>6.860755319687889E-2</v>
      </c>
      <c r="J84" s="55">
        <v>0.75228977328876123</v>
      </c>
      <c r="K84" s="69">
        <v>7.1571437390052103E-2</v>
      </c>
      <c r="L84" s="55">
        <v>4.762912453954072E-2</v>
      </c>
      <c r="M84" s="55">
        <v>0.23642351597776098</v>
      </c>
      <c r="N84" s="70">
        <v>-23.642351597776099</v>
      </c>
      <c r="O84" s="55">
        <v>0.24190405886743008</v>
      </c>
      <c r="P84" s="70">
        <v>-24.190405886743008</v>
      </c>
      <c r="Q84" s="55" t="e">
        <v>#REF!</v>
      </c>
      <c r="R84" s="70" t="e">
        <v>#REF!</v>
      </c>
      <c r="S84" s="55">
        <v>0</v>
      </c>
      <c r="T84" s="70">
        <v>0</v>
      </c>
      <c r="U84" s="55">
        <v>3.0453646609467171E-3</v>
      </c>
      <c r="V84" s="55">
        <v>0.53519907476167683</v>
      </c>
      <c r="W84" s="55">
        <v>0.56653911347159192</v>
      </c>
      <c r="X84" s="55">
        <v>1.640528592357891E-2</v>
      </c>
      <c r="Y84" s="55">
        <v>5.5358958956577596E-3</v>
      </c>
      <c r="Z84" s="71" t="e">
        <v>#REF!</v>
      </c>
    </row>
    <row r="85" spans="1:26" x14ac:dyDescent="0.25">
      <c r="A85" s="7">
        <v>5808</v>
      </c>
      <c r="B85" s="7" t="s">
        <v>369</v>
      </c>
      <c r="C85" s="7">
        <v>5</v>
      </c>
      <c r="D85" s="68">
        <v>0.77792672924026207</v>
      </c>
      <c r="E85" s="69">
        <v>0.31318880837359098</v>
      </c>
      <c r="F85" s="55">
        <v>3.086962190352021</v>
      </c>
      <c r="G85" s="69">
        <v>0.69290670229347584</v>
      </c>
      <c r="H85" s="55">
        <v>0.53788809455013187</v>
      </c>
      <c r="I85" s="69">
        <v>0.1260354267310789</v>
      </c>
      <c r="J85" s="55">
        <v>0.14601078522028685</v>
      </c>
      <c r="K85" s="69">
        <v>5.7946277279239983E-2</v>
      </c>
      <c r="L85" s="55">
        <v>7.0788032784622729E-2</v>
      </c>
      <c r="M85" s="55">
        <v>3.5493270050930302E-2</v>
      </c>
      <c r="N85" s="70">
        <v>-3.5493270050930303</v>
      </c>
      <c r="O85" s="55">
        <v>6.1211478946679556E-3</v>
      </c>
      <c r="P85" s="70">
        <v>-0.61211478946679554</v>
      </c>
      <c r="Q85" s="55" t="e">
        <v>#REF!</v>
      </c>
      <c r="R85" s="70" t="e">
        <v>#REF!</v>
      </c>
      <c r="S85" s="55">
        <v>0</v>
      </c>
      <c r="T85" s="70">
        <v>0</v>
      </c>
      <c r="U85" s="55">
        <v>0</v>
      </c>
      <c r="V85" s="55">
        <v>0.49010157608322946</v>
      </c>
      <c r="W85" s="55">
        <v>0.51125369937470488</v>
      </c>
      <c r="X85" s="55">
        <v>2.3765293896963611E-2</v>
      </c>
      <c r="Y85" s="55">
        <v>6.2338810902935318E-2</v>
      </c>
      <c r="Z85" s="71" t="e">
        <v>#REF!</v>
      </c>
    </row>
    <row r="86" spans="1:26" x14ac:dyDescent="0.25">
      <c r="A86" s="7">
        <v>5901</v>
      </c>
      <c r="B86" s="7" t="s">
        <v>370</v>
      </c>
      <c r="C86" s="7">
        <v>4</v>
      </c>
      <c r="D86" s="68">
        <v>0.16085389961284322</v>
      </c>
      <c r="E86" s="69">
        <v>0.19672423972691008</v>
      </c>
      <c r="F86" s="55">
        <v>0.38964802083347716</v>
      </c>
      <c r="G86" s="69">
        <v>0.52637040375357957</v>
      </c>
      <c r="H86" s="55">
        <v>7.7097897314527273E-3</v>
      </c>
      <c r="I86" s="69">
        <v>3.5371018063135556E-2</v>
      </c>
      <c r="J86" s="55">
        <v>6.319791260241904E-2</v>
      </c>
      <c r="K86" s="69">
        <v>0.12244085063238172</v>
      </c>
      <c r="L86" s="55">
        <v>6.2284920015606711E-2</v>
      </c>
      <c r="M86" s="55">
        <v>2.3657801350784142E-3</v>
      </c>
      <c r="N86" s="70">
        <v>-0.23657801350784141</v>
      </c>
      <c r="O86" s="55">
        <v>2.8807601392115416E-3</v>
      </c>
      <c r="P86" s="70">
        <v>-0.28807601392115417</v>
      </c>
      <c r="Q86" s="55" t="e">
        <v>#REF!</v>
      </c>
      <c r="R86" s="70" t="e">
        <v>#REF!</v>
      </c>
      <c r="S86" s="55">
        <v>0</v>
      </c>
      <c r="T86" s="70">
        <v>0</v>
      </c>
      <c r="U86" s="55">
        <v>7.3900750167475035E-2</v>
      </c>
      <c r="V86" s="55">
        <v>0.42766367810248435</v>
      </c>
      <c r="W86" s="55">
        <v>0.52174838329845952</v>
      </c>
      <c r="X86" s="55">
        <v>0.10428006623382031</v>
      </c>
      <c r="Y86" s="55">
        <v>4.0411713260913806E-2</v>
      </c>
      <c r="Z86" s="71" t="e">
        <v>#REF!</v>
      </c>
    </row>
    <row r="87" spans="1:26" x14ac:dyDescent="0.25">
      <c r="A87" s="7">
        <v>5902</v>
      </c>
      <c r="B87" s="7" t="s">
        <v>371</v>
      </c>
      <c r="C87" s="7">
        <v>4</v>
      </c>
      <c r="D87" s="68">
        <v>0.15383632087011601</v>
      </c>
      <c r="E87" s="69">
        <v>0.13651551788690625</v>
      </c>
      <c r="F87" s="55">
        <v>0.61833552066936326</v>
      </c>
      <c r="G87" s="69">
        <v>0.7357616694960426</v>
      </c>
      <c r="H87" s="55">
        <v>1.3050495204509144E-2</v>
      </c>
      <c r="I87" s="69">
        <v>0.12919154566356436</v>
      </c>
      <c r="J87" s="55">
        <v>2.1193265892414338E-3</v>
      </c>
      <c r="K87" s="69">
        <v>7.2527502703628234E-4</v>
      </c>
      <c r="L87" s="55">
        <v>0</v>
      </c>
      <c r="M87" s="55">
        <v>0</v>
      </c>
      <c r="N87" s="70">
        <v>100</v>
      </c>
      <c r="O87" s="55">
        <v>0</v>
      </c>
      <c r="P87" s="70">
        <v>100</v>
      </c>
      <c r="Q87" s="55" t="e">
        <v>#REF!</v>
      </c>
      <c r="R87" s="70" t="e">
        <v>#REF!</v>
      </c>
      <c r="S87" s="55">
        <v>0</v>
      </c>
      <c r="T87" s="70">
        <v>0</v>
      </c>
      <c r="U87" s="55">
        <v>1.233452139520947E-2</v>
      </c>
      <c r="V87" s="55">
        <v>0.56574713045131786</v>
      </c>
      <c r="W87" s="55">
        <v>0.59797930054766846</v>
      </c>
      <c r="X87" s="55">
        <v>7.7312641343039015E-2</v>
      </c>
      <c r="Y87" s="55">
        <v>3.5096208218032832E-2</v>
      </c>
      <c r="Z87" s="71" t="e">
        <v>#REF!</v>
      </c>
    </row>
    <row r="88" spans="1:26" x14ac:dyDescent="0.25">
      <c r="A88" s="7">
        <v>5903</v>
      </c>
      <c r="B88" s="7" t="s">
        <v>372</v>
      </c>
      <c r="C88" s="7">
        <v>3</v>
      </c>
      <c r="D88" s="68">
        <v>0.17347309078512127</v>
      </c>
      <c r="E88" s="69">
        <v>0.15951148317691843</v>
      </c>
      <c r="F88" s="55">
        <v>0.44577292475785735</v>
      </c>
      <c r="G88" s="69">
        <v>0.59530296192950172</v>
      </c>
      <c r="H88" s="55">
        <v>-6.4389918806480095E-2</v>
      </c>
      <c r="I88" s="69">
        <v>0.15669315686673624</v>
      </c>
      <c r="J88" s="55">
        <v>0.14959797419027665</v>
      </c>
      <c r="K88" s="69">
        <v>0.53823758998044358</v>
      </c>
      <c r="L88" s="55">
        <v>0.13465796111192666</v>
      </c>
      <c r="M88" s="55">
        <v>6.9761411294017639E-2</v>
      </c>
      <c r="N88" s="70">
        <v>-6.9761411294017641</v>
      </c>
      <c r="O88" s="55">
        <v>3.6983607438370453E-2</v>
      </c>
      <c r="P88" s="70">
        <v>-3.6983607438370454</v>
      </c>
      <c r="Q88" s="55" t="e">
        <v>#REF!</v>
      </c>
      <c r="R88" s="70" t="e">
        <v>#REF!</v>
      </c>
      <c r="S88" s="55">
        <v>0</v>
      </c>
      <c r="T88" s="70">
        <v>0</v>
      </c>
      <c r="U88" s="55">
        <v>7.1583572587691921E-2</v>
      </c>
      <c r="V88" s="55">
        <v>0.46186232858084236</v>
      </c>
      <c r="W88" s="55">
        <v>0.50715900589425023</v>
      </c>
      <c r="X88" s="55">
        <v>8.1301524870814171E-2</v>
      </c>
      <c r="Y88" s="55">
        <v>4.5603715920720343E-2</v>
      </c>
      <c r="Z88" s="71" t="e">
        <v>#REF!</v>
      </c>
    </row>
    <row r="89" spans="1:26" x14ac:dyDescent="0.25">
      <c r="A89" s="7">
        <v>5904</v>
      </c>
      <c r="B89" s="7" t="s">
        <v>373</v>
      </c>
      <c r="C89" s="7">
        <v>4</v>
      </c>
      <c r="D89" s="68">
        <v>0.17473244208799615</v>
      </c>
      <c r="E89" s="69">
        <v>0.16339939345179386</v>
      </c>
      <c r="F89" s="55">
        <v>0.67713797213504812</v>
      </c>
      <c r="G89" s="69">
        <v>0.60617420869234218</v>
      </c>
      <c r="H89" s="55">
        <v>0.23939022292396869</v>
      </c>
      <c r="I89" s="69">
        <v>0.40536962847536873</v>
      </c>
      <c r="J89" s="55">
        <v>7.6726512255173601E-2</v>
      </c>
      <c r="K89" s="69">
        <v>7.9638678664362472E-2</v>
      </c>
      <c r="L89" s="55">
        <v>6.8466971677875847E-4</v>
      </c>
      <c r="M89" s="55">
        <v>1.6981934244027475E-3</v>
      </c>
      <c r="N89" s="70">
        <v>-0.16981934244027475</v>
      </c>
      <c r="O89" s="55">
        <v>8.7490385499003614E-4</v>
      </c>
      <c r="P89" s="70">
        <v>-8.749038549900362E-2</v>
      </c>
      <c r="Q89" s="55" t="e">
        <v>#REF!</v>
      </c>
      <c r="R89" s="70" t="e">
        <v>#REF!</v>
      </c>
      <c r="S89" s="55">
        <v>0</v>
      </c>
      <c r="T89" s="70">
        <v>0</v>
      </c>
      <c r="U89" s="55">
        <v>0</v>
      </c>
      <c r="V89" s="55">
        <v>0.50860240848479632</v>
      </c>
      <c r="W89" s="55">
        <v>0.5160166837911242</v>
      </c>
      <c r="X89" s="55">
        <v>9.1514596034241932E-2</v>
      </c>
      <c r="Y89" s="55">
        <v>0.11652050930896367</v>
      </c>
      <c r="Z89" s="71" t="e">
        <v>#REF!</v>
      </c>
    </row>
    <row r="90" spans="1:26" x14ac:dyDescent="0.25">
      <c r="A90" s="7">
        <v>5905</v>
      </c>
      <c r="B90" s="7" t="s">
        <v>374</v>
      </c>
      <c r="C90" s="7">
        <v>2</v>
      </c>
      <c r="D90" s="68">
        <v>0.32066051785290328</v>
      </c>
      <c r="E90" s="69">
        <v>0.3957436967199609</v>
      </c>
      <c r="F90" s="55">
        <v>0.80397772282808844</v>
      </c>
      <c r="G90" s="69">
        <v>1.0053394479598097</v>
      </c>
      <c r="H90" s="55">
        <v>-5.4181265303088075E-2</v>
      </c>
      <c r="I90" s="69">
        <v>0.12164294133156763</v>
      </c>
      <c r="J90" s="55">
        <v>8.5626341100047618E-2</v>
      </c>
      <c r="K90" s="69">
        <v>0</v>
      </c>
      <c r="L90" s="55">
        <v>0.55700838378947848</v>
      </c>
      <c r="M90" s="55">
        <v>1.1740096520552181E-2</v>
      </c>
      <c r="N90" s="70">
        <v>-1.1740096520552181</v>
      </c>
      <c r="O90" s="55">
        <v>1.5623352323681349E-2</v>
      </c>
      <c r="P90" s="70">
        <v>-1.562335232368135</v>
      </c>
      <c r="Q90" s="55" t="e">
        <v>#REF!</v>
      </c>
      <c r="R90" s="70" t="e">
        <v>#REF!</v>
      </c>
      <c r="S90" s="55">
        <v>0</v>
      </c>
      <c r="T90" s="70">
        <v>0</v>
      </c>
      <c r="U90" s="55">
        <v>0.70717873980790547</v>
      </c>
      <c r="V90" s="55">
        <v>0.4475393332015421</v>
      </c>
      <c r="W90" s="55">
        <v>0.4474819161772231</v>
      </c>
      <c r="X90" s="55">
        <v>8.5031851698002731E-2</v>
      </c>
      <c r="Y90" s="55">
        <v>7.511728336378698E-2</v>
      </c>
      <c r="Z90" s="71" t="e">
        <v>#REF!</v>
      </c>
    </row>
    <row r="91" spans="1:26" x14ac:dyDescent="0.25">
      <c r="A91" s="7">
        <v>5906</v>
      </c>
      <c r="B91" s="7" t="s">
        <v>375</v>
      </c>
      <c r="C91" s="7">
        <v>4</v>
      </c>
      <c r="D91" s="68">
        <v>0.23747539782291449</v>
      </c>
      <c r="E91" s="69">
        <v>0.21769602641874128</v>
      </c>
      <c r="F91" s="55">
        <v>0.57120662645799525</v>
      </c>
      <c r="G91" s="69">
        <v>0.58080816532214685</v>
      </c>
      <c r="H91" s="55">
        <v>4.0246563757824094E-2</v>
      </c>
      <c r="I91" s="69">
        <v>0.17783996899080889</v>
      </c>
      <c r="J91" s="55">
        <v>0</v>
      </c>
      <c r="K91" s="69">
        <v>0</v>
      </c>
      <c r="L91" s="55">
        <v>0.73987310883357738</v>
      </c>
      <c r="M91" s="55">
        <v>7.5450815347739772E-3</v>
      </c>
      <c r="N91" s="70">
        <v>-0.75450815347739775</v>
      </c>
      <c r="O91" s="55">
        <v>5.1064845881260571E-3</v>
      </c>
      <c r="P91" s="70">
        <v>-0.51064845881260568</v>
      </c>
      <c r="Q91" s="55" t="e">
        <v>#REF!</v>
      </c>
      <c r="R91" s="70" t="e">
        <v>#REF!</v>
      </c>
      <c r="S91" s="55">
        <v>0</v>
      </c>
      <c r="T91" s="70">
        <v>0</v>
      </c>
      <c r="U91" s="55">
        <v>0.51013274404186426</v>
      </c>
      <c r="V91" s="55">
        <v>0.42378625404838671</v>
      </c>
      <c r="W91" s="55">
        <v>0.44759564972240268</v>
      </c>
      <c r="X91" s="55">
        <v>0.15628155373109634</v>
      </c>
      <c r="Y91" s="55">
        <v>7.0854713727035529E-2</v>
      </c>
      <c r="Z91" s="71" t="e">
        <v>#REF!</v>
      </c>
    </row>
    <row r="92" spans="1:26" x14ac:dyDescent="0.25">
      <c r="A92" s="7">
        <v>5907</v>
      </c>
      <c r="B92" s="7" t="s">
        <v>376</v>
      </c>
      <c r="C92" s="7">
        <v>4</v>
      </c>
      <c r="D92" s="68">
        <v>0.15526056086313147</v>
      </c>
      <c r="E92" s="69">
        <v>0.14491203546566991</v>
      </c>
      <c r="F92" s="55">
        <v>0.42226238233308178</v>
      </c>
      <c r="G92" s="69">
        <v>0.44034879803577598</v>
      </c>
      <c r="H92" s="55">
        <v>0.1090396818935091</v>
      </c>
      <c r="I92" s="69">
        <v>0.11912795382803772</v>
      </c>
      <c r="J92" s="55">
        <v>0</v>
      </c>
      <c r="K92" s="69">
        <v>0.18700121352787213</v>
      </c>
      <c r="L92" s="55">
        <v>0</v>
      </c>
      <c r="M92" s="55">
        <v>8.9024790866473712E-3</v>
      </c>
      <c r="N92" s="70">
        <v>-0.89024790866473713</v>
      </c>
      <c r="O92" s="55">
        <v>1.0755810348135735E-2</v>
      </c>
      <c r="P92" s="70">
        <v>-1.0755810348135735</v>
      </c>
      <c r="Q92" s="55" t="e">
        <v>#REF!</v>
      </c>
      <c r="R92" s="70" t="e">
        <v>#REF!</v>
      </c>
      <c r="S92" s="55">
        <v>0</v>
      </c>
      <c r="T92" s="70">
        <v>0</v>
      </c>
      <c r="U92" s="55">
        <v>0</v>
      </c>
      <c r="V92" s="55">
        <v>0.44197685368450296</v>
      </c>
      <c r="W92" s="55">
        <v>0.49722763679964943</v>
      </c>
      <c r="X92" s="55">
        <v>0.16064241229159343</v>
      </c>
      <c r="Y92" s="55">
        <v>7.9454047682855009E-2</v>
      </c>
      <c r="Z92" s="71" t="e">
        <v>#REF!</v>
      </c>
    </row>
    <row r="93" spans="1:26" x14ac:dyDescent="0.25">
      <c r="A93" s="7">
        <v>6001</v>
      </c>
      <c r="B93" s="7" t="s">
        <v>377</v>
      </c>
      <c r="C93" s="7">
        <v>4</v>
      </c>
      <c r="D93" s="68">
        <v>0.33544157101393207</v>
      </c>
      <c r="E93" s="69">
        <v>0.2289199146307902</v>
      </c>
      <c r="F93" s="55">
        <v>0.7243312758653454</v>
      </c>
      <c r="G93" s="69">
        <v>0.56775359348163357</v>
      </c>
      <c r="H93" s="55">
        <v>4.5000135059657158E-2</v>
      </c>
      <c r="I93" s="69">
        <v>9.1481669276315195E-2</v>
      </c>
      <c r="J93" s="55">
        <v>0.62630458784536602</v>
      </c>
      <c r="K93" s="69">
        <v>1.0345394173826721</v>
      </c>
      <c r="L93" s="55">
        <v>0.30853401381212026</v>
      </c>
      <c r="M93" s="55">
        <v>0.19968717704089917</v>
      </c>
      <c r="N93" s="70">
        <v>-19.968717704089915</v>
      </c>
      <c r="O93" s="55">
        <v>0.21889590542008736</v>
      </c>
      <c r="P93" s="70">
        <v>-21.889590542008737</v>
      </c>
      <c r="Q93" s="55" t="e">
        <v>#REF!</v>
      </c>
      <c r="R93" s="70" t="e">
        <v>#REF!</v>
      </c>
      <c r="S93" s="55">
        <v>0</v>
      </c>
      <c r="T93" s="70">
        <v>0</v>
      </c>
      <c r="U93" s="55">
        <v>0.57582967612936442</v>
      </c>
      <c r="V93" s="55">
        <v>0.50474043268366608</v>
      </c>
      <c r="W93" s="55">
        <v>0.51233033999333766</v>
      </c>
      <c r="X93" s="55">
        <v>9.0084188186646499E-2</v>
      </c>
      <c r="Y93" s="55">
        <v>7.6832682453168516E-2</v>
      </c>
      <c r="Z93" s="71" t="e">
        <v>#REF!</v>
      </c>
    </row>
    <row r="94" spans="1:26" x14ac:dyDescent="0.25">
      <c r="A94" s="7">
        <v>6002</v>
      </c>
      <c r="B94" s="7" t="s">
        <v>378</v>
      </c>
      <c r="C94" s="7">
        <v>5</v>
      </c>
      <c r="D94" s="68">
        <v>0.20334079662149687</v>
      </c>
      <c r="E94" s="69">
        <v>0.19736718034020057</v>
      </c>
      <c r="F94" s="55">
        <v>0.39029728569574634</v>
      </c>
      <c r="G94" s="69">
        <v>0.45626238405827274</v>
      </c>
      <c r="H94" s="55">
        <v>-3.5782176003578219E-3</v>
      </c>
      <c r="I94" s="69">
        <v>0.11498800133495081</v>
      </c>
      <c r="J94" s="55">
        <v>1.5471194200686761E-2</v>
      </c>
      <c r="K94" s="69">
        <v>4.3953877993495611E-3</v>
      </c>
      <c r="L94" s="55">
        <v>0.22285578023655092</v>
      </c>
      <c r="M94" s="55">
        <v>1.8724266999376168E-2</v>
      </c>
      <c r="N94" s="70">
        <v>-1.8724266999376169</v>
      </c>
      <c r="O94" s="55">
        <v>1.2732004352169403E-2</v>
      </c>
      <c r="P94" s="70">
        <v>-1.2732004352169404</v>
      </c>
      <c r="Q94" s="55" t="e">
        <v>#REF!</v>
      </c>
      <c r="R94" s="70" t="e">
        <v>#REF!</v>
      </c>
      <c r="S94" s="55">
        <v>0</v>
      </c>
      <c r="T94" s="70">
        <v>0</v>
      </c>
      <c r="U94" s="55">
        <v>8.3376367399231294E-2</v>
      </c>
      <c r="V94" s="55">
        <v>0.4815028826844594</v>
      </c>
      <c r="W94" s="55">
        <v>0.46952256791684177</v>
      </c>
      <c r="X94" s="55">
        <v>0.23194791734145234</v>
      </c>
      <c r="Y94" s="55">
        <v>0.1896763287973634</v>
      </c>
      <c r="Z94" s="71" t="e">
        <v>#REF!</v>
      </c>
    </row>
    <row r="95" spans="1:26" x14ac:dyDescent="0.25">
      <c r="A95" s="7">
        <v>6003</v>
      </c>
      <c r="B95" s="7" t="s">
        <v>379</v>
      </c>
      <c r="C95" s="7">
        <v>3</v>
      </c>
      <c r="D95" s="68">
        <v>0.21596436292961227</v>
      </c>
      <c r="E95" s="69">
        <v>0.25926467696905353</v>
      </c>
      <c r="F95" s="55">
        <v>0.60386128410043616</v>
      </c>
      <c r="G95" s="69">
        <v>0.74476960465072817</v>
      </c>
      <c r="H95" s="55">
        <v>8.7134357179267624E-2</v>
      </c>
      <c r="I95" s="69">
        <v>0.21409217812190562</v>
      </c>
      <c r="J95" s="55">
        <v>0.4433476999776611</v>
      </c>
      <c r="K95" s="69">
        <v>0.89797935964559006</v>
      </c>
      <c r="L95" s="55">
        <v>0.66178901066949392</v>
      </c>
      <c r="M95" s="55">
        <v>3.6821092992199475E-2</v>
      </c>
      <c r="N95" s="70">
        <v>-3.6821092992199476</v>
      </c>
      <c r="O95" s="55">
        <v>3.5300950873258963E-2</v>
      </c>
      <c r="P95" s="70">
        <v>-3.5300950873258961</v>
      </c>
      <c r="Q95" s="55" t="e">
        <v>#REF!</v>
      </c>
      <c r="R95" s="70" t="e">
        <v>#REF!</v>
      </c>
      <c r="S95" s="55">
        <v>0</v>
      </c>
      <c r="T95" s="70">
        <v>0</v>
      </c>
      <c r="U95" s="55">
        <v>0.60486085380587995</v>
      </c>
      <c r="V95" s="55">
        <v>0.49739795997311137</v>
      </c>
      <c r="W95" s="55">
        <v>0.44139119850319281</v>
      </c>
      <c r="X95" s="55">
        <v>0.10310516986756846</v>
      </c>
      <c r="Y95" s="55">
        <v>9.104860194902345E-2</v>
      </c>
      <c r="Z95" s="71" t="e">
        <v>#REF!</v>
      </c>
    </row>
    <row r="96" spans="1:26" x14ac:dyDescent="0.25">
      <c r="A96" s="7">
        <v>6004</v>
      </c>
      <c r="B96" s="7" t="s">
        <v>380</v>
      </c>
      <c r="C96" s="7">
        <v>5</v>
      </c>
      <c r="D96" s="68">
        <v>0.2229255970323139</v>
      </c>
      <c r="E96" s="69">
        <v>0.35087267016327378</v>
      </c>
      <c r="F96" s="55">
        <v>0.65593937111900946</v>
      </c>
      <c r="G96" s="69">
        <v>0.91124080940353669</v>
      </c>
      <c r="H96" s="55">
        <v>7.8592642180050964E-2</v>
      </c>
      <c r="I96" s="69">
        <v>6.9034284528995168E-2</v>
      </c>
      <c r="J96" s="55">
        <v>5.8548731824929721E-2</v>
      </c>
      <c r="K96" s="69">
        <v>5.3763669569370495E-2</v>
      </c>
      <c r="L96" s="55">
        <v>0.17849208772465491</v>
      </c>
      <c r="M96" s="55">
        <v>0.23024032719996382</v>
      </c>
      <c r="N96" s="70">
        <v>-23.024032719996381</v>
      </c>
      <c r="O96" s="55">
        <v>0.25237602928492969</v>
      </c>
      <c r="P96" s="70">
        <v>-25.237602928492969</v>
      </c>
      <c r="Q96" s="55" t="e">
        <v>#REF!</v>
      </c>
      <c r="R96" s="70" t="e">
        <v>#REF!</v>
      </c>
      <c r="S96" s="55">
        <v>0</v>
      </c>
      <c r="T96" s="70">
        <v>0</v>
      </c>
      <c r="U96" s="55">
        <v>0.17330659764889692</v>
      </c>
      <c r="V96" s="55">
        <v>0.55680185221162348</v>
      </c>
      <c r="W96" s="55">
        <v>0.44434700039203906</v>
      </c>
      <c r="X96" s="55">
        <v>0</v>
      </c>
      <c r="Y96" s="55">
        <v>1.8534664908430875E-2</v>
      </c>
      <c r="Z96" s="71" t="e">
        <v>#REF!</v>
      </c>
    </row>
    <row r="97" spans="1:26" x14ac:dyDescent="0.25">
      <c r="A97" s="7">
        <v>6005</v>
      </c>
      <c r="B97" s="7" t="s">
        <v>381</v>
      </c>
      <c r="C97" s="7">
        <v>2</v>
      </c>
      <c r="D97" s="68">
        <v>0.29858332512244701</v>
      </c>
      <c r="E97" s="69">
        <v>0.26965934956990018</v>
      </c>
      <c r="F97" s="55">
        <v>0.61690036445391183</v>
      </c>
      <c r="G97" s="69">
        <v>0.63006536146708392</v>
      </c>
      <c r="H97" s="55">
        <v>-6.0905210034471746E-2</v>
      </c>
      <c r="I97" s="69">
        <v>7.0013605168187013E-2</v>
      </c>
      <c r="J97" s="55">
        <v>2.5410909005471325</v>
      </c>
      <c r="K97" s="69">
        <v>1.1372527597872526</v>
      </c>
      <c r="L97" s="55">
        <v>0.10539687377577212</v>
      </c>
      <c r="M97" s="55">
        <v>0.18149403040515646</v>
      </c>
      <c r="N97" s="70">
        <v>-18.149403040515647</v>
      </c>
      <c r="O97" s="55">
        <v>0.18131917949040596</v>
      </c>
      <c r="P97" s="70">
        <v>-18.131917949040595</v>
      </c>
      <c r="Q97" s="55" t="e">
        <v>#REF!</v>
      </c>
      <c r="R97" s="70" t="e">
        <v>#REF!</v>
      </c>
      <c r="S97" s="55">
        <v>0</v>
      </c>
      <c r="T97" s="70">
        <v>0</v>
      </c>
      <c r="U97" s="55">
        <v>2.9863146884406413E-2</v>
      </c>
      <c r="V97" s="55">
        <v>0.50724846593278827</v>
      </c>
      <c r="W97" s="55">
        <v>0.50832919999702364</v>
      </c>
      <c r="X97" s="55">
        <v>5.4989105356758501E-2</v>
      </c>
      <c r="Y97" s="55">
        <v>8.7892865957986302E-2</v>
      </c>
      <c r="Z97" s="71" t="e">
        <v>#REF!</v>
      </c>
    </row>
    <row r="98" spans="1:26" x14ac:dyDescent="0.25">
      <c r="A98" s="7">
        <v>6006</v>
      </c>
      <c r="B98" s="7" t="s">
        <v>382</v>
      </c>
      <c r="C98" s="7">
        <v>5</v>
      </c>
      <c r="D98" s="68">
        <v>0.15223663495752857</v>
      </c>
      <c r="E98" s="69">
        <v>0.15650542159726691</v>
      </c>
      <c r="F98" s="55">
        <v>0.25738080117973483</v>
      </c>
      <c r="G98" s="69">
        <v>0.40057026270101759</v>
      </c>
      <c r="H98" s="55">
        <v>-0.28594819230182628</v>
      </c>
      <c r="I98" s="69">
        <v>0.12909937119374165</v>
      </c>
      <c r="J98" s="55">
        <v>0</v>
      </c>
      <c r="K98" s="69">
        <v>0</v>
      </c>
      <c r="L98" s="55">
        <v>0</v>
      </c>
      <c r="M98" s="55">
        <v>3.3568629738743208E-2</v>
      </c>
      <c r="N98" s="70">
        <v>-3.3568629738743208</v>
      </c>
      <c r="O98" s="55">
        <v>2.3643019852624181E-2</v>
      </c>
      <c r="P98" s="70">
        <v>-2.3643019852624181</v>
      </c>
      <c r="Q98" s="55" t="e">
        <v>#REF!</v>
      </c>
      <c r="R98" s="70" t="e">
        <v>#REF!</v>
      </c>
      <c r="S98" s="55">
        <v>0</v>
      </c>
      <c r="T98" s="70">
        <v>0</v>
      </c>
      <c r="U98" s="55">
        <v>0.81901636739234074</v>
      </c>
      <c r="V98" s="55">
        <v>0.39254334376249733</v>
      </c>
      <c r="W98" s="55">
        <v>0.48251069653467543</v>
      </c>
      <c r="X98" s="55">
        <v>1.2045488406376689E-2</v>
      </c>
      <c r="Y98" s="55">
        <v>1.8173585901620323E-2</v>
      </c>
      <c r="Z98" s="71" t="e">
        <v>#REF!</v>
      </c>
    </row>
    <row r="99" spans="1:26" x14ac:dyDescent="0.25">
      <c r="A99" s="7">
        <v>6007</v>
      </c>
      <c r="B99" s="7" t="s">
        <v>383</v>
      </c>
      <c r="C99" s="7">
        <v>5</v>
      </c>
      <c r="D99" s="68">
        <v>0.2483304404962306</v>
      </c>
      <c r="E99" s="69">
        <v>0.21359175045316628</v>
      </c>
      <c r="F99" s="55">
        <v>0.72682868715749349</v>
      </c>
      <c r="G99" s="69">
        <v>0.31592865250454749</v>
      </c>
      <c r="H99" s="55">
        <v>-6.783291127954498E-2</v>
      </c>
      <c r="I99" s="69">
        <v>-0.16566042538514428</v>
      </c>
      <c r="J99" s="55">
        <v>0</v>
      </c>
      <c r="K99" s="69">
        <v>0.49713840196028031</v>
      </c>
      <c r="L99" s="55">
        <v>7.5390469638499824E-2</v>
      </c>
      <c r="M99" s="55">
        <v>9.5931913547602689E-3</v>
      </c>
      <c r="N99" s="70">
        <v>-0.95931913547602687</v>
      </c>
      <c r="O99" s="55">
        <v>0.10093823178202006</v>
      </c>
      <c r="P99" s="70">
        <v>-10.093823178202006</v>
      </c>
      <c r="Q99" s="55" t="e">
        <v>#REF!</v>
      </c>
      <c r="R99" s="70" t="e">
        <v>#REF!</v>
      </c>
      <c r="S99" s="55">
        <v>0</v>
      </c>
      <c r="T99" s="70">
        <v>0</v>
      </c>
      <c r="U99" s="55">
        <v>0.24765429741525974</v>
      </c>
      <c r="V99" s="55">
        <v>0.50135272127951735</v>
      </c>
      <c r="W99" s="55">
        <v>0.41701431967930247</v>
      </c>
      <c r="X99" s="55">
        <v>0.17720603383572944</v>
      </c>
      <c r="Y99" s="55">
        <v>0.18909316935974177</v>
      </c>
      <c r="Z99" s="71" t="e">
        <v>#REF!</v>
      </c>
    </row>
    <row r="100" spans="1:26" x14ac:dyDescent="0.25">
      <c r="A100" s="7">
        <v>6008</v>
      </c>
      <c r="B100" s="7" t="s">
        <v>384</v>
      </c>
      <c r="C100" s="7">
        <v>4</v>
      </c>
      <c r="D100" s="68">
        <v>0.63443802898041379</v>
      </c>
      <c r="E100" s="69">
        <v>0.56042395630140696</v>
      </c>
      <c r="F100" s="55">
        <v>0.74091227088288791</v>
      </c>
      <c r="G100" s="69">
        <v>0.86292359159902021</v>
      </c>
      <c r="H100" s="55">
        <v>-0.61315850167686226</v>
      </c>
      <c r="I100" s="69">
        <v>-0.14010393342998029</v>
      </c>
      <c r="J100" s="55">
        <v>0.20902150280633139</v>
      </c>
      <c r="K100" s="69">
        <v>0.29495865393111065</v>
      </c>
      <c r="L100" s="55">
        <v>0.53648747104608852</v>
      </c>
      <c r="M100" s="55">
        <v>0.13290213886656532</v>
      </c>
      <c r="N100" s="70">
        <v>-13.290213886656533</v>
      </c>
      <c r="O100" s="55">
        <v>0.27905205558055929</v>
      </c>
      <c r="P100" s="70">
        <v>-27.905205558055929</v>
      </c>
      <c r="Q100" s="55" t="e">
        <v>#REF!</v>
      </c>
      <c r="R100" s="70" t="e">
        <v>#REF!</v>
      </c>
      <c r="S100" s="55">
        <v>0</v>
      </c>
      <c r="T100" s="70">
        <v>0</v>
      </c>
      <c r="U100" s="55">
        <v>0.56331535040611636</v>
      </c>
      <c r="V100" s="55">
        <v>0.47056129370871747</v>
      </c>
      <c r="W100" s="55">
        <v>0.47169368555714464</v>
      </c>
      <c r="X100" s="55">
        <v>2.2887350095562531E-2</v>
      </c>
      <c r="Y100" s="55">
        <v>5.5369955940586919E-2</v>
      </c>
      <c r="Z100" s="71" t="e">
        <v>#REF!</v>
      </c>
    </row>
    <row r="101" spans="1:26" x14ac:dyDescent="0.25">
      <c r="A101" s="7">
        <v>6009</v>
      </c>
      <c r="B101" s="7" t="s">
        <v>385</v>
      </c>
      <c r="C101" s="7">
        <v>5</v>
      </c>
      <c r="D101" s="68">
        <v>2.9013728161736186E-2</v>
      </c>
      <c r="E101" s="69">
        <v>0.11637690955792888</v>
      </c>
      <c r="F101" s="55">
        <v>9.6440418804747838E-2</v>
      </c>
      <c r="G101" s="69">
        <v>0.35575821027110427</v>
      </c>
      <c r="H101" s="55">
        <v>0.23908988310693463</v>
      </c>
      <c r="I101" s="69">
        <v>0.2194475237708981</v>
      </c>
      <c r="J101" s="55">
        <v>0</v>
      </c>
      <c r="K101" s="69">
        <v>0</v>
      </c>
      <c r="L101" s="55">
        <v>0</v>
      </c>
      <c r="M101" s="55">
        <v>1.5339176829268292E-2</v>
      </c>
      <c r="N101" s="70">
        <v>-1.5339176829268293</v>
      </c>
      <c r="O101" s="55">
        <v>1.2463519720084196E-2</v>
      </c>
      <c r="P101" s="70">
        <v>-1.2463519720084197</v>
      </c>
      <c r="Q101" s="55" t="e">
        <v>#REF!</v>
      </c>
      <c r="R101" s="70" t="e">
        <v>#REF!</v>
      </c>
      <c r="S101" s="55">
        <v>0</v>
      </c>
      <c r="T101" s="70">
        <v>0</v>
      </c>
      <c r="U101" s="55">
        <v>0</v>
      </c>
      <c r="V101" s="55">
        <v>0.60064246411115552</v>
      </c>
      <c r="W101" s="55">
        <v>0.63183467234447421</v>
      </c>
      <c r="X101" s="55">
        <v>5.0823317246113962E-2</v>
      </c>
      <c r="Y101" s="55">
        <v>9.5764506467204427E-2</v>
      </c>
      <c r="Z101" s="71" t="e">
        <v>#REF!</v>
      </c>
    </row>
    <row r="102" spans="1:26" x14ac:dyDescent="0.25">
      <c r="A102" s="7">
        <v>6101</v>
      </c>
      <c r="B102" s="7" t="s">
        <v>386</v>
      </c>
      <c r="C102" s="7">
        <v>5</v>
      </c>
      <c r="D102" s="68">
        <v>0.2789506349751647</v>
      </c>
      <c r="E102" s="69">
        <v>0.31741796941192385</v>
      </c>
      <c r="F102" s="55">
        <v>0.73514722102035557</v>
      </c>
      <c r="G102" s="69">
        <v>0.77510126603417528</v>
      </c>
      <c r="H102" s="55">
        <v>-1.380413801480818E-2</v>
      </c>
      <c r="I102" s="69">
        <v>6.4956538852874959E-2</v>
      </c>
      <c r="J102" s="55">
        <v>0</v>
      </c>
      <c r="K102" s="69">
        <v>0</v>
      </c>
      <c r="L102" s="55">
        <v>6.6625812906453225E-2</v>
      </c>
      <c r="M102" s="55">
        <v>1.2684579860547112E-2</v>
      </c>
      <c r="N102" s="70">
        <v>-1.2684579860547112</v>
      </c>
      <c r="O102" s="55">
        <v>8.9913880550442551E-3</v>
      </c>
      <c r="P102" s="70">
        <v>-0.89913880550442549</v>
      </c>
      <c r="Q102" s="55" t="e">
        <v>#REF!</v>
      </c>
      <c r="R102" s="70" t="e">
        <v>#REF!</v>
      </c>
      <c r="S102" s="55">
        <v>0</v>
      </c>
      <c r="T102" s="70">
        <v>0</v>
      </c>
      <c r="U102" s="55">
        <v>1.4126417184174829E-2</v>
      </c>
      <c r="V102" s="55">
        <v>0.50621742451473761</v>
      </c>
      <c r="W102" s="55">
        <v>0.4710366572132067</v>
      </c>
      <c r="X102" s="55">
        <v>0</v>
      </c>
      <c r="Y102" s="55">
        <v>0.116447395151919</v>
      </c>
      <c r="Z102" s="71" t="e">
        <v>#REF!</v>
      </c>
    </row>
    <row r="103" spans="1:26" x14ac:dyDescent="0.25">
      <c r="A103" s="7">
        <v>6102</v>
      </c>
      <c r="B103" s="7" t="s">
        <v>387</v>
      </c>
      <c r="C103" s="7">
        <v>5</v>
      </c>
      <c r="D103" s="68">
        <v>0.22148604721388351</v>
      </c>
      <c r="E103" s="69">
        <v>0.23013904542467081</v>
      </c>
      <c r="F103" s="55">
        <v>0.62498120394967671</v>
      </c>
      <c r="G103" s="69">
        <v>0.51044326906954929</v>
      </c>
      <c r="H103" s="55">
        <v>0.10235799910940314</v>
      </c>
      <c r="I103" s="69">
        <v>-4.0798986397838848E-2</v>
      </c>
      <c r="J103" s="55">
        <v>0.28062007713277137</v>
      </c>
      <c r="K103" s="69">
        <v>0</v>
      </c>
      <c r="L103" s="55">
        <v>0</v>
      </c>
      <c r="M103" s="55">
        <v>3.4609200360798463E-3</v>
      </c>
      <c r="N103" s="70">
        <v>-0.34609200360798464</v>
      </c>
      <c r="O103" s="55">
        <v>1.4109861106311838E-3</v>
      </c>
      <c r="P103" s="70">
        <v>-0.14109861106311838</v>
      </c>
      <c r="Q103" s="55" t="e">
        <v>#REF!</v>
      </c>
      <c r="R103" s="70" t="e">
        <v>#REF!</v>
      </c>
      <c r="S103" s="55">
        <v>0</v>
      </c>
      <c r="T103" s="70">
        <v>0</v>
      </c>
      <c r="U103" s="55">
        <v>0</v>
      </c>
      <c r="V103" s="55">
        <v>0.55080238716835594</v>
      </c>
      <c r="W103" s="55">
        <v>0.52340869435779669</v>
      </c>
      <c r="X103" s="55">
        <v>1.4201959465084318E-2</v>
      </c>
      <c r="Y103" s="55">
        <v>7.3208852694576276E-2</v>
      </c>
      <c r="Z103" s="71" t="e">
        <v>#REF!</v>
      </c>
    </row>
    <row r="104" spans="1:26" x14ac:dyDescent="0.25">
      <c r="A104" s="7">
        <v>6103</v>
      </c>
      <c r="B104" s="7" t="s">
        <v>388</v>
      </c>
      <c r="C104" s="7">
        <v>3</v>
      </c>
      <c r="D104" s="68">
        <v>0.30264714074259291</v>
      </c>
      <c r="E104" s="69">
        <v>0.37095616613743015</v>
      </c>
      <c r="F104" s="55">
        <v>0.83470714882686692</v>
      </c>
      <c r="G104" s="69">
        <v>0.91077525488068145</v>
      </c>
      <c r="H104" s="55">
        <v>6.4181981824636442E-2</v>
      </c>
      <c r="I104" s="69">
        <v>-1.6774305662440713E-2</v>
      </c>
      <c r="J104" s="55">
        <v>0.87581224653352607</v>
      </c>
      <c r="K104" s="69">
        <v>0.55150631681243922</v>
      </c>
      <c r="L104" s="55">
        <v>0</v>
      </c>
      <c r="M104" s="55">
        <v>7.0164881247509775E-2</v>
      </c>
      <c r="N104" s="70">
        <v>-7.0164881247509774</v>
      </c>
      <c r="O104" s="55">
        <v>3.4541298089775949E-2</v>
      </c>
      <c r="P104" s="70">
        <v>-3.4541298089775947</v>
      </c>
      <c r="Q104" s="55" t="e">
        <v>#REF!</v>
      </c>
      <c r="R104" s="70" t="e">
        <v>#REF!</v>
      </c>
      <c r="S104" s="55">
        <v>0</v>
      </c>
      <c r="T104" s="70">
        <v>0</v>
      </c>
      <c r="U104" s="55">
        <v>0</v>
      </c>
      <c r="V104" s="55">
        <v>0.51610306219965629</v>
      </c>
      <c r="W104" s="55">
        <v>0.44687634665643294</v>
      </c>
      <c r="X104" s="55">
        <v>5.4620641073971632E-3</v>
      </c>
      <c r="Y104" s="55">
        <v>0.15024310833495916</v>
      </c>
      <c r="Z104" s="71" t="e">
        <v>#REF!</v>
      </c>
    </row>
    <row r="105" spans="1:26" x14ac:dyDescent="0.25">
      <c r="A105" s="7">
        <v>6104</v>
      </c>
      <c r="B105" s="7" t="s">
        <v>389</v>
      </c>
      <c r="C105" s="7">
        <v>4</v>
      </c>
      <c r="D105" s="68">
        <v>0.19962812631790183</v>
      </c>
      <c r="E105" s="69">
        <v>0.22715858780491149</v>
      </c>
      <c r="F105" s="55">
        <v>0.66329585478694231</v>
      </c>
      <c r="G105" s="69">
        <v>0.87731402604877895</v>
      </c>
      <c r="H105" s="55">
        <v>7.9864822886312234E-2</v>
      </c>
      <c r="I105" s="69">
        <v>8.8434226418048198E-2</v>
      </c>
      <c r="J105" s="55">
        <v>0</v>
      </c>
      <c r="K105" s="69">
        <v>0</v>
      </c>
      <c r="L105" s="55">
        <v>0</v>
      </c>
      <c r="M105" s="55">
        <v>1.9185799938463075E-2</v>
      </c>
      <c r="N105" s="70">
        <v>-1.9185799938463075</v>
      </c>
      <c r="O105" s="55">
        <v>9.6629735660861884E-3</v>
      </c>
      <c r="P105" s="70">
        <v>-0.96629735660861882</v>
      </c>
      <c r="Q105" s="55" t="e">
        <v>#REF!</v>
      </c>
      <c r="R105" s="70" t="e">
        <v>#REF!</v>
      </c>
      <c r="S105" s="55">
        <v>0</v>
      </c>
      <c r="T105" s="70">
        <v>0</v>
      </c>
      <c r="U105" s="55">
        <v>0</v>
      </c>
      <c r="V105" s="55">
        <v>0.48911305619139112</v>
      </c>
      <c r="W105" s="55">
        <v>0.56861571031153446</v>
      </c>
      <c r="X105" s="55">
        <v>4.6715787544870657E-3</v>
      </c>
      <c r="Y105" s="55">
        <v>1.1162825622784421E-2</v>
      </c>
      <c r="Z105" s="71" t="e">
        <v>#REF!</v>
      </c>
    </row>
    <row r="106" spans="1:26" x14ac:dyDescent="0.25">
      <c r="A106" s="7">
        <v>6105</v>
      </c>
      <c r="B106" s="7" t="s">
        <v>390</v>
      </c>
      <c r="C106" s="7">
        <v>3</v>
      </c>
      <c r="D106" s="68">
        <v>0.25798592211766674</v>
      </c>
      <c r="E106" s="69">
        <v>0.25213984504149262</v>
      </c>
      <c r="F106" s="55">
        <v>0.862708846014412</v>
      </c>
      <c r="G106" s="69">
        <v>0.82022861128605296</v>
      </c>
      <c r="H106" s="55">
        <v>0.32210068540742165</v>
      </c>
      <c r="I106" s="69">
        <v>0.30027473231557361</v>
      </c>
      <c r="J106" s="55">
        <v>0.33856280213292406</v>
      </c>
      <c r="K106" s="69">
        <v>0.47592185125744824</v>
      </c>
      <c r="L106" s="55">
        <v>0.17020784734962072</v>
      </c>
      <c r="M106" s="55">
        <v>8.3189336629805304E-3</v>
      </c>
      <c r="N106" s="70">
        <v>-0.83189336629805299</v>
      </c>
      <c r="O106" s="55">
        <v>5.7411614078226982E-3</v>
      </c>
      <c r="P106" s="70">
        <v>-0.5741161407822698</v>
      </c>
      <c r="Q106" s="55" t="e">
        <v>#REF!</v>
      </c>
      <c r="R106" s="70" t="e">
        <v>#REF!</v>
      </c>
      <c r="S106" s="55">
        <v>0</v>
      </c>
      <c r="T106" s="70">
        <v>0</v>
      </c>
      <c r="U106" s="55">
        <v>0.1356034058379289</v>
      </c>
      <c r="V106" s="55">
        <v>0.46999858387869586</v>
      </c>
      <c r="W106" s="55">
        <v>0.46237160767073238</v>
      </c>
      <c r="X106" s="55">
        <v>5.8832340782287225E-2</v>
      </c>
      <c r="Y106" s="55">
        <v>6.5456703224750362E-2</v>
      </c>
      <c r="Z106" s="71" t="e">
        <v>#REF!</v>
      </c>
    </row>
    <row r="107" spans="1:26" x14ac:dyDescent="0.25">
      <c r="A107" s="7">
        <v>6106</v>
      </c>
      <c r="B107" s="7" t="s">
        <v>391</v>
      </c>
      <c r="C107" s="7">
        <v>3</v>
      </c>
      <c r="D107" s="68">
        <v>0.31491962325857809</v>
      </c>
      <c r="E107" s="69">
        <v>0.32505330865992227</v>
      </c>
      <c r="F107" s="55">
        <v>1.1632429254488863</v>
      </c>
      <c r="G107" s="69">
        <v>1.2661863774482436</v>
      </c>
      <c r="H107" s="55">
        <v>0.32521710482341348</v>
      </c>
      <c r="I107" s="69">
        <v>0.32675380855608627</v>
      </c>
      <c r="J107" s="55">
        <v>0.35769371884001216</v>
      </c>
      <c r="K107" s="69">
        <v>0.41596602133195981</v>
      </c>
      <c r="L107" s="55">
        <v>0</v>
      </c>
      <c r="M107" s="55">
        <v>0.2825292941110738</v>
      </c>
      <c r="N107" s="70">
        <v>-28.252929411107381</v>
      </c>
      <c r="O107" s="55">
        <v>0.13850148916832958</v>
      </c>
      <c r="P107" s="70">
        <v>-13.850148916832957</v>
      </c>
      <c r="Q107" s="55" t="e">
        <v>#REF!</v>
      </c>
      <c r="R107" s="70" t="e">
        <v>#REF!</v>
      </c>
      <c r="S107" s="55">
        <v>0</v>
      </c>
      <c r="T107" s="70">
        <v>0</v>
      </c>
      <c r="U107" s="55">
        <v>0</v>
      </c>
      <c r="V107" s="55">
        <v>0.54967123517178984</v>
      </c>
      <c r="W107" s="55">
        <v>0.56594427542981696</v>
      </c>
      <c r="X107" s="55">
        <v>3.3549342897437391E-2</v>
      </c>
      <c r="Y107" s="55">
        <v>4.6057897320343648E-2</v>
      </c>
      <c r="Z107" s="71" t="e">
        <v>#REF!</v>
      </c>
    </row>
    <row r="108" spans="1:26" x14ac:dyDescent="0.25">
      <c r="A108" s="7">
        <v>6107</v>
      </c>
      <c r="B108" s="7" t="s">
        <v>392</v>
      </c>
      <c r="C108" s="7">
        <v>4</v>
      </c>
      <c r="D108" s="68">
        <v>0.20242277398384409</v>
      </c>
      <c r="E108" s="69">
        <v>0.24030753679989314</v>
      </c>
      <c r="F108" s="55">
        <v>0.84159895899454107</v>
      </c>
      <c r="G108" s="69">
        <v>0.61958810350316773</v>
      </c>
      <c r="H108" s="55">
        <v>0.31332472255428684</v>
      </c>
      <c r="I108" s="69">
        <v>1.046605623852693E-2</v>
      </c>
      <c r="J108" s="55">
        <v>0.11876485608068478</v>
      </c>
      <c r="K108" s="69">
        <v>0</v>
      </c>
      <c r="L108" s="55">
        <v>0</v>
      </c>
      <c r="M108" s="55">
        <v>1.2077923641694537E-2</v>
      </c>
      <c r="N108" s="70">
        <v>-1.2077923641694537</v>
      </c>
      <c r="O108" s="55">
        <v>9.1617174402103124E-3</v>
      </c>
      <c r="P108" s="70">
        <v>-0.9161717440210313</v>
      </c>
      <c r="Q108" s="55" t="e">
        <v>#REF!</v>
      </c>
      <c r="R108" s="70" t="e">
        <v>#REF!</v>
      </c>
      <c r="S108" s="55">
        <v>0</v>
      </c>
      <c r="T108" s="70">
        <v>0</v>
      </c>
      <c r="U108" s="55">
        <v>0</v>
      </c>
      <c r="V108" s="55">
        <v>0.53288532408411016</v>
      </c>
      <c r="W108" s="55">
        <v>0.4927225997613085</v>
      </c>
      <c r="X108" s="55">
        <v>4.7617935933565676E-2</v>
      </c>
      <c r="Y108" s="55">
        <v>0.13014901751965866</v>
      </c>
      <c r="Z108" s="71" t="e">
        <v>#REF!</v>
      </c>
    </row>
    <row r="109" spans="1:26" x14ac:dyDescent="0.25">
      <c r="A109" s="7">
        <v>6108</v>
      </c>
      <c r="B109" s="7" t="s">
        <v>393</v>
      </c>
      <c r="C109" s="7">
        <v>4</v>
      </c>
      <c r="D109" s="68">
        <v>0.20499982003302394</v>
      </c>
      <c r="E109" s="69">
        <v>0.20609620789030286</v>
      </c>
      <c r="F109" s="55">
        <v>0.60888121244719429</v>
      </c>
      <c r="G109" s="69">
        <v>0.74636215227360359</v>
      </c>
      <c r="H109" s="55">
        <v>7.8231644493235497E-2</v>
      </c>
      <c r="I109" s="69">
        <v>0.15922411734830949</v>
      </c>
      <c r="J109" s="55">
        <v>0.25432861978408328</v>
      </c>
      <c r="K109" s="69">
        <v>0</v>
      </c>
      <c r="L109" s="55">
        <v>0</v>
      </c>
      <c r="M109" s="55">
        <v>3.0626160588278988E-2</v>
      </c>
      <c r="N109" s="70">
        <v>-3.0626160588278988</v>
      </c>
      <c r="O109" s="55">
        <v>3.350378554636306E-2</v>
      </c>
      <c r="P109" s="70">
        <v>-3.3503785546363059</v>
      </c>
      <c r="Q109" s="55" t="e">
        <v>#REF!</v>
      </c>
      <c r="R109" s="70" t="e">
        <v>#REF!</v>
      </c>
      <c r="S109" s="55">
        <v>0</v>
      </c>
      <c r="T109" s="70">
        <v>0</v>
      </c>
      <c r="U109" s="55">
        <v>0</v>
      </c>
      <c r="V109" s="55">
        <v>0.52511592434411225</v>
      </c>
      <c r="W109" s="55">
        <v>0.54787910136939066</v>
      </c>
      <c r="X109" s="55">
        <v>3.1732763880414884E-2</v>
      </c>
      <c r="Y109" s="55">
        <v>4.7395517623192621E-2</v>
      </c>
      <c r="Z109" s="71" t="e">
        <v>#REF!</v>
      </c>
    </row>
    <row r="110" spans="1:26" x14ac:dyDescent="0.25">
      <c r="A110" s="7">
        <v>6201</v>
      </c>
      <c r="B110" s="7" t="s">
        <v>394</v>
      </c>
      <c r="C110" s="7">
        <v>4</v>
      </c>
      <c r="D110" s="68">
        <v>0.15711370277767955</v>
      </c>
      <c r="E110" s="69">
        <v>0.15735479390869561</v>
      </c>
      <c r="F110" s="55">
        <v>0.69672236236624718</v>
      </c>
      <c r="G110" s="69">
        <v>0.76377703699493671</v>
      </c>
      <c r="H110" s="55">
        <v>9.0676075691284552E-2</v>
      </c>
      <c r="I110" s="69">
        <v>0.14873739293583549</v>
      </c>
      <c r="J110" s="55">
        <v>3.9307078070224252E-2</v>
      </c>
      <c r="K110" s="69">
        <v>4.1887453066280396E-3</v>
      </c>
      <c r="L110" s="55">
        <v>1.3454315285738134E-2</v>
      </c>
      <c r="M110" s="55">
        <v>3.2251582361268981E-2</v>
      </c>
      <c r="N110" s="70">
        <v>-3.225158236126898</v>
      </c>
      <c r="O110" s="55">
        <v>3.1094280032752369E-2</v>
      </c>
      <c r="P110" s="70">
        <v>-3.1094280032752368</v>
      </c>
      <c r="Q110" s="55" t="e">
        <v>#REF!</v>
      </c>
      <c r="R110" s="70" t="e">
        <v>#REF!</v>
      </c>
      <c r="S110" s="55">
        <v>0</v>
      </c>
      <c r="T110" s="70">
        <v>0</v>
      </c>
      <c r="U110" s="55">
        <v>4.9910454575208922E-3</v>
      </c>
      <c r="V110" s="55">
        <v>0.58075641461081384</v>
      </c>
      <c r="W110" s="55">
        <v>0.58681248671907671</v>
      </c>
      <c r="X110" s="55">
        <v>9.7248458123848931E-3</v>
      </c>
      <c r="Y110" s="55">
        <v>1.8469902088947204E-2</v>
      </c>
      <c r="Z110" s="71" t="e">
        <v>#REF!</v>
      </c>
    </row>
    <row r="111" spans="1:26" x14ac:dyDescent="0.25">
      <c r="A111" s="7">
        <v>6202</v>
      </c>
      <c r="B111" s="7" t="s">
        <v>395</v>
      </c>
      <c r="C111" s="7">
        <v>4</v>
      </c>
      <c r="D111" s="68">
        <v>0.14351350295894857</v>
      </c>
      <c r="E111" s="69">
        <v>0.17506266260229786</v>
      </c>
      <c r="F111" s="55">
        <v>0.64624801918965591</v>
      </c>
      <c r="G111" s="69">
        <v>0.74418708263433242</v>
      </c>
      <c r="H111" s="55">
        <v>0.13418799931022954</v>
      </c>
      <c r="I111" s="69">
        <v>8.8117848421402273E-2</v>
      </c>
      <c r="J111" s="55">
        <v>0.10049988080876669</v>
      </c>
      <c r="K111" s="69">
        <v>0.10891288947947934</v>
      </c>
      <c r="L111" s="55">
        <v>0</v>
      </c>
      <c r="M111" s="55">
        <v>2.0884987954764497E-2</v>
      </c>
      <c r="N111" s="70">
        <v>-2.0884987954764496</v>
      </c>
      <c r="O111" s="55">
        <v>5.0979636171634334E-2</v>
      </c>
      <c r="P111" s="70">
        <v>-5.0979636171634333</v>
      </c>
      <c r="Q111" s="55" t="e">
        <v>#REF!</v>
      </c>
      <c r="R111" s="70" t="e">
        <v>#REF!</v>
      </c>
      <c r="S111" s="55">
        <v>0</v>
      </c>
      <c r="T111" s="70">
        <v>0</v>
      </c>
      <c r="U111" s="55">
        <v>0</v>
      </c>
      <c r="V111" s="55">
        <v>0.61635504119699858</v>
      </c>
      <c r="W111" s="55">
        <v>0.60513635712605895</v>
      </c>
      <c r="X111" s="55">
        <v>2.6302426208771327E-2</v>
      </c>
      <c r="Y111" s="55">
        <v>7.0681051814470139E-2</v>
      </c>
      <c r="Z111" s="71" t="e">
        <v>#REF!</v>
      </c>
    </row>
    <row r="112" spans="1:26" x14ac:dyDescent="0.25">
      <c r="A112" s="7">
        <v>6203</v>
      </c>
      <c r="B112" s="7" t="s">
        <v>396</v>
      </c>
      <c r="C112" s="7">
        <v>5</v>
      </c>
      <c r="D112" s="68">
        <v>0.1660658456869297</v>
      </c>
      <c r="E112" s="69">
        <v>0.13489446245834236</v>
      </c>
      <c r="F112" s="55">
        <v>0.61136760332715601</v>
      </c>
      <c r="G112" s="69">
        <v>0.44895698547640067</v>
      </c>
      <c r="H112" s="55">
        <v>7.3935003047395226E-2</v>
      </c>
      <c r="I112" s="69">
        <v>-9.1497843903559188E-3</v>
      </c>
      <c r="J112" s="55">
        <v>0.327624796576025</v>
      </c>
      <c r="K112" s="69">
        <v>0</v>
      </c>
      <c r="L112" s="55">
        <v>0</v>
      </c>
      <c r="M112" s="55">
        <v>9.4631575080811048E-3</v>
      </c>
      <c r="N112" s="70">
        <v>-0.94631575080811048</v>
      </c>
      <c r="O112" s="55">
        <v>3.8147989669240065E-3</v>
      </c>
      <c r="P112" s="70">
        <v>-0.38147989669240062</v>
      </c>
      <c r="Q112" s="55" t="e">
        <v>#REF!</v>
      </c>
      <c r="R112" s="70" t="e">
        <v>#REF!</v>
      </c>
      <c r="S112" s="55">
        <v>0</v>
      </c>
      <c r="T112" s="70">
        <v>0</v>
      </c>
      <c r="U112" s="55">
        <v>0</v>
      </c>
      <c r="V112" s="55">
        <v>0.65395503325851256</v>
      </c>
      <c r="W112" s="55">
        <v>0.65472645986597144</v>
      </c>
      <c r="X112" s="55">
        <v>5.6799013345279377E-3</v>
      </c>
      <c r="Y112" s="55">
        <v>5.1072537692368062E-3</v>
      </c>
      <c r="Z112" s="71" t="e">
        <v>#REF!</v>
      </c>
    </row>
    <row r="113" spans="1:26" x14ac:dyDescent="0.25">
      <c r="A113" s="7">
        <v>6204</v>
      </c>
      <c r="B113" s="7" t="s">
        <v>397</v>
      </c>
      <c r="C113" s="7">
        <v>4</v>
      </c>
      <c r="D113" s="68">
        <v>0.20423148528921964</v>
      </c>
      <c r="E113" s="69">
        <v>0.14162025225547459</v>
      </c>
      <c r="F113" s="55">
        <v>0.81221369583470615</v>
      </c>
      <c r="G113" s="69">
        <v>0.51850510414518458</v>
      </c>
      <c r="H113" s="55">
        <v>0.17139042104725136</v>
      </c>
      <c r="I113" s="69">
        <v>7.7851586304401324E-2</v>
      </c>
      <c r="J113" s="55">
        <v>0.3415779080137597</v>
      </c>
      <c r="K113" s="69">
        <v>0.2949698911662339</v>
      </c>
      <c r="L113" s="55">
        <v>0</v>
      </c>
      <c r="M113" s="55">
        <v>2.161291008139642E-2</v>
      </c>
      <c r="N113" s="70">
        <v>-2.1612910081396421</v>
      </c>
      <c r="O113" s="55">
        <v>1.7221959731481599E-2</v>
      </c>
      <c r="P113" s="70">
        <v>-1.72219597314816</v>
      </c>
      <c r="Q113" s="55" t="e">
        <v>#REF!</v>
      </c>
      <c r="R113" s="70" t="e">
        <v>#REF!</v>
      </c>
      <c r="S113" s="55">
        <v>0</v>
      </c>
      <c r="T113" s="70">
        <v>0</v>
      </c>
      <c r="U113" s="55">
        <v>0</v>
      </c>
      <c r="V113" s="55">
        <v>0.58053382272189602</v>
      </c>
      <c r="W113" s="55">
        <v>0.5830897134511005</v>
      </c>
      <c r="X113" s="55">
        <v>1.7368751647936963E-2</v>
      </c>
      <c r="Y113" s="55">
        <v>5.0187477238178929E-2</v>
      </c>
      <c r="Z113" s="71" t="e">
        <v>#REF!</v>
      </c>
    </row>
    <row r="114" spans="1:26" x14ac:dyDescent="0.25">
      <c r="A114" s="7">
        <v>6205</v>
      </c>
      <c r="B114" s="7" t="s">
        <v>398</v>
      </c>
      <c r="C114" s="7">
        <v>4</v>
      </c>
      <c r="D114" s="68">
        <v>0.22653270320218352</v>
      </c>
      <c r="E114" s="69">
        <v>0.2831887350285261</v>
      </c>
      <c r="F114" s="55">
        <v>0.66861200247196417</v>
      </c>
      <c r="G114" s="69">
        <v>0.73536896454457379</v>
      </c>
      <c r="H114" s="55">
        <v>4.8219575795990295E-2</v>
      </c>
      <c r="I114" s="69">
        <v>2.9052294681427185E-2</v>
      </c>
      <c r="J114" s="55">
        <v>0</v>
      </c>
      <c r="K114" s="69">
        <v>0.64588459054324332</v>
      </c>
      <c r="L114" s="55">
        <v>5.3297957964738747E-2</v>
      </c>
      <c r="M114" s="55">
        <v>4.1864700773539265E-2</v>
      </c>
      <c r="N114" s="70">
        <v>-4.1864700773539267</v>
      </c>
      <c r="O114" s="55">
        <v>1.1748421911901246E-2</v>
      </c>
      <c r="P114" s="70">
        <v>-1.1748421911901246</v>
      </c>
      <c r="Q114" s="55" t="e">
        <v>#REF!</v>
      </c>
      <c r="R114" s="70" t="e">
        <v>#REF!</v>
      </c>
      <c r="S114" s="55">
        <v>0</v>
      </c>
      <c r="T114" s="70">
        <v>0</v>
      </c>
      <c r="U114" s="55">
        <v>7.1386258730327676E-3</v>
      </c>
      <c r="V114" s="55">
        <v>0.54727199090586931</v>
      </c>
      <c r="W114" s="55">
        <v>0.52686716089090047</v>
      </c>
      <c r="X114" s="55">
        <v>6.6200300989953192E-2</v>
      </c>
      <c r="Y114" s="55">
        <v>3.3069550740120517E-2</v>
      </c>
      <c r="Z114" s="71" t="e">
        <v>#REF!</v>
      </c>
    </row>
    <row r="115" spans="1:26" x14ac:dyDescent="0.25">
      <c r="A115" s="7">
        <v>6206</v>
      </c>
      <c r="B115" s="7" t="s">
        <v>399</v>
      </c>
      <c r="C115" s="7">
        <v>5</v>
      </c>
      <c r="D115" s="68">
        <v>9.3921360439060519E-2</v>
      </c>
      <c r="E115" s="69">
        <v>0.21663872012408567</v>
      </c>
      <c r="F115" s="55">
        <v>0.30966573331845515</v>
      </c>
      <c r="G115" s="69">
        <v>0.6526133509161387</v>
      </c>
      <c r="H115" s="55">
        <v>1.2590011577836353E-2</v>
      </c>
      <c r="I115" s="69">
        <v>-6.45345499546342E-3</v>
      </c>
      <c r="J115" s="55">
        <v>0.31997038190258303</v>
      </c>
      <c r="K115" s="69">
        <v>7.6357347294850081E-2</v>
      </c>
      <c r="L115" s="55">
        <v>4.3145593833360231E-2</v>
      </c>
      <c r="M115" s="55">
        <v>3.7045474148894053E-3</v>
      </c>
      <c r="N115" s="70">
        <v>-0.37045474148894053</v>
      </c>
      <c r="O115" s="55">
        <v>2.6064748248672141E-3</v>
      </c>
      <c r="P115" s="70">
        <v>-0.26064748248672143</v>
      </c>
      <c r="Q115" s="55" t="e">
        <v>#REF!</v>
      </c>
      <c r="R115" s="70" t="e">
        <v>#REF!</v>
      </c>
      <c r="S115" s="55">
        <v>0</v>
      </c>
      <c r="T115" s="70">
        <v>0</v>
      </c>
      <c r="U115" s="55">
        <v>0.38709993522351704</v>
      </c>
      <c r="V115" s="55">
        <v>0.49699211261543119</v>
      </c>
      <c r="W115" s="55">
        <v>0.49778500849199225</v>
      </c>
      <c r="X115" s="55">
        <v>0.10902844480225742</v>
      </c>
      <c r="Y115" s="55">
        <v>9.4890582354264702E-2</v>
      </c>
      <c r="Z115" s="71" t="e">
        <v>#REF!</v>
      </c>
    </row>
    <row r="116" spans="1:26" x14ac:dyDescent="0.25">
      <c r="A116" s="7">
        <v>6207</v>
      </c>
      <c r="B116" s="7" t="s">
        <v>400</v>
      </c>
      <c r="C116" s="7">
        <v>3</v>
      </c>
      <c r="D116" s="68">
        <v>0.21043098867273047</v>
      </c>
      <c r="E116" s="69">
        <v>0.18999607739357177</v>
      </c>
      <c r="F116" s="55">
        <v>0.63401899278313545</v>
      </c>
      <c r="G116" s="69">
        <v>0.70745127773713345</v>
      </c>
      <c r="H116" s="55">
        <v>5.4239927968812142E-2</v>
      </c>
      <c r="I116" s="69">
        <v>0.13623603404154822</v>
      </c>
      <c r="J116" s="55">
        <v>0.75195204403794802</v>
      </c>
      <c r="K116" s="69">
        <v>0.61312949425162322</v>
      </c>
      <c r="L116" s="55">
        <v>0</v>
      </c>
      <c r="M116" s="55">
        <v>2.872743988356288E-2</v>
      </c>
      <c r="N116" s="70">
        <v>-2.8727439883562877</v>
      </c>
      <c r="O116" s="55">
        <v>3.0598547972522708E-2</v>
      </c>
      <c r="P116" s="70">
        <v>-3.0598547972522709</v>
      </c>
      <c r="Q116" s="55" t="e">
        <v>#REF!</v>
      </c>
      <c r="R116" s="70" t="e">
        <v>#REF!</v>
      </c>
      <c r="S116" s="55">
        <v>0</v>
      </c>
      <c r="T116" s="70">
        <v>0</v>
      </c>
      <c r="U116" s="55">
        <v>0</v>
      </c>
      <c r="V116" s="55">
        <v>0.53227213787817118</v>
      </c>
      <c r="W116" s="55">
        <v>0.56673799720663087</v>
      </c>
      <c r="X116" s="55">
        <v>3.1466741697902381E-2</v>
      </c>
      <c r="Y116" s="55">
        <v>3.4560596351670983E-2</v>
      </c>
      <c r="Z116" s="71" t="e">
        <v>#REF!</v>
      </c>
    </row>
    <row r="117" spans="1:26" x14ac:dyDescent="0.25">
      <c r="A117" s="7">
        <v>6208</v>
      </c>
      <c r="B117" s="7" t="s">
        <v>401</v>
      </c>
      <c r="C117" s="7">
        <v>5</v>
      </c>
      <c r="D117" s="68">
        <v>0.15862506897356829</v>
      </c>
      <c r="E117" s="69">
        <v>0.14316064766977529</v>
      </c>
      <c r="F117" s="55">
        <v>0.38750900460838589</v>
      </c>
      <c r="G117" s="69">
        <v>0.56004014971490079</v>
      </c>
      <c r="H117" s="55">
        <v>-1.628139761656432E-2</v>
      </c>
      <c r="I117" s="69">
        <v>9.3088425889788565E-3</v>
      </c>
      <c r="J117" s="55">
        <v>6.9058743758860883E-2</v>
      </c>
      <c r="K117" s="69">
        <v>4.7447556819108401E-2</v>
      </c>
      <c r="L117" s="55">
        <v>0</v>
      </c>
      <c r="M117" s="55">
        <v>3.1406416299224568E-2</v>
      </c>
      <c r="N117" s="70">
        <v>-3.1406416299224569</v>
      </c>
      <c r="O117" s="55">
        <v>1.7390240696858853E-2</v>
      </c>
      <c r="P117" s="70">
        <v>-1.7390240696858854</v>
      </c>
      <c r="Q117" s="55" t="e">
        <v>#REF!</v>
      </c>
      <c r="R117" s="70" t="e">
        <v>#REF!</v>
      </c>
      <c r="S117" s="55">
        <v>0</v>
      </c>
      <c r="T117" s="70">
        <v>0</v>
      </c>
      <c r="U117" s="55">
        <v>0</v>
      </c>
      <c r="V117" s="55">
        <v>0.5388275808341535</v>
      </c>
      <c r="W117" s="55">
        <v>0.62131522988909227</v>
      </c>
      <c r="X117" s="55">
        <v>0.14625190588467232</v>
      </c>
      <c r="Y117" s="55">
        <v>3.7110968621632712E-2</v>
      </c>
      <c r="Z117" s="71" t="e">
        <v>#REF!</v>
      </c>
    </row>
    <row r="118" spans="1:26" x14ac:dyDescent="0.25">
      <c r="A118" s="7">
        <v>6209</v>
      </c>
      <c r="B118" s="7" t="s">
        <v>402</v>
      </c>
      <c r="C118" s="7">
        <v>2</v>
      </c>
      <c r="D118" s="68">
        <v>0.30609682472643185</v>
      </c>
      <c r="E118" s="69">
        <v>0.31217824178887132</v>
      </c>
      <c r="F118" s="55">
        <v>0.68605644360797113</v>
      </c>
      <c r="G118" s="69">
        <v>0.81281511378964821</v>
      </c>
      <c r="H118" s="55">
        <v>4.9102684548107497E-2</v>
      </c>
      <c r="I118" s="69">
        <v>0.10339990688343885</v>
      </c>
      <c r="J118" s="55">
        <v>5.6863548437129624E-2</v>
      </c>
      <c r="K118" s="69">
        <v>4.1065110117890415E-2</v>
      </c>
      <c r="L118" s="55">
        <v>2.9709535250547977E-2</v>
      </c>
      <c r="M118" s="55">
        <v>1.0882378193670033E-2</v>
      </c>
      <c r="N118" s="70">
        <v>-1.0882378193670033</v>
      </c>
      <c r="O118" s="55">
        <v>9.1004003986435485E-3</v>
      </c>
      <c r="P118" s="70">
        <v>-0.91004003986435489</v>
      </c>
      <c r="Q118" s="55" t="e">
        <v>#REF!</v>
      </c>
      <c r="R118" s="70" t="e">
        <v>#REF!</v>
      </c>
      <c r="S118" s="55">
        <v>0</v>
      </c>
      <c r="T118" s="70">
        <v>0</v>
      </c>
      <c r="U118" s="55">
        <v>1.0394143738259164E-2</v>
      </c>
      <c r="V118" s="55">
        <v>0.47110810765319516</v>
      </c>
      <c r="W118" s="55">
        <v>0.4873316060772373</v>
      </c>
      <c r="X118" s="55">
        <v>8.6154214194060386E-2</v>
      </c>
      <c r="Y118" s="55">
        <v>3.7050269570316603E-2</v>
      </c>
      <c r="Z118" s="71" t="e">
        <v>#REF!</v>
      </c>
    </row>
    <row r="119" spans="1:26" x14ac:dyDescent="0.25">
      <c r="A119" s="7">
        <v>6210</v>
      </c>
      <c r="B119" s="7" t="s">
        <v>403</v>
      </c>
      <c r="C119" s="7">
        <v>5</v>
      </c>
      <c r="D119" s="68">
        <v>0.20204937535148573</v>
      </c>
      <c r="E119" s="69">
        <v>0.26104554235222738</v>
      </c>
      <c r="F119" s="55">
        <v>0.47616147578587581</v>
      </c>
      <c r="G119" s="69">
        <v>0.60892584618574497</v>
      </c>
      <c r="H119" s="55">
        <v>-1.4289389741056039E-2</v>
      </c>
      <c r="I119" s="69">
        <v>7.3876738083155133E-2</v>
      </c>
      <c r="J119" s="55">
        <v>2.7353622250164959E-2</v>
      </c>
      <c r="K119" s="69">
        <v>7.8303273213092845E-3</v>
      </c>
      <c r="L119" s="55">
        <v>2.3529997634550502E-3</v>
      </c>
      <c r="M119" s="55">
        <v>4.2182222276925677E-3</v>
      </c>
      <c r="N119" s="70">
        <v>-0.42182222276925679</v>
      </c>
      <c r="O119" s="55">
        <v>4.0182378593231934E-3</v>
      </c>
      <c r="P119" s="70">
        <v>-0.40182378593231932</v>
      </c>
      <c r="Q119" s="55" t="e">
        <v>#REF!</v>
      </c>
      <c r="R119" s="70" t="e">
        <v>#REF!</v>
      </c>
      <c r="S119" s="55">
        <v>0</v>
      </c>
      <c r="T119" s="70">
        <v>0</v>
      </c>
      <c r="U119" s="55">
        <v>0</v>
      </c>
      <c r="V119" s="55">
        <v>0.53210896936583441</v>
      </c>
      <c r="W119" s="55">
        <v>0.48531149802296991</v>
      </c>
      <c r="X119" s="55">
        <v>2.4581184916147192E-2</v>
      </c>
      <c r="Y119" s="55">
        <v>0.12237274856842488</v>
      </c>
      <c r="Z119" s="71" t="e">
        <v>#REF!</v>
      </c>
    </row>
    <row r="120" spans="1:26" x14ac:dyDescent="0.25">
      <c r="A120" s="7">
        <v>6211</v>
      </c>
      <c r="B120" s="7" t="s">
        <v>404</v>
      </c>
      <c r="C120" s="7">
        <v>5</v>
      </c>
      <c r="D120" s="68">
        <v>0.17106534237002705</v>
      </c>
      <c r="E120" s="69">
        <v>0.12443046165517549</v>
      </c>
      <c r="F120" s="55">
        <v>0.49046994366849295</v>
      </c>
      <c r="G120" s="69">
        <v>0.53361018879118149</v>
      </c>
      <c r="H120" s="55">
        <v>0.11174690080559349</v>
      </c>
      <c r="I120" s="69">
        <v>0.26283032480234436</v>
      </c>
      <c r="J120" s="55">
        <v>8.3962506924180769E-3</v>
      </c>
      <c r="K120" s="69">
        <v>0</v>
      </c>
      <c r="L120" s="55">
        <v>0</v>
      </c>
      <c r="M120" s="55">
        <v>1.3512002113681712E-2</v>
      </c>
      <c r="N120" s="70">
        <v>-1.3512002113681711</v>
      </c>
      <c r="O120" s="55">
        <v>1.6995306071467511E-2</v>
      </c>
      <c r="P120" s="70">
        <v>-1.6995306071467511</v>
      </c>
      <c r="Q120" s="55" t="e">
        <v>#REF!</v>
      </c>
      <c r="R120" s="70" t="e">
        <v>#REF!</v>
      </c>
      <c r="S120" s="55">
        <v>0</v>
      </c>
      <c r="T120" s="70">
        <v>0</v>
      </c>
      <c r="U120" s="55">
        <v>0</v>
      </c>
      <c r="V120" s="55">
        <v>0.53686796270946169</v>
      </c>
      <c r="W120" s="55">
        <v>0.59958915664109325</v>
      </c>
      <c r="X120" s="55">
        <v>4.420757606090283E-2</v>
      </c>
      <c r="Y120" s="55">
        <v>2.4106778915421963E-2</v>
      </c>
      <c r="Z120" s="71" t="e">
        <v>#REF!</v>
      </c>
    </row>
    <row r="121" spans="1:26" x14ac:dyDescent="0.25">
      <c r="A121" s="7">
        <v>6301</v>
      </c>
      <c r="B121" s="7" t="s">
        <v>405</v>
      </c>
      <c r="C121" s="7">
        <v>4</v>
      </c>
      <c r="D121" s="68">
        <v>0.30477618133526724</v>
      </c>
      <c r="E121" s="69">
        <v>0.34981090565682699</v>
      </c>
      <c r="F121" s="55">
        <v>0.65283129913260374</v>
      </c>
      <c r="G121" s="69">
        <v>1.0296782409174852</v>
      </c>
      <c r="H121" s="55">
        <v>-4.1625000700922787E-2</v>
      </c>
      <c r="I121" s="69">
        <v>3.7630257908680756E-2</v>
      </c>
      <c r="J121" s="55">
        <v>0.11745792932228102</v>
      </c>
      <c r="K121" s="69">
        <v>0.18993210459097437</v>
      </c>
      <c r="L121" s="55">
        <v>0.47313676984879538</v>
      </c>
      <c r="M121" s="55">
        <v>6.9777901239467172E-2</v>
      </c>
      <c r="N121" s="70">
        <v>-6.9777901239467175</v>
      </c>
      <c r="O121" s="55">
        <v>7.1777858843137893E-2</v>
      </c>
      <c r="P121" s="70">
        <v>-7.1777858843137894</v>
      </c>
      <c r="Q121" s="55" t="e">
        <v>#REF!</v>
      </c>
      <c r="R121" s="70" t="e">
        <v>#REF!</v>
      </c>
      <c r="S121" s="55">
        <v>0</v>
      </c>
      <c r="T121" s="70">
        <v>0</v>
      </c>
      <c r="U121" s="55">
        <v>0.43428827749165161</v>
      </c>
      <c r="V121" s="55">
        <v>0.41965039937374249</v>
      </c>
      <c r="W121" s="55">
        <v>0.49080625966508828</v>
      </c>
      <c r="X121" s="55">
        <v>7.533752184162773E-2</v>
      </c>
      <c r="Y121" s="55">
        <v>1.8382912238143208E-2</v>
      </c>
      <c r="Z121" s="71" t="e">
        <v>#REF!</v>
      </c>
    </row>
    <row r="122" spans="1:26" x14ac:dyDescent="0.25">
      <c r="A122" s="7">
        <v>6302</v>
      </c>
      <c r="B122" s="7" t="s">
        <v>406</v>
      </c>
      <c r="C122" s="7">
        <v>4</v>
      </c>
      <c r="D122" s="68">
        <v>0.23487935774563481</v>
      </c>
      <c r="E122" s="69">
        <v>0.3356869852246942</v>
      </c>
      <c r="F122" s="55">
        <v>0.58169353462981921</v>
      </c>
      <c r="G122" s="69">
        <v>0.82131589850342057</v>
      </c>
      <c r="H122" s="55">
        <v>-0.14624865142253934</v>
      </c>
      <c r="I122" s="69">
        <v>8.5936654603787702E-2</v>
      </c>
      <c r="J122" s="55">
        <v>0.49872313155388176</v>
      </c>
      <c r="K122" s="69">
        <v>0.50217891194615816</v>
      </c>
      <c r="L122" s="55">
        <v>0.72002738968409685</v>
      </c>
      <c r="M122" s="55">
        <v>2.8770201160122823E-2</v>
      </c>
      <c r="N122" s="70">
        <v>-2.8770201160122824</v>
      </c>
      <c r="O122" s="55">
        <v>7.3899575203328488E-3</v>
      </c>
      <c r="P122" s="70">
        <v>-0.73899575203328483</v>
      </c>
      <c r="Q122" s="55" t="e">
        <v>#REF!</v>
      </c>
      <c r="R122" s="70" t="e">
        <v>#REF!</v>
      </c>
      <c r="S122" s="55">
        <v>0</v>
      </c>
      <c r="T122" s="70">
        <v>0</v>
      </c>
      <c r="U122" s="55">
        <v>0.70590737921640889</v>
      </c>
      <c r="V122" s="55">
        <v>0.34959307454910316</v>
      </c>
      <c r="W122" s="55">
        <v>0.453183100933365</v>
      </c>
      <c r="X122" s="55">
        <v>0.32152462679251703</v>
      </c>
      <c r="Y122" s="55">
        <v>0.12089602680544097</v>
      </c>
      <c r="Z122" s="71" t="e">
        <v>#REF!</v>
      </c>
    </row>
    <row r="123" spans="1:26" x14ac:dyDescent="0.25">
      <c r="A123" s="7">
        <v>6303</v>
      </c>
      <c r="B123" s="7" t="s">
        <v>407</v>
      </c>
      <c r="C123" s="7">
        <v>4</v>
      </c>
      <c r="D123" s="68">
        <v>0.17798291111255091</v>
      </c>
      <c r="E123" s="69">
        <v>0.17179822887243301</v>
      </c>
      <c r="F123" s="55">
        <v>0.58619687024234413</v>
      </c>
      <c r="G123" s="69">
        <v>0.53502379854213122</v>
      </c>
      <c r="H123" s="55">
        <v>4.0030554030506288E-2</v>
      </c>
      <c r="I123" s="69">
        <v>8.2145583632338343E-2</v>
      </c>
      <c r="J123" s="55">
        <v>0.223079961963042</v>
      </c>
      <c r="K123" s="69">
        <v>0.31884486232370718</v>
      </c>
      <c r="L123" s="55">
        <v>2.6692623391030002E-2</v>
      </c>
      <c r="M123" s="55">
        <v>6.7571930169779181E-3</v>
      </c>
      <c r="N123" s="70">
        <v>-0.67571930169779182</v>
      </c>
      <c r="O123" s="55">
        <v>6.3425684618382645E-3</v>
      </c>
      <c r="P123" s="70">
        <v>-0.63425684618382649</v>
      </c>
      <c r="Q123" s="55" t="e">
        <v>#REF!</v>
      </c>
      <c r="R123" s="70" t="e">
        <v>#REF!</v>
      </c>
      <c r="S123" s="55">
        <v>0</v>
      </c>
      <c r="T123" s="70">
        <v>0</v>
      </c>
      <c r="U123" s="55">
        <v>6.3953046982217418E-2</v>
      </c>
      <c r="V123" s="55">
        <v>0.51448092996233041</v>
      </c>
      <c r="W123" s="55">
        <v>0.57502365263173216</v>
      </c>
      <c r="X123" s="55">
        <v>6.3942014707879039E-2</v>
      </c>
      <c r="Y123" s="55">
        <v>4.4309332756659645E-2</v>
      </c>
      <c r="Z123" s="71" t="e">
        <v>#REF!</v>
      </c>
    </row>
    <row r="124" spans="1:26" x14ac:dyDescent="0.25">
      <c r="A124" s="7">
        <v>6304</v>
      </c>
      <c r="B124" s="7" t="s">
        <v>408</v>
      </c>
      <c r="C124" s="7">
        <v>3</v>
      </c>
      <c r="D124" s="68">
        <v>0.21229499570064236</v>
      </c>
      <c r="E124" s="69">
        <v>0.23756611349442322</v>
      </c>
      <c r="F124" s="55">
        <v>0.85304183470289174</v>
      </c>
      <c r="G124" s="69">
        <v>0.70024047584475502</v>
      </c>
      <c r="H124" s="55">
        <v>0.16003712358988012</v>
      </c>
      <c r="I124" s="69">
        <v>7.9703230312201501E-2</v>
      </c>
      <c r="J124" s="55">
        <v>3.9478964705882351E-2</v>
      </c>
      <c r="K124" s="69">
        <v>0.52491950340571425</v>
      </c>
      <c r="L124" s="55">
        <v>0.55174563137254906</v>
      </c>
      <c r="M124" s="55">
        <v>5.522325459835143E-2</v>
      </c>
      <c r="N124" s="70">
        <v>-5.5223254598351428</v>
      </c>
      <c r="O124" s="55">
        <v>5.3283684016892992E-2</v>
      </c>
      <c r="P124" s="70">
        <v>-5.3283684016892989</v>
      </c>
      <c r="Q124" s="55" t="e">
        <v>#REF!</v>
      </c>
      <c r="R124" s="70" t="e">
        <v>#REF!</v>
      </c>
      <c r="S124" s="55">
        <v>0</v>
      </c>
      <c r="T124" s="70">
        <v>0</v>
      </c>
      <c r="U124" s="55">
        <v>0.48249620755401673</v>
      </c>
      <c r="V124" s="55">
        <v>0.62524786976347047</v>
      </c>
      <c r="W124" s="55">
        <v>0.53700107066231251</v>
      </c>
      <c r="X124" s="55">
        <v>8.7794469997726447E-3</v>
      </c>
      <c r="Y124" s="55">
        <v>3.8740721904915149E-2</v>
      </c>
      <c r="Z124" s="71" t="e">
        <v>#REF!</v>
      </c>
    </row>
    <row r="125" spans="1:26" x14ac:dyDescent="0.25">
      <c r="A125" s="7">
        <v>6305</v>
      </c>
      <c r="B125" s="7" t="s">
        <v>409</v>
      </c>
      <c r="C125" s="7">
        <v>5</v>
      </c>
      <c r="D125" s="68">
        <v>0.19001242987844</v>
      </c>
      <c r="E125" s="69">
        <v>0.21588340057427399</v>
      </c>
      <c r="F125" s="55">
        <v>0.77529793302856254</v>
      </c>
      <c r="G125" s="69">
        <v>0.37660288925861302</v>
      </c>
      <c r="H125" s="55">
        <v>0.14496226028433587</v>
      </c>
      <c r="I125" s="69">
        <v>-0.3749602006324283</v>
      </c>
      <c r="J125" s="55">
        <v>0</v>
      </c>
      <c r="K125" s="69">
        <v>0.28566562911875326</v>
      </c>
      <c r="L125" s="55">
        <v>5.9109114674577815E-2</v>
      </c>
      <c r="M125" s="55">
        <v>0.14568474395519365</v>
      </c>
      <c r="N125" s="70">
        <v>-14.568474395519365</v>
      </c>
      <c r="O125" s="55">
        <v>2.5795114999872765E-3</v>
      </c>
      <c r="P125" s="70">
        <v>-0.25795114999872765</v>
      </c>
      <c r="Q125" s="55" t="e">
        <v>#REF!</v>
      </c>
      <c r="R125" s="70" t="e">
        <v>#REF!</v>
      </c>
      <c r="S125" s="55">
        <v>0</v>
      </c>
      <c r="T125" s="70">
        <v>0</v>
      </c>
      <c r="U125" s="55">
        <v>6.6744305868867579E-2</v>
      </c>
      <c r="V125" s="55">
        <v>0.51288937669862322</v>
      </c>
      <c r="W125" s="55">
        <v>0.4207723606026747</v>
      </c>
      <c r="X125" s="55">
        <v>4.8487292058656635E-3</v>
      </c>
      <c r="Y125" s="55">
        <v>0.23051471326651748</v>
      </c>
      <c r="Z125" s="71" t="e">
        <v>#REF!</v>
      </c>
    </row>
    <row r="126" spans="1:26" x14ac:dyDescent="0.25">
      <c r="A126" s="7">
        <v>6306</v>
      </c>
      <c r="B126" s="7" t="s">
        <v>410</v>
      </c>
      <c r="C126" s="7">
        <v>2</v>
      </c>
      <c r="D126" s="68">
        <v>0.32522622168558785</v>
      </c>
      <c r="E126" s="69">
        <v>0.31966398199449608</v>
      </c>
      <c r="F126" s="55">
        <v>0.91141681428577226</v>
      </c>
      <c r="G126" s="69">
        <v>0.89599960771719678</v>
      </c>
      <c r="H126" s="55">
        <v>0.18595368659498254</v>
      </c>
      <c r="I126" s="69">
        <v>0.15951043013941604</v>
      </c>
      <c r="J126" s="55">
        <v>0.74900006182429535</v>
      </c>
      <c r="K126" s="69">
        <v>0.62988784708260659</v>
      </c>
      <c r="L126" s="55">
        <v>0.19489666368181627</v>
      </c>
      <c r="M126" s="55">
        <v>4.9440519492912248E-2</v>
      </c>
      <c r="N126" s="70">
        <v>-4.9440519492912252</v>
      </c>
      <c r="O126" s="55">
        <v>4.8503011864594062E-2</v>
      </c>
      <c r="P126" s="70">
        <v>-4.8503011864594061</v>
      </c>
      <c r="Q126" s="55" t="e">
        <v>#REF!</v>
      </c>
      <c r="R126" s="70" t="e">
        <v>#REF!</v>
      </c>
      <c r="S126" s="55">
        <v>0</v>
      </c>
      <c r="T126" s="70">
        <v>0</v>
      </c>
      <c r="U126" s="55">
        <v>9.7720592315235277E-2</v>
      </c>
      <c r="V126" s="55">
        <v>0.47111214618512642</v>
      </c>
      <c r="W126" s="55">
        <v>0.47623209495907048</v>
      </c>
      <c r="X126" s="55">
        <v>2.0999261719228952E-2</v>
      </c>
      <c r="Y126" s="55">
        <v>3.797305277935021E-2</v>
      </c>
      <c r="Z126" s="71" t="e">
        <v>#REF!</v>
      </c>
    </row>
    <row r="127" spans="1:26" x14ac:dyDescent="0.25">
      <c r="A127" s="7">
        <v>6307</v>
      </c>
      <c r="B127" s="7" t="s">
        <v>411</v>
      </c>
      <c r="C127" s="7">
        <v>3</v>
      </c>
      <c r="D127" s="68">
        <v>0.59949472403373028</v>
      </c>
      <c r="E127" s="69">
        <v>0.49993437355828141</v>
      </c>
      <c r="F127" s="55">
        <v>2.0276835165854128</v>
      </c>
      <c r="G127" s="69">
        <v>1.366256885325303</v>
      </c>
      <c r="H127" s="55">
        <v>0.3429343147833947</v>
      </c>
      <c r="I127" s="69">
        <v>0.23113894755098099</v>
      </c>
      <c r="J127" s="55">
        <v>1.972801619394541E-3</v>
      </c>
      <c r="K127" s="69">
        <v>0</v>
      </c>
      <c r="L127" s="55">
        <v>5.5604623295028672E-3</v>
      </c>
      <c r="M127" s="55">
        <v>1.116475045450193E-2</v>
      </c>
      <c r="N127" s="70">
        <v>-1.116475045450193</v>
      </c>
      <c r="O127" s="55">
        <v>2.5919335460434914E-2</v>
      </c>
      <c r="P127" s="70">
        <v>-2.5919335460434914</v>
      </c>
      <c r="Q127" s="55" t="e">
        <v>#REF!</v>
      </c>
      <c r="R127" s="70" t="e">
        <v>#REF!</v>
      </c>
      <c r="S127" s="55">
        <v>0</v>
      </c>
      <c r="T127" s="70">
        <v>0</v>
      </c>
      <c r="U127" s="55">
        <v>0</v>
      </c>
      <c r="V127" s="55">
        <v>0.52310175016298077</v>
      </c>
      <c r="W127" s="55">
        <v>0.49039204766060912</v>
      </c>
      <c r="X127" s="55">
        <v>4.1427410862043025E-2</v>
      </c>
      <c r="Y127" s="55">
        <v>0.1369562747064613</v>
      </c>
      <c r="Z127" s="71" t="e">
        <v>#REF!</v>
      </c>
    </row>
    <row r="128" spans="1:26" x14ac:dyDescent="0.25">
      <c r="A128" s="7">
        <v>6308</v>
      </c>
      <c r="B128" s="7" t="s">
        <v>412</v>
      </c>
      <c r="C128" s="7">
        <v>4</v>
      </c>
      <c r="D128" s="68">
        <v>0.46449336125666102</v>
      </c>
      <c r="E128" s="69">
        <v>0.23823269644621897</v>
      </c>
      <c r="F128" s="55">
        <v>0.95475239225645647</v>
      </c>
      <c r="G128" s="69">
        <v>1.0350103922262595</v>
      </c>
      <c r="H128" s="55">
        <v>-0.23591248651114152</v>
      </c>
      <c r="I128" s="69">
        <v>0.37178146382337346</v>
      </c>
      <c r="J128" s="55">
        <v>1.3734670618651177</v>
      </c>
      <c r="K128" s="69">
        <v>0.86913166646536277</v>
      </c>
      <c r="L128" s="55">
        <v>0.20100688613774137</v>
      </c>
      <c r="M128" s="55">
        <v>9.5453967832168259E-3</v>
      </c>
      <c r="N128" s="70">
        <v>-0.95453967832168263</v>
      </c>
      <c r="O128" s="55">
        <v>1.0865804797149301E-2</v>
      </c>
      <c r="P128" s="70">
        <v>-1.0865804797149301</v>
      </c>
      <c r="Q128" s="55" t="e">
        <v>#REF!</v>
      </c>
      <c r="R128" s="70" t="e">
        <v>#REF!</v>
      </c>
      <c r="S128" s="55">
        <v>0</v>
      </c>
      <c r="T128" s="70">
        <v>0</v>
      </c>
      <c r="U128" s="55">
        <v>0.16363827600297087</v>
      </c>
      <c r="V128" s="55">
        <v>0.61386601212138947</v>
      </c>
      <c r="W128" s="55">
        <v>0.61535875805978879</v>
      </c>
      <c r="X128" s="55">
        <v>5.1383416998636864E-3</v>
      </c>
      <c r="Y128" s="55">
        <v>2.6034860487217846E-2</v>
      </c>
      <c r="Z128" s="71" t="e">
        <v>#REF!</v>
      </c>
    </row>
    <row r="129" spans="1:26" x14ac:dyDescent="0.25">
      <c r="A129" s="7">
        <v>6309</v>
      </c>
      <c r="B129" s="7" t="s">
        <v>413</v>
      </c>
      <c r="C129" s="7">
        <v>4</v>
      </c>
      <c r="D129" s="68">
        <v>0.13186195129085088</v>
      </c>
      <c r="E129" s="69">
        <v>0.20167300400313065</v>
      </c>
      <c r="F129" s="55">
        <v>0.46510722716086583</v>
      </c>
      <c r="G129" s="69">
        <v>0.33627172137915851</v>
      </c>
      <c r="H129" s="55">
        <v>5.5080121421352442E-2</v>
      </c>
      <c r="I129" s="69">
        <v>-0.63841438345008761</v>
      </c>
      <c r="J129" s="55">
        <v>0.89217728128844231</v>
      </c>
      <c r="K129" s="69">
        <v>1.4080917018372259</v>
      </c>
      <c r="L129" s="55">
        <v>1.9407468499002671</v>
      </c>
      <c r="M129" s="55">
        <v>0.10314806022833531</v>
      </c>
      <c r="N129" s="70">
        <v>-10.314806022833531</v>
      </c>
      <c r="O129" s="55">
        <v>5.3667894285003202E-2</v>
      </c>
      <c r="P129" s="70">
        <v>-5.3667894285003204</v>
      </c>
      <c r="Q129" s="55" t="e">
        <v>#REF!</v>
      </c>
      <c r="R129" s="70" t="e">
        <v>#REF!</v>
      </c>
      <c r="S129" s="55">
        <v>0</v>
      </c>
      <c r="T129" s="70">
        <v>0</v>
      </c>
      <c r="U129" s="55">
        <v>1.8487839542983968</v>
      </c>
      <c r="V129" s="55">
        <v>0.62254472918874659</v>
      </c>
      <c r="W129" s="55">
        <v>0.57283010736856865</v>
      </c>
      <c r="X129" s="55">
        <v>1.7170257224228602E-2</v>
      </c>
      <c r="Y129" s="55">
        <v>8.2478179299034754E-2</v>
      </c>
      <c r="Z129" s="71" t="e">
        <v>#REF!</v>
      </c>
    </row>
    <row r="130" spans="1:26" x14ac:dyDescent="0.25">
      <c r="A130" s="7">
        <v>6310</v>
      </c>
      <c r="B130" s="7" t="s">
        <v>414</v>
      </c>
      <c r="C130" s="7">
        <v>3</v>
      </c>
      <c r="D130" s="68">
        <v>0.19015005356401277</v>
      </c>
      <c r="E130" s="69">
        <v>0.1869297446168052</v>
      </c>
      <c r="F130" s="55">
        <v>0.70199005395182335</v>
      </c>
      <c r="G130" s="69">
        <v>0.66279443865366072</v>
      </c>
      <c r="H130" s="55">
        <v>2.8045396668148787E-2</v>
      </c>
      <c r="I130" s="69">
        <v>8.1721822192741225E-2</v>
      </c>
      <c r="J130" s="55">
        <v>0.16951291011110861</v>
      </c>
      <c r="K130" s="69">
        <v>8.7768753089271026E-2</v>
      </c>
      <c r="L130" s="55">
        <v>0.19244969818192417</v>
      </c>
      <c r="M130" s="55">
        <v>1.0783568353894164E-2</v>
      </c>
      <c r="N130" s="70">
        <v>-1.0783568353894164</v>
      </c>
      <c r="O130" s="55">
        <v>9.5486571943675849E-3</v>
      </c>
      <c r="P130" s="70">
        <v>-0.95486571943675846</v>
      </c>
      <c r="Q130" s="55" t="e">
        <v>#REF!</v>
      </c>
      <c r="R130" s="70" t="e">
        <v>#REF!</v>
      </c>
      <c r="S130" s="55">
        <v>0</v>
      </c>
      <c r="T130" s="70">
        <v>0</v>
      </c>
      <c r="U130" s="55">
        <v>0.36173426549276166</v>
      </c>
      <c r="V130" s="55">
        <v>0.60060758780816415</v>
      </c>
      <c r="W130" s="55">
        <v>0.59014312899999166</v>
      </c>
      <c r="X130" s="55">
        <v>3.9891259312303778E-2</v>
      </c>
      <c r="Y130" s="55">
        <v>2.8255230463601993E-2</v>
      </c>
      <c r="Z130" s="71" t="e">
        <v>#REF!</v>
      </c>
    </row>
    <row r="131" spans="1:26" x14ac:dyDescent="0.25">
      <c r="A131" s="7">
        <v>6311</v>
      </c>
      <c r="B131" s="7" t="s">
        <v>415</v>
      </c>
      <c r="C131" s="7">
        <v>5</v>
      </c>
      <c r="D131" s="68">
        <v>0.39654782680960693</v>
      </c>
      <c r="E131" s="69">
        <v>0.43508760380263417</v>
      </c>
      <c r="F131" s="55">
        <v>0.74834190934882405</v>
      </c>
      <c r="G131" s="69">
        <v>0.99174951832079761</v>
      </c>
      <c r="H131" s="55">
        <v>-0.1166558630432976</v>
      </c>
      <c r="I131" s="69">
        <v>0.13487215763529664</v>
      </c>
      <c r="J131" s="55">
        <v>0.11740026601353688</v>
      </c>
      <c r="K131" s="69">
        <v>1.4874725065498372E-2</v>
      </c>
      <c r="L131" s="55">
        <v>0.18844148686382411</v>
      </c>
      <c r="M131" s="55">
        <v>3.3282862644130502E-2</v>
      </c>
      <c r="N131" s="70">
        <v>-3.3282862644130504</v>
      </c>
      <c r="O131" s="55">
        <v>3.4852697278284765E-2</v>
      </c>
      <c r="P131" s="70">
        <v>-3.4852697278284763</v>
      </c>
      <c r="Q131" s="55" t="e">
        <v>#REF!</v>
      </c>
      <c r="R131" s="70" t="e">
        <v>#REF!</v>
      </c>
      <c r="S131" s="55">
        <v>0</v>
      </c>
      <c r="T131" s="70">
        <v>0</v>
      </c>
      <c r="U131" s="55">
        <v>0.32403200247515423</v>
      </c>
      <c r="V131" s="55">
        <v>0.5295094350856433</v>
      </c>
      <c r="W131" s="55">
        <v>0.5576880841406574</v>
      </c>
      <c r="X131" s="55">
        <v>0.11636618030670075</v>
      </c>
      <c r="Y131" s="55">
        <v>5.0946467559424266E-2</v>
      </c>
      <c r="Z131" s="71" t="e">
        <v>#REF!</v>
      </c>
    </row>
    <row r="132" spans="1:26" x14ac:dyDescent="0.25">
      <c r="A132" s="7">
        <v>6401</v>
      </c>
      <c r="B132" s="7" t="s">
        <v>416</v>
      </c>
      <c r="C132" s="7">
        <v>4</v>
      </c>
      <c r="D132" s="68">
        <v>0.21887647922641992</v>
      </c>
      <c r="E132" s="69">
        <v>0.2742514341237795</v>
      </c>
      <c r="F132" s="55">
        <v>0.57777063202405265</v>
      </c>
      <c r="G132" s="69">
        <v>0.75061628962848903</v>
      </c>
      <c r="H132" s="55">
        <v>3.4657249480911742E-2</v>
      </c>
      <c r="I132" s="69">
        <v>2.2134146974751804E-2</v>
      </c>
      <c r="J132" s="55">
        <v>0</v>
      </c>
      <c r="K132" s="69">
        <v>0</v>
      </c>
      <c r="L132" s="55">
        <v>5.486990413989255E-3</v>
      </c>
      <c r="M132" s="55">
        <v>0.35852612396381983</v>
      </c>
      <c r="N132" s="70">
        <v>-35.852612396381986</v>
      </c>
      <c r="O132" s="55">
        <v>2.8335712401144658E-2</v>
      </c>
      <c r="P132" s="70">
        <v>-2.8335712401144657</v>
      </c>
      <c r="Q132" s="55" t="e">
        <v>#REF!</v>
      </c>
      <c r="R132" s="70" t="e">
        <v>#REF!</v>
      </c>
      <c r="S132" s="55">
        <v>0</v>
      </c>
      <c r="T132" s="70">
        <v>0</v>
      </c>
      <c r="U132" s="55">
        <v>0</v>
      </c>
      <c r="V132" s="55">
        <v>0.49814186204981953</v>
      </c>
      <c r="W132" s="55">
        <v>0.5085799769470265</v>
      </c>
      <c r="X132" s="55">
        <v>6.403730156727154E-2</v>
      </c>
      <c r="Y132" s="55">
        <v>8.769332230628836E-2</v>
      </c>
      <c r="Z132" s="71" t="e">
        <v>#REF!</v>
      </c>
    </row>
    <row r="133" spans="1:26" x14ac:dyDescent="0.25">
      <c r="A133" s="7">
        <v>6402</v>
      </c>
      <c r="B133" s="7" t="s">
        <v>417</v>
      </c>
      <c r="C133" s="7">
        <v>5</v>
      </c>
      <c r="D133" s="68">
        <v>0.17929360349828533</v>
      </c>
      <c r="E133" s="69">
        <v>0.12877521299608222</v>
      </c>
      <c r="F133" s="55">
        <v>0.57987726666834338</v>
      </c>
      <c r="G133" s="69">
        <v>0.38515025545488962</v>
      </c>
      <c r="H133" s="55">
        <v>0.20074185629968713</v>
      </c>
      <c r="I133" s="69">
        <v>0.13066767598025822</v>
      </c>
      <c r="J133" s="55">
        <v>0</v>
      </c>
      <c r="K133" s="69">
        <v>0</v>
      </c>
      <c r="L133" s="55">
        <v>3.2103093400347036</v>
      </c>
      <c r="M133" s="55">
        <v>2.2347678691013437E-2</v>
      </c>
      <c r="N133" s="70">
        <v>-2.2347678691013435</v>
      </c>
      <c r="O133" s="55">
        <v>1.0131776018526675E-2</v>
      </c>
      <c r="P133" s="70">
        <v>-1.0131776018526675</v>
      </c>
      <c r="Q133" s="55" t="e">
        <v>#REF!</v>
      </c>
      <c r="R133" s="70" t="e">
        <v>#REF!</v>
      </c>
      <c r="S133" s="55">
        <v>0</v>
      </c>
      <c r="T133" s="70">
        <v>0</v>
      </c>
      <c r="U133" s="55">
        <v>0.21648592999313659</v>
      </c>
      <c r="V133" s="55">
        <v>0.59952650440253608</v>
      </c>
      <c r="W133" s="55">
        <v>0.55588473593006194</v>
      </c>
      <c r="X133" s="55">
        <v>1.337787218861989E-2</v>
      </c>
      <c r="Y133" s="55">
        <v>9.3773156758097123E-2</v>
      </c>
      <c r="Z133" s="71" t="e">
        <v>#REF!</v>
      </c>
    </row>
    <row r="134" spans="1:26" x14ac:dyDescent="0.25">
      <c r="A134" s="7">
        <v>6403</v>
      </c>
      <c r="B134" s="7" t="s">
        <v>418</v>
      </c>
      <c r="C134" s="7">
        <v>5</v>
      </c>
      <c r="D134" s="68">
        <v>0.25416818879228464</v>
      </c>
      <c r="E134" s="69">
        <v>0.26174123568273583</v>
      </c>
      <c r="F134" s="55">
        <v>0.55573068648959512</v>
      </c>
      <c r="G134" s="69">
        <v>0.70795965513703596</v>
      </c>
      <c r="H134" s="55">
        <v>1.6219770585226858E-3</v>
      </c>
      <c r="I134" s="69">
        <v>4.9255181813068878E-2</v>
      </c>
      <c r="J134" s="55">
        <v>0</v>
      </c>
      <c r="K134" s="69">
        <v>0</v>
      </c>
      <c r="L134" s="55">
        <v>7.0169515816964317E-2</v>
      </c>
      <c r="M134" s="55">
        <v>0.2237976275481697</v>
      </c>
      <c r="N134" s="70">
        <v>-22.379762754816969</v>
      </c>
      <c r="O134" s="55">
        <v>0.15023493600019305</v>
      </c>
      <c r="P134" s="70">
        <v>-15.023493600019306</v>
      </c>
      <c r="Q134" s="55" t="e">
        <v>#REF!</v>
      </c>
      <c r="R134" s="70" t="e">
        <v>#REF!</v>
      </c>
      <c r="S134" s="55">
        <v>0</v>
      </c>
      <c r="T134" s="70">
        <v>0</v>
      </c>
      <c r="U134" s="55">
        <v>6.260737964831363E-2</v>
      </c>
      <c r="V134" s="55">
        <v>0.56409981200684323</v>
      </c>
      <c r="W134" s="55">
        <v>0.56504482790404609</v>
      </c>
      <c r="X134" s="55">
        <v>4.9209973394740095E-3</v>
      </c>
      <c r="Y134" s="55">
        <v>2.4332396466595404E-2</v>
      </c>
      <c r="Z134" s="71" t="e">
        <v>#REF!</v>
      </c>
    </row>
    <row r="135" spans="1:26" x14ac:dyDescent="0.25">
      <c r="A135" s="7">
        <v>6404</v>
      </c>
      <c r="B135" s="7" t="s">
        <v>419</v>
      </c>
      <c r="C135" s="7">
        <v>2</v>
      </c>
      <c r="D135" s="68">
        <v>0.37594513432868781</v>
      </c>
      <c r="E135" s="69">
        <v>0.28431397143827225</v>
      </c>
      <c r="F135" s="55">
        <v>0.91004323461720826</v>
      </c>
      <c r="G135" s="69">
        <v>0.80348443420028737</v>
      </c>
      <c r="H135" s="55">
        <v>8.2386919217253773E-2</v>
      </c>
      <c r="I135" s="69">
        <v>-3.8324607971569322E-2</v>
      </c>
      <c r="J135" s="55">
        <v>5.1959513824503249E-2</v>
      </c>
      <c r="K135" s="69">
        <v>3.8760367052186745E-2</v>
      </c>
      <c r="L135" s="55">
        <v>0.40576106681217111</v>
      </c>
      <c r="M135" s="55">
        <v>8.949649498519216E-3</v>
      </c>
      <c r="N135" s="70">
        <v>-0.89496494985192165</v>
      </c>
      <c r="O135" s="55">
        <v>6.1119540792546525E-3</v>
      </c>
      <c r="P135" s="70">
        <v>-0.61119540792546523</v>
      </c>
      <c r="Q135" s="55" t="e">
        <v>#REF!</v>
      </c>
      <c r="R135" s="70" t="e">
        <v>#REF!</v>
      </c>
      <c r="S135" s="55">
        <v>0</v>
      </c>
      <c r="T135" s="70">
        <v>0</v>
      </c>
      <c r="U135" s="55">
        <v>0.50966059987023571</v>
      </c>
      <c r="V135" s="55">
        <v>0.37634638741719612</v>
      </c>
      <c r="W135" s="55">
        <v>0.27029311960960667</v>
      </c>
      <c r="X135" s="55">
        <v>3.9085368329171997E-2</v>
      </c>
      <c r="Y135" s="55">
        <v>3.8682242712889586E-2</v>
      </c>
      <c r="Z135" s="71" t="e">
        <v>#REF!</v>
      </c>
    </row>
    <row r="136" spans="1:26" x14ac:dyDescent="0.25">
      <c r="A136" s="7">
        <v>6405</v>
      </c>
      <c r="B136" s="7" t="s">
        <v>420</v>
      </c>
      <c r="C136" s="7">
        <v>3</v>
      </c>
      <c r="D136" s="68">
        <v>0.24971541317385659</v>
      </c>
      <c r="E136" s="69">
        <v>0.33255184555346856</v>
      </c>
      <c r="F136" s="55">
        <v>0.75726802438082874</v>
      </c>
      <c r="G136" s="69">
        <v>1.3069427318908513</v>
      </c>
      <c r="H136" s="55">
        <v>0.12296340018826513</v>
      </c>
      <c r="I136" s="69">
        <v>0.25021033820059679</v>
      </c>
      <c r="J136" s="55">
        <v>0.53809901893262491</v>
      </c>
      <c r="K136" s="69">
        <v>0.32828699609289042</v>
      </c>
      <c r="L136" s="55">
        <v>0.41920119876879081</v>
      </c>
      <c r="M136" s="55">
        <v>0.81829983714321852</v>
      </c>
      <c r="N136" s="70">
        <v>-81.829983714321855</v>
      </c>
      <c r="O136" s="55">
        <v>0.77657796977483962</v>
      </c>
      <c r="P136" s="70">
        <v>-77.657796977483969</v>
      </c>
      <c r="Q136" s="55" t="e">
        <v>#REF!</v>
      </c>
      <c r="R136" s="70" t="e">
        <v>#REF!</v>
      </c>
      <c r="S136" s="55">
        <v>0</v>
      </c>
      <c r="T136" s="70">
        <v>0</v>
      </c>
      <c r="U136" s="55">
        <v>0.31495777332120928</v>
      </c>
      <c r="V136" s="55">
        <v>0.45035467057653267</v>
      </c>
      <c r="W136" s="55">
        <v>0.3895872355091598</v>
      </c>
      <c r="X136" s="55">
        <v>2.0044688585089506E-2</v>
      </c>
      <c r="Y136" s="55">
        <v>5.3346061546315326E-2</v>
      </c>
      <c r="Z136" s="71" t="e">
        <v>#REF!</v>
      </c>
    </row>
    <row r="137" spans="1:26" x14ac:dyDescent="0.25">
      <c r="A137" s="7">
        <v>6406</v>
      </c>
      <c r="B137" s="7" t="s">
        <v>421</v>
      </c>
      <c r="C137" s="7">
        <v>5</v>
      </c>
      <c r="D137" s="68">
        <v>0.26457813847970268</v>
      </c>
      <c r="E137" s="69">
        <v>0.32062408867013509</v>
      </c>
      <c r="F137" s="55">
        <v>0.54179482291944647</v>
      </c>
      <c r="G137" s="69">
        <v>0.37506438363160161</v>
      </c>
      <c r="H137" s="55">
        <v>0.20066603344837253</v>
      </c>
      <c r="I137" s="69">
        <v>-0.46038732064965893</v>
      </c>
      <c r="J137" s="55">
        <v>0</v>
      </c>
      <c r="K137" s="69">
        <v>0</v>
      </c>
      <c r="L137" s="55">
        <v>0</v>
      </c>
      <c r="M137" s="55">
        <v>0.2126184696678447</v>
      </c>
      <c r="N137" s="70">
        <v>-21.261846966784471</v>
      </c>
      <c r="O137" s="55">
        <v>0.17608585952458169</v>
      </c>
      <c r="P137" s="70">
        <v>-17.608585952458171</v>
      </c>
      <c r="Q137" s="55" t="e">
        <v>#REF!</v>
      </c>
      <c r="R137" s="70" t="e">
        <v>#REF!</v>
      </c>
      <c r="S137" s="55">
        <v>0</v>
      </c>
      <c r="T137" s="70">
        <v>0</v>
      </c>
      <c r="U137" s="55">
        <v>0</v>
      </c>
      <c r="V137" s="55">
        <v>0.35008095725196242</v>
      </c>
      <c r="W137" s="55">
        <v>0.39356506149794396</v>
      </c>
      <c r="X137" s="55">
        <v>7.9265906842331799E-2</v>
      </c>
      <c r="Y137" s="55">
        <v>0.23822024296823185</v>
      </c>
      <c r="Z137" s="71" t="e">
        <v>#REF!</v>
      </c>
    </row>
    <row r="138" spans="1:26" x14ac:dyDescent="0.25">
      <c r="A138" s="7">
        <v>6501</v>
      </c>
      <c r="B138" s="7" t="s">
        <v>422</v>
      </c>
      <c r="C138" s="7">
        <v>4</v>
      </c>
      <c r="D138" s="68">
        <v>0.40795897776942996</v>
      </c>
      <c r="E138" s="69">
        <v>0.39182884733242956</v>
      </c>
      <c r="F138" s="55">
        <v>0.86492139632711762</v>
      </c>
      <c r="G138" s="69">
        <v>0.59947682322166074</v>
      </c>
      <c r="H138" s="55">
        <v>-1.2908262676224509E-2</v>
      </c>
      <c r="I138" s="69">
        <v>-0.20878763015656851</v>
      </c>
      <c r="J138" s="55">
        <v>0.614931143019257</v>
      </c>
      <c r="K138" s="69">
        <v>0.83476396363665228</v>
      </c>
      <c r="L138" s="55">
        <v>3.9951252216059246E-2</v>
      </c>
      <c r="M138" s="55">
        <v>3.5215524824334161E-2</v>
      </c>
      <c r="N138" s="70">
        <v>-3.5215524824334161</v>
      </c>
      <c r="O138" s="55">
        <v>3.1178144488550868E-2</v>
      </c>
      <c r="P138" s="70">
        <v>-3.117814448855087</v>
      </c>
      <c r="Q138" s="55" t="e">
        <v>#REF!</v>
      </c>
      <c r="R138" s="70" t="e">
        <v>#REF!</v>
      </c>
      <c r="S138" s="55">
        <v>0</v>
      </c>
      <c r="T138" s="70">
        <v>0</v>
      </c>
      <c r="U138" s="55">
        <v>2.1295874158619187E-2</v>
      </c>
      <c r="V138" s="55">
        <v>0.50963553744155388</v>
      </c>
      <c r="W138" s="55">
        <v>0.42432299974714921</v>
      </c>
      <c r="X138" s="55">
        <v>2.1030557312672223E-2</v>
      </c>
      <c r="Y138" s="55">
        <v>0.1768488545233762</v>
      </c>
      <c r="Z138" s="71" t="e">
        <v>#REF!</v>
      </c>
    </row>
    <row r="139" spans="1:26" x14ac:dyDescent="0.25">
      <c r="A139" s="7">
        <v>6502</v>
      </c>
      <c r="B139" s="7" t="s">
        <v>423</v>
      </c>
      <c r="C139" s="7">
        <v>4</v>
      </c>
      <c r="D139" s="68">
        <v>0.35763632458012806</v>
      </c>
      <c r="E139" s="69">
        <v>0.26750118312560361</v>
      </c>
      <c r="F139" s="55">
        <v>0.91893348176802203</v>
      </c>
      <c r="G139" s="69">
        <v>0.7005864874055534</v>
      </c>
      <c r="H139" s="55">
        <v>-0.161725505813892</v>
      </c>
      <c r="I139" s="69">
        <v>0.10170955517420809</v>
      </c>
      <c r="J139" s="55">
        <v>0.15293921778881428</v>
      </c>
      <c r="K139" s="69">
        <v>2.4983446565322729E-2</v>
      </c>
      <c r="L139" s="55">
        <v>0</v>
      </c>
      <c r="M139" s="55">
        <v>4.6768006523980561E-2</v>
      </c>
      <c r="N139" s="70">
        <v>-4.6768006523980565</v>
      </c>
      <c r="O139" s="55">
        <v>8.5939504414139903E-2</v>
      </c>
      <c r="P139" s="70">
        <v>-8.5939504414139911</v>
      </c>
      <c r="Q139" s="55" t="e">
        <v>#REF!</v>
      </c>
      <c r="R139" s="70" t="e">
        <v>#REF!</v>
      </c>
      <c r="S139" s="55">
        <v>0</v>
      </c>
      <c r="T139" s="70">
        <v>0</v>
      </c>
      <c r="U139" s="55">
        <v>0</v>
      </c>
      <c r="V139" s="55">
        <v>0.43375725533863269</v>
      </c>
      <c r="W139" s="55">
        <v>0.54497812555860192</v>
      </c>
      <c r="X139" s="55">
        <v>0.22897564617209762</v>
      </c>
      <c r="Y139" s="55">
        <v>2.2062659525784973E-2</v>
      </c>
      <c r="Z139" s="71" t="e">
        <v>#REF!</v>
      </c>
    </row>
    <row r="140" spans="1:26" x14ac:dyDescent="0.25">
      <c r="A140" s="7">
        <v>6503</v>
      </c>
      <c r="B140" s="7" t="s">
        <v>424</v>
      </c>
      <c r="C140" s="7">
        <v>3</v>
      </c>
      <c r="D140" s="68">
        <v>0.23644122305746865</v>
      </c>
      <c r="E140" s="69">
        <v>0.26379764249110876</v>
      </c>
      <c r="F140" s="55">
        <v>0.7965639847104764</v>
      </c>
      <c r="G140" s="69">
        <v>0.58933711601008132</v>
      </c>
      <c r="H140" s="55">
        <v>0.21812117685151963</v>
      </c>
      <c r="I140" s="69">
        <v>-5.4164452030690917E-2</v>
      </c>
      <c r="J140" s="55">
        <v>0.41337185767616114</v>
      </c>
      <c r="K140" s="69">
        <v>0.12076172603452336</v>
      </c>
      <c r="L140" s="55">
        <v>0.33932504692541154</v>
      </c>
      <c r="M140" s="55">
        <v>3.4017002300219057E-3</v>
      </c>
      <c r="N140" s="70">
        <v>-0.34017002300219057</v>
      </c>
      <c r="O140" s="55">
        <v>1.3568383170676269E-3</v>
      </c>
      <c r="P140" s="70">
        <v>-0.13568383170676268</v>
      </c>
      <c r="Q140" s="55" t="e">
        <v>#REF!</v>
      </c>
      <c r="R140" s="70" t="e">
        <v>#REF!</v>
      </c>
      <c r="S140" s="55">
        <v>0</v>
      </c>
      <c r="T140" s="70">
        <v>0</v>
      </c>
      <c r="U140" s="55">
        <v>0</v>
      </c>
      <c r="V140" s="55">
        <v>0.50072373072907794</v>
      </c>
      <c r="W140" s="55">
        <v>0.45312171096973147</v>
      </c>
      <c r="X140" s="55">
        <v>4.0450014172418877E-2</v>
      </c>
      <c r="Y140" s="55">
        <v>0.10326329352022717</v>
      </c>
      <c r="Z140" s="71" t="e">
        <v>#REF!</v>
      </c>
    </row>
    <row r="141" spans="1:26" x14ac:dyDescent="0.25">
      <c r="A141" s="7">
        <v>6504</v>
      </c>
      <c r="B141" s="7" t="s">
        <v>425</v>
      </c>
      <c r="C141" s="7">
        <v>4</v>
      </c>
      <c r="D141" s="68">
        <v>0.23459217705411919</v>
      </c>
      <c r="E141" s="69">
        <v>0.24089896802929464</v>
      </c>
      <c r="F141" s="55">
        <v>0.63172306111749166</v>
      </c>
      <c r="G141" s="69">
        <v>0.85729285500003061</v>
      </c>
      <c r="H141" s="55">
        <v>0.13167789430414367</v>
      </c>
      <c r="I141" s="69">
        <v>0.21537625168489841</v>
      </c>
      <c r="J141" s="55">
        <v>0.15292028462268542</v>
      </c>
      <c r="K141" s="69">
        <v>0.21562377828938795</v>
      </c>
      <c r="L141" s="55">
        <v>0</v>
      </c>
      <c r="M141" s="55">
        <v>9.187707122795024E-3</v>
      </c>
      <c r="N141" s="70">
        <v>-0.91877071227950236</v>
      </c>
      <c r="O141" s="55">
        <v>1.174379433643377E-2</v>
      </c>
      <c r="P141" s="70">
        <v>-1.174379433643377</v>
      </c>
      <c r="Q141" s="55" t="e">
        <v>#REF!</v>
      </c>
      <c r="R141" s="70" t="e">
        <v>#REF!</v>
      </c>
      <c r="S141" s="55">
        <v>0</v>
      </c>
      <c r="T141" s="70">
        <v>0</v>
      </c>
      <c r="U141" s="55">
        <v>0</v>
      </c>
      <c r="V141" s="55">
        <v>0.46490583616509856</v>
      </c>
      <c r="W141" s="55">
        <v>0.52349763118035364</v>
      </c>
      <c r="X141" s="55">
        <v>1.9855945799503082E-2</v>
      </c>
      <c r="Y141" s="55">
        <v>3.0281060953484165E-2</v>
      </c>
      <c r="Z141" s="71" t="e">
        <v>#REF!</v>
      </c>
    </row>
    <row r="142" spans="1:26" x14ac:dyDescent="0.25">
      <c r="A142" s="7">
        <v>6505</v>
      </c>
      <c r="B142" s="7" t="s">
        <v>426</v>
      </c>
      <c r="C142" s="7">
        <v>4</v>
      </c>
      <c r="D142" s="68">
        <v>0.24674914466539777</v>
      </c>
      <c r="E142" s="69">
        <v>0.25412041291459669</v>
      </c>
      <c r="F142" s="55">
        <v>0.8038172221958062</v>
      </c>
      <c r="G142" s="69">
        <v>1.0717997442599758</v>
      </c>
      <c r="H142" s="55">
        <v>0.20183677997174185</v>
      </c>
      <c r="I142" s="69">
        <v>0.3258798054117138</v>
      </c>
      <c r="J142" s="55">
        <v>0.34209479161093576</v>
      </c>
      <c r="K142" s="69">
        <v>0.34458525873934392</v>
      </c>
      <c r="L142" s="55">
        <v>0</v>
      </c>
      <c r="M142" s="55">
        <v>3.7746245640581245E-2</v>
      </c>
      <c r="N142" s="70">
        <v>-3.7746245640581244</v>
      </c>
      <c r="O142" s="55">
        <v>3.5440362380881003E-2</v>
      </c>
      <c r="P142" s="70">
        <v>-3.5440362380881005</v>
      </c>
      <c r="Q142" s="55" t="e">
        <v>#REF!</v>
      </c>
      <c r="R142" s="70" t="e">
        <v>#REF!</v>
      </c>
      <c r="S142" s="55">
        <v>0</v>
      </c>
      <c r="T142" s="70">
        <v>0</v>
      </c>
      <c r="U142" s="55">
        <v>0</v>
      </c>
      <c r="V142" s="55">
        <v>0.5944554736452492</v>
      </c>
      <c r="W142" s="55">
        <v>0.60385882810159586</v>
      </c>
      <c r="X142" s="55">
        <v>3.7374604814063281E-2</v>
      </c>
      <c r="Y142" s="55">
        <v>3.5635975000717648E-2</v>
      </c>
      <c r="Z142" s="71" t="e">
        <v>#REF!</v>
      </c>
    </row>
    <row r="143" spans="1:26" x14ac:dyDescent="0.25">
      <c r="A143" s="7">
        <v>6506</v>
      </c>
      <c r="B143" s="7" t="s">
        <v>427</v>
      </c>
      <c r="C143" s="7">
        <v>4</v>
      </c>
      <c r="D143" s="68">
        <v>0.23802164172440932</v>
      </c>
      <c r="E143" s="69">
        <v>0.22807878837511733</v>
      </c>
      <c r="F143" s="55">
        <v>0.84845794213717463</v>
      </c>
      <c r="G143" s="69">
        <v>0.61347850832351603</v>
      </c>
      <c r="H143" s="55">
        <v>0.1778523391691596</v>
      </c>
      <c r="I143" s="69">
        <v>8.6335304657730885E-2</v>
      </c>
      <c r="J143" s="55">
        <v>0</v>
      </c>
      <c r="K143" s="69">
        <v>0</v>
      </c>
      <c r="L143" s="55">
        <v>0</v>
      </c>
      <c r="M143" s="55">
        <v>3.0751636780115898E-2</v>
      </c>
      <c r="N143" s="70">
        <v>-3.0751636780115899</v>
      </c>
      <c r="O143" s="55">
        <v>5.982289812944281E-2</v>
      </c>
      <c r="P143" s="70">
        <v>-5.9822898129442814</v>
      </c>
      <c r="Q143" s="55" t="e">
        <v>#REF!</v>
      </c>
      <c r="R143" s="70" t="e">
        <v>#REF!</v>
      </c>
      <c r="S143" s="55">
        <v>0</v>
      </c>
      <c r="T143" s="70">
        <v>0</v>
      </c>
      <c r="U143" s="55">
        <v>0</v>
      </c>
      <c r="V143" s="55">
        <v>0.59485555927142675</v>
      </c>
      <c r="W143" s="55">
        <v>0.52785802733578613</v>
      </c>
      <c r="X143" s="55">
        <v>8.998705907453837E-3</v>
      </c>
      <c r="Y143" s="55">
        <v>7.7469771710666158E-2</v>
      </c>
      <c r="Z143" s="71" t="e">
        <v>#REF!</v>
      </c>
    </row>
    <row r="144" spans="1:26" x14ac:dyDescent="0.25">
      <c r="A144" s="7">
        <v>6507</v>
      </c>
      <c r="B144" s="7" t="s">
        <v>428</v>
      </c>
      <c r="C144" s="7">
        <v>4</v>
      </c>
      <c r="D144" s="68">
        <v>0.19636414231124302</v>
      </c>
      <c r="E144" s="69">
        <v>0.4277736400813324</v>
      </c>
      <c r="F144" s="55">
        <v>0.63442009620523787</v>
      </c>
      <c r="G144" s="69">
        <v>0.83391637356301018</v>
      </c>
      <c r="H144" s="55">
        <v>0.17683585944164631</v>
      </c>
      <c r="I144" s="69">
        <v>3.0546252084713624E-2</v>
      </c>
      <c r="J144" s="55">
        <v>0</v>
      </c>
      <c r="K144" s="69">
        <v>0</v>
      </c>
      <c r="L144" s="55">
        <v>0</v>
      </c>
      <c r="M144" s="55">
        <v>0.16809516862755128</v>
      </c>
      <c r="N144" s="70">
        <v>-16.809516862755128</v>
      </c>
      <c r="O144" s="55">
        <v>0.1883988633043179</v>
      </c>
      <c r="P144" s="70">
        <v>-18.839886330431792</v>
      </c>
      <c r="Q144" s="55" t="e">
        <v>#REF!</v>
      </c>
      <c r="R144" s="70" t="e">
        <v>#REF!</v>
      </c>
      <c r="S144" s="55">
        <v>0</v>
      </c>
      <c r="T144" s="70">
        <v>0</v>
      </c>
      <c r="U144" s="55">
        <v>0</v>
      </c>
      <c r="V144" s="55">
        <v>0.52722062020318528</v>
      </c>
      <c r="W144" s="55">
        <v>0.37608680284462487</v>
      </c>
      <c r="X144" s="55">
        <v>1.9185484228738742E-2</v>
      </c>
      <c r="Y144" s="55">
        <v>0.2318381825065311</v>
      </c>
      <c r="Z144" s="71" t="e">
        <v>#REF!</v>
      </c>
    </row>
    <row r="145" spans="1:26" x14ac:dyDescent="0.25">
      <c r="A145" s="7">
        <v>6508</v>
      </c>
      <c r="B145" s="7" t="s">
        <v>429</v>
      </c>
      <c r="C145" s="7">
        <v>2</v>
      </c>
      <c r="D145" s="68">
        <v>0.44073740080803153</v>
      </c>
      <c r="E145" s="69">
        <v>0.41258143588730312</v>
      </c>
      <c r="F145" s="55">
        <v>0.95332316994142663</v>
      </c>
      <c r="G145" s="69">
        <v>1.0632139061314856</v>
      </c>
      <c r="H145" s="55">
        <v>1.7302484148692898E-2</v>
      </c>
      <c r="I145" s="69">
        <v>0.12937799643115544</v>
      </c>
      <c r="J145" s="55">
        <v>0.27513622883994532</v>
      </c>
      <c r="K145" s="69">
        <v>0.25043772049158336</v>
      </c>
      <c r="L145" s="55">
        <v>2.306674998643176E-2</v>
      </c>
      <c r="M145" s="55">
        <v>4.847669897814285E-2</v>
      </c>
      <c r="N145" s="70">
        <v>-4.8476698978142849</v>
      </c>
      <c r="O145" s="55">
        <v>5.159274728971569E-2</v>
      </c>
      <c r="P145" s="70">
        <v>-5.1592747289715692</v>
      </c>
      <c r="Q145" s="55" t="e">
        <v>#REF!</v>
      </c>
      <c r="R145" s="70" t="e">
        <v>#REF!</v>
      </c>
      <c r="S145" s="55">
        <v>0</v>
      </c>
      <c r="T145" s="70">
        <v>0</v>
      </c>
      <c r="U145" s="55">
        <v>5.7928341625511082E-3</v>
      </c>
      <c r="V145" s="55">
        <v>0.48102302950092596</v>
      </c>
      <c r="W145" s="55">
        <v>0.49166407897125725</v>
      </c>
      <c r="X145" s="55">
        <v>6.5843443134216847E-2</v>
      </c>
      <c r="Y145" s="55">
        <v>5.3442800298619149E-2</v>
      </c>
      <c r="Z145" s="71" t="e">
        <v>#REF!</v>
      </c>
    </row>
    <row r="146" spans="1:26" x14ac:dyDescent="0.25">
      <c r="A146" s="7">
        <v>6509</v>
      </c>
      <c r="B146" s="7" t="s">
        <v>430</v>
      </c>
      <c r="C146" s="7">
        <v>4</v>
      </c>
      <c r="D146" s="68">
        <v>0.26366605602675514</v>
      </c>
      <c r="E146" s="69">
        <v>0.26639162966892144</v>
      </c>
      <c r="F146" s="55">
        <v>1.1046430112656618</v>
      </c>
      <c r="G146" s="69">
        <v>1.0326966754569151</v>
      </c>
      <c r="H146" s="55">
        <v>0.12680839597281893</v>
      </c>
      <c r="I146" s="69">
        <v>0.13953513976438095</v>
      </c>
      <c r="J146" s="55">
        <v>0</v>
      </c>
      <c r="K146" s="69">
        <v>0</v>
      </c>
      <c r="L146" s="55">
        <v>0</v>
      </c>
      <c r="M146" s="55">
        <v>3.2253294029746971E-2</v>
      </c>
      <c r="N146" s="70">
        <v>-3.2253294029746971</v>
      </c>
      <c r="O146" s="55">
        <v>2.8266485371146399E-2</v>
      </c>
      <c r="P146" s="70">
        <v>-2.8266485371146399</v>
      </c>
      <c r="Q146" s="55" t="e">
        <v>#REF!</v>
      </c>
      <c r="R146" s="70" t="e">
        <v>#REF!</v>
      </c>
      <c r="S146" s="55">
        <v>0</v>
      </c>
      <c r="T146" s="70">
        <v>0</v>
      </c>
      <c r="U146" s="55">
        <v>0</v>
      </c>
      <c r="V146" s="55">
        <v>0.60598896219991483</v>
      </c>
      <c r="W146" s="55">
        <v>0.57814801258122017</v>
      </c>
      <c r="X146" s="55">
        <v>1.0279747707426623E-2</v>
      </c>
      <c r="Y146" s="55">
        <v>4.3692916231976645E-2</v>
      </c>
      <c r="Z146" s="71" t="e">
        <v>#REF!</v>
      </c>
    </row>
    <row r="147" spans="1:26" x14ac:dyDescent="0.25">
      <c r="A147" s="7">
        <v>6510</v>
      </c>
      <c r="B147" s="7" t="s">
        <v>431</v>
      </c>
      <c r="C147" s="7">
        <v>3</v>
      </c>
      <c r="D147" s="68">
        <v>0.1895579920677708</v>
      </c>
      <c r="E147" s="69">
        <v>0.19409095186406605</v>
      </c>
      <c r="F147" s="55">
        <v>0.59918919058913178</v>
      </c>
      <c r="G147" s="69">
        <v>0.60305140348057262</v>
      </c>
      <c r="H147" s="55">
        <v>5.7659509889978235E-2</v>
      </c>
      <c r="I147" s="69">
        <v>9.450697628794337E-2</v>
      </c>
      <c r="J147" s="55">
        <v>0.44690109105840486</v>
      </c>
      <c r="K147" s="69">
        <v>6.4042168804966007E-2</v>
      </c>
      <c r="L147" s="55">
        <v>3.3947949866061825E-2</v>
      </c>
      <c r="M147" s="55">
        <v>2.7329957649192538E-2</v>
      </c>
      <c r="N147" s="70">
        <v>-2.732995764919254</v>
      </c>
      <c r="O147" s="55">
        <v>2.1913997832079243E-2</v>
      </c>
      <c r="P147" s="70">
        <v>-2.1913997832079244</v>
      </c>
      <c r="Q147" s="55" t="e">
        <v>#REF!</v>
      </c>
      <c r="R147" s="70" t="e">
        <v>#REF!</v>
      </c>
      <c r="S147" s="55">
        <v>0</v>
      </c>
      <c r="T147" s="70">
        <v>0</v>
      </c>
      <c r="U147" s="55">
        <v>8.1451741317657201E-4</v>
      </c>
      <c r="V147" s="55">
        <v>0.55090400234175974</v>
      </c>
      <c r="W147" s="55">
        <v>0.53501147617126443</v>
      </c>
      <c r="X147" s="55">
        <v>1.3417587736289257E-2</v>
      </c>
      <c r="Y147" s="55">
        <v>2.9608860892530828E-2</v>
      </c>
      <c r="Z147" s="71" t="e">
        <v>#REF!</v>
      </c>
    </row>
    <row r="148" spans="1:26" x14ac:dyDescent="0.25">
      <c r="A148" s="7">
        <v>6511</v>
      </c>
      <c r="B148" s="7" t="s">
        <v>432</v>
      </c>
      <c r="C148" s="7">
        <v>4</v>
      </c>
      <c r="D148" s="68">
        <v>0.25534935608014475</v>
      </c>
      <c r="E148" s="69">
        <v>0.36739536701007697</v>
      </c>
      <c r="F148" s="55">
        <v>0.75614362100164623</v>
      </c>
      <c r="G148" s="69">
        <v>0.95832381245108966</v>
      </c>
      <c r="H148" s="55">
        <v>0.1244089794688136</v>
      </c>
      <c r="I148" s="69">
        <v>0.12926803679351864</v>
      </c>
      <c r="J148" s="55">
        <v>5.1815601174661861E-3</v>
      </c>
      <c r="K148" s="69">
        <v>1.5445444768400938E-2</v>
      </c>
      <c r="L148" s="55">
        <v>0</v>
      </c>
      <c r="M148" s="55">
        <v>3.7223179656893202E-2</v>
      </c>
      <c r="N148" s="70">
        <v>-3.7223179656893199</v>
      </c>
      <c r="O148" s="55">
        <v>3.989975502959392E-2</v>
      </c>
      <c r="P148" s="70">
        <v>-3.9899755029593917</v>
      </c>
      <c r="Q148" s="55" t="e">
        <v>#REF!</v>
      </c>
      <c r="R148" s="70" t="e">
        <v>#REF!</v>
      </c>
      <c r="S148" s="55">
        <v>0</v>
      </c>
      <c r="T148" s="70">
        <v>0</v>
      </c>
      <c r="U148" s="55">
        <v>0</v>
      </c>
      <c r="V148" s="55">
        <v>0.54508655657530869</v>
      </c>
      <c r="W148" s="55">
        <v>0.5428680634092361</v>
      </c>
      <c r="X148" s="55">
        <v>6.2615990358697721E-3</v>
      </c>
      <c r="Y148" s="55">
        <v>3.7806773294383367E-2</v>
      </c>
      <c r="Z148" s="71" t="e">
        <v>#REF!</v>
      </c>
    </row>
    <row r="149" spans="1:26" x14ac:dyDescent="0.25">
      <c r="A149" s="7">
        <v>6601</v>
      </c>
      <c r="B149" s="7" t="s">
        <v>433</v>
      </c>
      <c r="C149" s="7">
        <v>2</v>
      </c>
      <c r="D149" s="68">
        <v>0.35985421333394391</v>
      </c>
      <c r="E149" s="69">
        <v>0.32786683979050069</v>
      </c>
      <c r="F149" s="55">
        <v>0.89972011171347788</v>
      </c>
      <c r="G149" s="69">
        <v>1.0275886410947737</v>
      </c>
      <c r="H149" s="55">
        <v>0.11893918595870466</v>
      </c>
      <c r="I149" s="69">
        <v>0.28081961491543378</v>
      </c>
      <c r="J149" s="55">
        <v>4.6165136720176879E-2</v>
      </c>
      <c r="K149" s="69">
        <v>2.8574581393202705E-2</v>
      </c>
      <c r="L149" s="55">
        <v>0</v>
      </c>
      <c r="M149" s="55">
        <v>2.1463030193007045E-2</v>
      </c>
      <c r="N149" s="70">
        <v>-2.1463030193007047</v>
      </c>
      <c r="O149" s="55">
        <v>2.2855423952346392E-2</v>
      </c>
      <c r="P149" s="70">
        <v>-2.2855423952346392</v>
      </c>
      <c r="Q149" s="55" t="e">
        <v>#REF!</v>
      </c>
      <c r="R149" s="70" t="e">
        <v>#REF!</v>
      </c>
      <c r="S149" s="55">
        <v>0</v>
      </c>
      <c r="T149" s="70">
        <v>0</v>
      </c>
      <c r="U149" s="55">
        <v>0</v>
      </c>
      <c r="V149" s="55">
        <v>0.46140676548228915</v>
      </c>
      <c r="W149" s="55">
        <v>0.47771065360666443</v>
      </c>
      <c r="X149" s="55">
        <v>8.1067112823968515E-2</v>
      </c>
      <c r="Y149" s="55">
        <v>7.529938692437696E-2</v>
      </c>
      <c r="Z149" s="71" t="e">
        <v>#REF!</v>
      </c>
    </row>
    <row r="150" spans="1:26" x14ac:dyDescent="0.25">
      <c r="A150" s="7">
        <v>6602</v>
      </c>
      <c r="B150" s="7" t="s">
        <v>434</v>
      </c>
      <c r="C150" s="7">
        <v>4</v>
      </c>
      <c r="D150" s="68">
        <v>0.25597269290816521</v>
      </c>
      <c r="E150" s="69">
        <v>0.2876008331992721</v>
      </c>
      <c r="F150" s="55">
        <v>0.81530942951342544</v>
      </c>
      <c r="G150" s="69">
        <v>1.0038108766766471</v>
      </c>
      <c r="H150" s="55">
        <v>0.10165545088141256</v>
      </c>
      <c r="I150" s="69">
        <v>0.20119297087354299</v>
      </c>
      <c r="J150" s="55">
        <v>6.6001162180861939E-2</v>
      </c>
      <c r="K150" s="69">
        <v>1.2168908676066948E-2</v>
      </c>
      <c r="L150" s="55">
        <v>4.7754676423733114E-2</v>
      </c>
      <c r="M150" s="55">
        <v>1.7186891168543401E-2</v>
      </c>
      <c r="N150" s="70">
        <v>-1.7186891168543401</v>
      </c>
      <c r="O150" s="55">
        <v>1.3520060795425653E-2</v>
      </c>
      <c r="P150" s="70">
        <v>-1.3520060795425652</v>
      </c>
      <c r="Q150" s="55" t="e">
        <v>#REF!</v>
      </c>
      <c r="R150" s="70" t="e">
        <v>#REF!</v>
      </c>
      <c r="S150" s="55">
        <v>0</v>
      </c>
      <c r="T150" s="70">
        <v>0</v>
      </c>
      <c r="U150" s="55">
        <v>0</v>
      </c>
      <c r="V150" s="55">
        <v>0.50184397025237737</v>
      </c>
      <c r="W150" s="55">
        <v>0.49211749340901118</v>
      </c>
      <c r="X150" s="55">
        <v>3.2542875211088555E-3</v>
      </c>
      <c r="Y150" s="55">
        <v>5.0095141292460656E-2</v>
      </c>
      <c r="Z150" s="71" t="e">
        <v>#REF!</v>
      </c>
    </row>
    <row r="151" spans="1:26" x14ac:dyDescent="0.25">
      <c r="A151" s="7">
        <v>6603</v>
      </c>
      <c r="B151" s="7" t="s">
        <v>435</v>
      </c>
      <c r="C151" s="7">
        <v>4</v>
      </c>
      <c r="D151" s="68">
        <v>0.55334032410118239</v>
      </c>
      <c r="E151" s="69">
        <v>0.28639115331379111</v>
      </c>
      <c r="F151" s="55">
        <v>0.90427204139452178</v>
      </c>
      <c r="G151" s="69">
        <v>0.71626733676362242</v>
      </c>
      <c r="H151" s="55">
        <v>-0.44850623364728004</v>
      </c>
      <c r="I151" s="69">
        <v>4.4926864555935996E-2</v>
      </c>
      <c r="J151" s="55">
        <v>0.41779908717535014</v>
      </c>
      <c r="K151" s="69">
        <v>5.6190782309172113E-2</v>
      </c>
      <c r="L151" s="55">
        <v>0</v>
      </c>
      <c r="M151" s="55">
        <v>7.5015763474998651E-2</v>
      </c>
      <c r="N151" s="70">
        <v>-7.5015763474998653</v>
      </c>
      <c r="O151" s="55">
        <v>7.5372230348564689E-2</v>
      </c>
      <c r="P151" s="70">
        <v>-7.5372230348564688</v>
      </c>
      <c r="Q151" s="55" t="e">
        <v>#REF!</v>
      </c>
      <c r="R151" s="70" t="e">
        <v>#REF!</v>
      </c>
      <c r="S151" s="55">
        <v>0</v>
      </c>
      <c r="T151" s="70">
        <v>0</v>
      </c>
      <c r="U151" s="55">
        <v>0</v>
      </c>
      <c r="V151" s="55">
        <v>0.44900926575843858</v>
      </c>
      <c r="W151" s="55">
        <v>0.45177912940667436</v>
      </c>
      <c r="X151" s="55">
        <v>1.6590912493581959E-2</v>
      </c>
      <c r="Y151" s="55">
        <v>4.9114540024045757E-2</v>
      </c>
      <c r="Z151" s="71" t="e">
        <v>#REF!</v>
      </c>
    </row>
    <row r="152" spans="1:26" x14ac:dyDescent="0.25">
      <c r="A152" s="7">
        <v>6604</v>
      </c>
      <c r="B152" s="7" t="s">
        <v>436</v>
      </c>
      <c r="C152" s="7">
        <v>2</v>
      </c>
      <c r="D152" s="68">
        <v>0.24465521329368978</v>
      </c>
      <c r="E152" s="69">
        <v>0.23577638367475789</v>
      </c>
      <c r="F152" s="55">
        <v>0.59551349306868229</v>
      </c>
      <c r="G152" s="69">
        <v>0.57689384892188666</v>
      </c>
      <c r="H152" s="55">
        <v>-2.4121504169183676E-2</v>
      </c>
      <c r="I152" s="69">
        <v>2.7166467070276024E-2</v>
      </c>
      <c r="J152" s="55">
        <v>2.2686552191531869E-2</v>
      </c>
      <c r="K152" s="69">
        <v>8.9599353620680861E-3</v>
      </c>
      <c r="L152" s="55">
        <v>0.39211216888672529</v>
      </c>
      <c r="M152" s="55">
        <v>0.42654307006236669</v>
      </c>
      <c r="N152" s="70">
        <v>-42.654307006236671</v>
      </c>
      <c r="O152" s="55">
        <v>0.45551268432834813</v>
      </c>
      <c r="P152" s="70">
        <v>-45.55126843283481</v>
      </c>
      <c r="Q152" s="55" t="e">
        <v>#REF!</v>
      </c>
      <c r="R152" s="70" t="e">
        <v>#REF!</v>
      </c>
      <c r="S152" s="55">
        <v>0</v>
      </c>
      <c r="T152" s="70">
        <v>0</v>
      </c>
      <c r="U152" s="55">
        <v>0.35707452308123622</v>
      </c>
      <c r="V152" s="55">
        <v>0.55678976096516897</v>
      </c>
      <c r="W152" s="55">
        <v>0.51268415678772183</v>
      </c>
      <c r="X152" s="55">
        <v>1.4200723475999171E-2</v>
      </c>
      <c r="Y152" s="55">
        <v>6.0015175778940923E-2</v>
      </c>
      <c r="Z152" s="71" t="e">
        <v>#REF!</v>
      </c>
    </row>
    <row r="153" spans="1:26" x14ac:dyDescent="0.25">
      <c r="A153" s="7">
        <v>6605</v>
      </c>
      <c r="B153" s="7" t="s">
        <v>437</v>
      </c>
      <c r="C153" s="7">
        <v>4</v>
      </c>
      <c r="D153" s="68">
        <v>0.21584964511137855</v>
      </c>
      <c r="E153" s="69">
        <v>0.25277878075546767</v>
      </c>
      <c r="F153" s="55">
        <v>0.65166012215730917</v>
      </c>
      <c r="G153" s="69">
        <v>0.90907233712209234</v>
      </c>
      <c r="H153" s="55">
        <v>2.6224713674059156E-2</v>
      </c>
      <c r="I153" s="69">
        <v>0.21938264149174913</v>
      </c>
      <c r="J153" s="55">
        <v>0</v>
      </c>
      <c r="K153" s="69">
        <v>5.4336811070364539E-2</v>
      </c>
      <c r="L153" s="55">
        <v>7.1704468585697123E-2</v>
      </c>
      <c r="M153" s="55">
        <v>2.3197563381421191E-2</v>
      </c>
      <c r="N153" s="70">
        <v>-2.3197563381421191</v>
      </c>
      <c r="O153" s="55">
        <v>2.5157462242314237E-2</v>
      </c>
      <c r="P153" s="70">
        <v>-2.5157462242314237</v>
      </c>
      <c r="Q153" s="55" t="e">
        <v>#REF!</v>
      </c>
      <c r="R153" s="70" t="e">
        <v>#REF!</v>
      </c>
      <c r="S153" s="55">
        <v>0</v>
      </c>
      <c r="T153" s="70">
        <v>0</v>
      </c>
      <c r="U153" s="55">
        <v>2.0287191781231305E-2</v>
      </c>
      <c r="V153" s="55">
        <v>0.56892319203514996</v>
      </c>
      <c r="W153" s="55">
        <v>0.54501793950187805</v>
      </c>
      <c r="X153" s="55">
        <v>1.873198392990192E-2</v>
      </c>
      <c r="Y153" s="55">
        <v>8.0088540048818005E-2</v>
      </c>
      <c r="Z153" s="71" t="e">
        <v>#REF!</v>
      </c>
    </row>
    <row r="154" spans="1:26" x14ac:dyDescent="0.25">
      <c r="A154" s="7">
        <v>6606</v>
      </c>
      <c r="B154" s="7" t="s">
        <v>438</v>
      </c>
      <c r="C154" s="7">
        <v>5</v>
      </c>
      <c r="D154" s="68">
        <v>0.1344968495681686</v>
      </c>
      <c r="E154" s="69">
        <v>0.23214467807899794</v>
      </c>
      <c r="F154" s="55">
        <v>0.26190507116061529</v>
      </c>
      <c r="G154" s="69">
        <v>0.57663497621986903</v>
      </c>
      <c r="H154" s="55">
        <v>7.8951501359194098E-2</v>
      </c>
      <c r="I154" s="69">
        <v>-6.8801685416062339E-2</v>
      </c>
      <c r="J154" s="55">
        <v>0</v>
      </c>
      <c r="K154" s="69">
        <v>0.21907272001275893</v>
      </c>
      <c r="L154" s="55">
        <v>0.2569771354800815</v>
      </c>
      <c r="M154" s="55">
        <v>4.7014257862713169E-2</v>
      </c>
      <c r="N154" s="70">
        <v>-4.7014257862713169</v>
      </c>
      <c r="O154" s="55">
        <v>6.2274223620579154E-2</v>
      </c>
      <c r="P154" s="70">
        <v>-6.227422362057915</v>
      </c>
      <c r="Q154" s="55" t="e">
        <v>#REF!</v>
      </c>
      <c r="R154" s="70" t="e">
        <v>#REF!</v>
      </c>
      <c r="S154" s="55">
        <v>0</v>
      </c>
      <c r="T154" s="70">
        <v>0</v>
      </c>
      <c r="U154" s="55">
        <v>0.30062618814514896</v>
      </c>
      <c r="V154" s="55">
        <v>0.33658077984801216</v>
      </c>
      <c r="W154" s="55">
        <v>0.48411291472859602</v>
      </c>
      <c r="X154" s="55">
        <v>0.25510867139321775</v>
      </c>
      <c r="Y154" s="55">
        <v>4.1922529040958355E-2</v>
      </c>
      <c r="Z154" s="71" t="e">
        <v>#REF!</v>
      </c>
    </row>
    <row r="155" spans="1:26" x14ac:dyDescent="0.25">
      <c r="A155" s="7">
        <v>6607</v>
      </c>
      <c r="B155" s="7" t="s">
        <v>439</v>
      </c>
      <c r="C155" s="72">
        <v>3</v>
      </c>
      <c r="D155" s="68">
        <v>0.44844012603020789</v>
      </c>
      <c r="E155" s="69">
        <v>0.34392144598809027</v>
      </c>
      <c r="F155" s="55">
        <v>1.4388822247898603</v>
      </c>
      <c r="G155" s="69">
        <v>1.0388932112903742</v>
      </c>
      <c r="H155" s="55">
        <v>0.20887277623260722</v>
      </c>
      <c r="I155" s="69">
        <v>0.30113143863665504</v>
      </c>
      <c r="J155" s="55">
        <v>0</v>
      </c>
      <c r="K155" s="69">
        <v>0.13288858234039042</v>
      </c>
      <c r="L155" s="55">
        <v>0</v>
      </c>
      <c r="M155" s="55">
        <v>4.8802347515280828E-2</v>
      </c>
      <c r="N155" s="70">
        <v>-4.8802347515280831</v>
      </c>
      <c r="O155" s="55">
        <v>4.3240534178355564E-2</v>
      </c>
      <c r="P155" s="70">
        <v>-4.3240534178355565</v>
      </c>
      <c r="Q155" s="55" t="e">
        <v>#REF!</v>
      </c>
      <c r="R155" s="70" t="e">
        <v>#REF!</v>
      </c>
      <c r="S155" s="55">
        <v>0</v>
      </c>
      <c r="T155" s="70">
        <v>0</v>
      </c>
      <c r="U155" s="55">
        <v>0</v>
      </c>
      <c r="V155" s="55">
        <v>0.50696184531769106</v>
      </c>
      <c r="W155" s="55">
        <v>0.43610064610028398</v>
      </c>
      <c r="X155" s="55">
        <v>2.5445720539046358E-2</v>
      </c>
      <c r="Y155" s="55">
        <v>0.18297994604577791</v>
      </c>
      <c r="Z155" s="71" t="e">
        <v>#REF!</v>
      </c>
    </row>
    <row r="156" spans="1:26" x14ac:dyDescent="0.25">
      <c r="A156" s="7">
        <v>6608</v>
      </c>
      <c r="B156" s="7" t="s">
        <v>440</v>
      </c>
      <c r="C156" s="72">
        <v>5</v>
      </c>
      <c r="D156" s="68">
        <v>0.20057585406576933</v>
      </c>
      <c r="E156" s="69">
        <v>0.15512429023006219</v>
      </c>
      <c r="F156" s="55">
        <v>0.68513271736107828</v>
      </c>
      <c r="G156" s="69">
        <v>0.67232863956573607</v>
      </c>
      <c r="H156" s="55">
        <v>0.19581726271940131</v>
      </c>
      <c r="I156" s="69">
        <v>0.33709456213840111</v>
      </c>
      <c r="J156" s="55">
        <v>0.14334724339940616</v>
      </c>
      <c r="K156" s="69">
        <v>0.1259716136353736</v>
      </c>
      <c r="L156" s="55">
        <v>0</v>
      </c>
      <c r="M156" s="55">
        <v>9.3635157123804491E-3</v>
      </c>
      <c r="N156" s="70">
        <v>-0.93635157123804491</v>
      </c>
      <c r="O156" s="55">
        <v>8.6198227405422847E-3</v>
      </c>
      <c r="P156" s="70">
        <v>-0.86198227405422845</v>
      </c>
      <c r="Q156" s="55" t="e">
        <v>#REF!</v>
      </c>
      <c r="R156" s="70" t="e">
        <v>#REF!</v>
      </c>
      <c r="S156" s="55">
        <v>0</v>
      </c>
      <c r="T156" s="70">
        <v>0</v>
      </c>
      <c r="U156" s="55">
        <v>0.10306392684373426</v>
      </c>
      <c r="V156" s="55">
        <v>0.59413579804774908</v>
      </c>
      <c r="W156" s="55">
        <v>0.59375627199225178</v>
      </c>
      <c r="X156" s="55">
        <v>1.4325293023868804E-3</v>
      </c>
      <c r="Y156" s="55">
        <v>3.9024911202399606E-2</v>
      </c>
      <c r="Z156" s="71" t="e">
        <v>#REF!</v>
      </c>
    </row>
    <row r="157" spans="1:26" x14ac:dyDescent="0.25">
      <c r="A157" s="7">
        <v>6609</v>
      </c>
      <c r="B157" s="7" t="s">
        <v>441</v>
      </c>
      <c r="C157" s="72">
        <v>1</v>
      </c>
      <c r="D157" s="68">
        <v>0.46428757473421634</v>
      </c>
      <c r="E157" s="69">
        <v>0.46561327595089991</v>
      </c>
      <c r="F157" s="55">
        <v>1.148702971212902</v>
      </c>
      <c r="G157" s="69">
        <v>0.95040903285260581</v>
      </c>
      <c r="H157" s="55">
        <v>0.20428767300176129</v>
      </c>
      <c r="I157" s="69">
        <v>0.10957691342021091</v>
      </c>
      <c r="J157" s="55">
        <v>0.42954147228791595</v>
      </c>
      <c r="K157" s="69">
        <v>0.37423883756401483</v>
      </c>
      <c r="L157" s="55">
        <v>1.6310250151509661E-2</v>
      </c>
      <c r="M157" s="55">
        <v>0.10623595253313521</v>
      </c>
      <c r="N157" s="70">
        <v>-10.623595253313521</v>
      </c>
      <c r="O157" s="55">
        <v>0.11182388195370231</v>
      </c>
      <c r="P157" s="70">
        <v>-11.182388195370232</v>
      </c>
      <c r="Q157" s="55" t="e">
        <v>#REF!</v>
      </c>
      <c r="R157" s="70" t="e">
        <v>#REF!</v>
      </c>
      <c r="S157" s="55">
        <v>0</v>
      </c>
      <c r="T157" s="70">
        <v>0</v>
      </c>
      <c r="U157" s="55">
        <v>6.3940403089949261E-3</v>
      </c>
      <c r="V157" s="55">
        <v>0.46838416552971679</v>
      </c>
      <c r="W157" s="55">
        <v>0.43176663711091912</v>
      </c>
      <c r="X157" s="55">
        <v>0.11026583213521898</v>
      </c>
      <c r="Y157" s="55">
        <v>0.17188930782919462</v>
      </c>
      <c r="Z157" s="71" t="e">
        <v>#REF!</v>
      </c>
    </row>
    <row r="158" spans="1:26" x14ac:dyDescent="0.25">
      <c r="A158" s="7">
        <v>6610</v>
      </c>
      <c r="B158" s="7" t="s">
        <v>442</v>
      </c>
      <c r="C158" s="7">
        <v>3</v>
      </c>
      <c r="D158" s="68">
        <v>0.36570144285019829</v>
      </c>
      <c r="E158" s="69">
        <v>0.24432143125596137</v>
      </c>
      <c r="F158" s="55">
        <v>0.65010927711359245</v>
      </c>
      <c r="G158" s="69">
        <v>0.80506507689995488</v>
      </c>
      <c r="H158" s="55">
        <v>-0.36921125345976108</v>
      </c>
      <c r="I158" s="69">
        <v>0.25585821524545649</v>
      </c>
      <c r="J158" s="55">
        <v>0.41697631837384702</v>
      </c>
      <c r="K158" s="69">
        <v>2.42511900221411E-2</v>
      </c>
      <c r="L158" s="55">
        <v>0.12267960430661243</v>
      </c>
      <c r="M158" s="55">
        <v>9.8630194955592991E-3</v>
      </c>
      <c r="N158" s="70">
        <v>-0.98630194955592987</v>
      </c>
      <c r="O158" s="55">
        <v>8.6149047108125317E-3</v>
      </c>
      <c r="P158" s="70">
        <v>-0.86149047108125321</v>
      </c>
      <c r="Q158" s="55" t="e">
        <v>#REF!</v>
      </c>
      <c r="R158" s="70" t="e">
        <v>#REF!</v>
      </c>
      <c r="S158" s="55">
        <v>0</v>
      </c>
      <c r="T158" s="70">
        <v>0</v>
      </c>
      <c r="U158" s="55">
        <v>9.1117902589072111E-2</v>
      </c>
      <c r="V158" s="55">
        <v>0.52092346797201394</v>
      </c>
      <c r="W158" s="55">
        <v>0.54862929130409555</v>
      </c>
      <c r="X158" s="55">
        <v>7.4648078873156318E-2</v>
      </c>
      <c r="Y158" s="55">
        <v>4.202836614007549E-2</v>
      </c>
      <c r="Z158" s="71" t="e">
        <v>#REF!</v>
      </c>
    </row>
    <row r="159" spans="1:26" x14ac:dyDescent="0.25">
      <c r="A159" s="7">
        <v>6611</v>
      </c>
      <c r="B159" s="7" t="s">
        <v>443</v>
      </c>
      <c r="C159" s="7">
        <v>3</v>
      </c>
      <c r="D159" s="68">
        <v>0.37253761361989407</v>
      </c>
      <c r="E159" s="69">
        <v>0.34554521223984724</v>
      </c>
      <c r="F159" s="55">
        <v>0.92415786551354062</v>
      </c>
      <c r="G159" s="69">
        <v>1.1792089084648383</v>
      </c>
      <c r="H159" s="55">
        <v>1.996423955268398E-2</v>
      </c>
      <c r="I159" s="69">
        <v>0.22017841306593286</v>
      </c>
      <c r="J159" s="55">
        <v>0.28095628432797748</v>
      </c>
      <c r="K159" s="69">
        <v>0.4132570406535423</v>
      </c>
      <c r="L159" s="55">
        <v>3.3020819324636734E-2</v>
      </c>
      <c r="M159" s="55">
        <v>1.4389289639479264E-2</v>
      </c>
      <c r="N159" s="70">
        <v>-1.4389289639479264</v>
      </c>
      <c r="O159" s="55">
        <v>1.4147430289162573E-2</v>
      </c>
      <c r="P159" s="70">
        <v>-1.4147430289162573</v>
      </c>
      <c r="Q159" s="55" t="e">
        <v>#REF!</v>
      </c>
      <c r="R159" s="70" t="e">
        <v>#REF!</v>
      </c>
      <c r="S159" s="55">
        <v>0</v>
      </c>
      <c r="T159" s="70">
        <v>0</v>
      </c>
      <c r="U159" s="55">
        <v>3.039085136367263E-2</v>
      </c>
      <c r="V159" s="55">
        <v>0.48846672892742626</v>
      </c>
      <c r="W159" s="55">
        <v>0.53011878026665082</v>
      </c>
      <c r="X159" s="55">
        <v>0.10778818348887427</v>
      </c>
      <c r="Y159" s="55">
        <v>5.8993340751572733E-2</v>
      </c>
      <c r="Z159" s="71" t="e">
        <v>#REF!</v>
      </c>
    </row>
    <row r="160" spans="1:26" x14ac:dyDescent="0.25">
      <c r="A160" s="7">
        <v>6612</v>
      </c>
      <c r="B160" s="7" t="s">
        <v>444</v>
      </c>
      <c r="C160" s="7">
        <v>3</v>
      </c>
      <c r="D160" s="68">
        <v>0.3586134346539242</v>
      </c>
      <c r="E160" s="69">
        <v>0.38403457215546294</v>
      </c>
      <c r="F160" s="55">
        <v>0.78422807370194036</v>
      </c>
      <c r="G160" s="69">
        <v>0.87449649749507197</v>
      </c>
      <c r="H160" s="55">
        <v>3.0843925652413121E-2</v>
      </c>
      <c r="I160" s="69">
        <v>0.11114994641304382</v>
      </c>
      <c r="J160" s="55">
        <v>6.6512352746609674E-2</v>
      </c>
      <c r="K160" s="69">
        <v>3.0532367261468893E-2</v>
      </c>
      <c r="L160" s="55">
        <v>0.65122700557209379</v>
      </c>
      <c r="M160" s="55">
        <v>8.4429967771072201E-3</v>
      </c>
      <c r="N160" s="70">
        <v>-0.84429967771072201</v>
      </c>
      <c r="O160" s="55">
        <v>1.107314022741502E-2</v>
      </c>
      <c r="P160" s="70">
        <v>-1.1073140227415019</v>
      </c>
      <c r="Q160" s="55" t="e">
        <v>#REF!</v>
      </c>
      <c r="R160" s="70" t="e">
        <v>#REF!</v>
      </c>
      <c r="S160" s="55">
        <v>0</v>
      </c>
      <c r="T160" s="70">
        <v>0</v>
      </c>
      <c r="U160" s="55">
        <v>0.53214437121825264</v>
      </c>
      <c r="V160" s="55">
        <v>0.51836580689781953</v>
      </c>
      <c r="W160" s="55">
        <v>0.47656282022182661</v>
      </c>
      <c r="X160" s="55">
        <v>0.12969791443255635</v>
      </c>
      <c r="Y160" s="55">
        <v>0.18975163787515517</v>
      </c>
      <c r="Z160" s="71" t="e">
        <v>#REF!</v>
      </c>
    </row>
    <row r="161" spans="1:26" x14ac:dyDescent="0.25">
      <c r="A161" s="7">
        <v>6613</v>
      </c>
      <c r="B161" s="7" t="s">
        <v>445</v>
      </c>
      <c r="C161" s="7">
        <v>4</v>
      </c>
      <c r="D161" s="68">
        <v>0.23309570796897428</v>
      </c>
      <c r="E161" s="69">
        <v>0.29801007031148302</v>
      </c>
      <c r="F161" s="55">
        <v>0.63623073172231714</v>
      </c>
      <c r="G161" s="69">
        <v>0.96877998069641691</v>
      </c>
      <c r="H161" s="55">
        <v>5.1572225417813242E-3</v>
      </c>
      <c r="I161" s="69">
        <v>-6.2544171291587888E-2</v>
      </c>
      <c r="J161" s="55">
        <v>2.3218447892024239E-2</v>
      </c>
      <c r="K161" s="69">
        <v>5.393942778429292E-2</v>
      </c>
      <c r="L161" s="55">
        <v>0</v>
      </c>
      <c r="M161" s="55">
        <v>0</v>
      </c>
      <c r="N161" s="70">
        <v>100</v>
      </c>
      <c r="O161" s="55">
        <v>0</v>
      </c>
      <c r="P161" s="70">
        <v>100</v>
      </c>
      <c r="Q161" s="55" t="e">
        <v>#REF!</v>
      </c>
      <c r="R161" s="70" t="e">
        <v>#REF!</v>
      </c>
      <c r="S161" s="55">
        <v>0</v>
      </c>
      <c r="T161" s="70">
        <v>0</v>
      </c>
      <c r="U161" s="55">
        <v>0</v>
      </c>
      <c r="V161" s="55">
        <v>0.55157248108755041</v>
      </c>
      <c r="W161" s="55">
        <v>0.52220645858100945</v>
      </c>
      <c r="X161" s="55">
        <v>2.9898834855270135E-2</v>
      </c>
      <c r="Y161" s="55">
        <v>0.12444476512407646</v>
      </c>
      <c r="Z161" s="71" t="e">
        <v>#REF!</v>
      </c>
    </row>
    <row r="162" spans="1:26" x14ac:dyDescent="0.25">
      <c r="A162" s="7">
        <v>6614</v>
      </c>
      <c r="B162" s="7" t="s">
        <v>446</v>
      </c>
      <c r="C162" s="7">
        <v>3</v>
      </c>
      <c r="D162" s="68">
        <v>0.26260070274626157</v>
      </c>
      <c r="E162" s="69">
        <v>0.24727207795226769</v>
      </c>
      <c r="F162" s="55">
        <v>0.68477635879433485</v>
      </c>
      <c r="G162" s="69">
        <v>0.74827404600966907</v>
      </c>
      <c r="H162" s="55">
        <v>0.14777472951909051</v>
      </c>
      <c r="I162" s="69">
        <v>0.20679852360386469</v>
      </c>
      <c r="J162" s="55">
        <v>0</v>
      </c>
      <c r="K162" s="69">
        <v>0</v>
      </c>
      <c r="L162" s="55">
        <v>0.19487000145095379</v>
      </c>
      <c r="M162" s="55">
        <v>0.17977589835743057</v>
      </c>
      <c r="N162" s="70">
        <v>-17.977589835743057</v>
      </c>
      <c r="O162" s="55">
        <v>0.24952239017504887</v>
      </c>
      <c r="P162" s="70">
        <v>-24.952239017504887</v>
      </c>
      <c r="Q162" s="55" t="e">
        <v>#REF!</v>
      </c>
      <c r="R162" s="70" t="e">
        <v>#REF!</v>
      </c>
      <c r="S162" s="55">
        <v>0</v>
      </c>
      <c r="T162" s="70">
        <v>0</v>
      </c>
      <c r="U162" s="55">
        <v>9.1527165573950978E-2</v>
      </c>
      <c r="V162" s="55">
        <v>0.45290783675011786</v>
      </c>
      <c r="W162" s="55">
        <v>0.4707723045275814</v>
      </c>
      <c r="X162" s="55">
        <v>7.6381035923757404E-2</v>
      </c>
      <c r="Y162" s="55">
        <v>8.3009808696445975E-2</v>
      </c>
      <c r="Z162" s="71" t="e">
        <v>#REF!</v>
      </c>
    </row>
    <row r="163" spans="1:26" x14ac:dyDescent="0.25">
      <c r="A163" s="7">
        <v>6615</v>
      </c>
      <c r="B163" s="7" t="s">
        <v>447</v>
      </c>
      <c r="C163" s="7">
        <v>4</v>
      </c>
      <c r="D163" s="68">
        <v>0.3130447454950977</v>
      </c>
      <c r="E163" s="69">
        <v>0.47947636388404402</v>
      </c>
      <c r="F163" s="55">
        <v>0.66202067124394848</v>
      </c>
      <c r="G163" s="69">
        <v>0.96242859944645498</v>
      </c>
      <c r="H163" s="55">
        <v>5.394253143129029E-2</v>
      </c>
      <c r="I163" s="69">
        <v>-2.7518911244254055E-2</v>
      </c>
      <c r="J163" s="55">
        <v>0</v>
      </c>
      <c r="K163" s="69">
        <v>0</v>
      </c>
      <c r="L163" s="55">
        <v>0</v>
      </c>
      <c r="M163" s="55">
        <v>4.1365805552091954E-2</v>
      </c>
      <c r="N163" s="70">
        <v>-4.1365805552091954</v>
      </c>
      <c r="O163" s="55">
        <v>6.7719045660222132E-2</v>
      </c>
      <c r="P163" s="70">
        <v>-6.7719045660222132</v>
      </c>
      <c r="Q163" s="55" t="e">
        <v>#REF!</v>
      </c>
      <c r="R163" s="70" t="e">
        <v>#REF!</v>
      </c>
      <c r="S163" s="55">
        <v>0</v>
      </c>
      <c r="T163" s="70">
        <v>0</v>
      </c>
      <c r="U163" s="55">
        <v>0</v>
      </c>
      <c r="V163" s="55">
        <v>0.43668417398915488</v>
      </c>
      <c r="W163" s="55">
        <v>0.37465592018492427</v>
      </c>
      <c r="X163" s="55">
        <v>9.8479326584419487E-3</v>
      </c>
      <c r="Y163" s="55">
        <v>0.11894459964831561</v>
      </c>
      <c r="Z163" s="71" t="e">
        <v>#REF!</v>
      </c>
    </row>
    <row r="164" spans="1:26" x14ac:dyDescent="0.25">
      <c r="A164" s="7">
        <v>6616</v>
      </c>
      <c r="B164" s="7" t="s">
        <v>448</v>
      </c>
      <c r="C164" s="7">
        <v>4</v>
      </c>
      <c r="D164" s="68">
        <v>0.32477211673686324</v>
      </c>
      <c r="E164" s="69">
        <v>0.46174442820824785</v>
      </c>
      <c r="F164" s="55">
        <v>0.78387354542276377</v>
      </c>
      <c r="G164" s="69">
        <v>0.86127418847343862</v>
      </c>
      <c r="H164" s="55">
        <v>0.22446907440356961</v>
      </c>
      <c r="I164" s="69">
        <v>-0.11484719349258864</v>
      </c>
      <c r="J164" s="55">
        <v>1.2232290109599167</v>
      </c>
      <c r="K164" s="69">
        <v>0.83678440203278115</v>
      </c>
      <c r="L164" s="55">
        <v>0</v>
      </c>
      <c r="M164" s="55">
        <v>3.936368380490266E-3</v>
      </c>
      <c r="N164" s="70">
        <v>-0.39363683804902661</v>
      </c>
      <c r="O164" s="55">
        <v>3.7773268131111519E-3</v>
      </c>
      <c r="P164" s="70">
        <v>-0.3777326813111152</v>
      </c>
      <c r="Q164" s="55" t="e">
        <v>#REF!</v>
      </c>
      <c r="R164" s="70" t="e">
        <v>#REF!</v>
      </c>
      <c r="S164" s="55">
        <v>0</v>
      </c>
      <c r="T164" s="70">
        <v>0</v>
      </c>
      <c r="U164" s="55">
        <v>0</v>
      </c>
      <c r="V164" s="55">
        <v>0.45887908167222524</v>
      </c>
      <c r="W164" s="55">
        <v>0.50758697862079294</v>
      </c>
      <c r="X164" s="55">
        <v>4.4541068797021639E-2</v>
      </c>
      <c r="Y164" s="55">
        <v>1.7104626513999324E-2</v>
      </c>
      <c r="Z164" s="71" t="e">
        <v>#REF!</v>
      </c>
    </row>
    <row r="165" spans="1:26" x14ac:dyDescent="0.25">
      <c r="A165" s="7">
        <v>6617</v>
      </c>
      <c r="B165" s="7" t="s">
        <v>449</v>
      </c>
      <c r="C165" s="7">
        <v>4</v>
      </c>
      <c r="D165" s="68">
        <v>0.45420049862905049</v>
      </c>
      <c r="E165" s="69">
        <v>0.67316074008893545</v>
      </c>
      <c r="F165" s="55">
        <v>0.94232615887036053</v>
      </c>
      <c r="G165" s="69">
        <v>1.9209116726174897</v>
      </c>
      <c r="H165" s="55">
        <v>0.19075645115989109</v>
      </c>
      <c r="I165" s="69">
        <v>0.26410523538073222</v>
      </c>
      <c r="J165" s="55">
        <v>7.3383234283320269E-3</v>
      </c>
      <c r="K165" s="69">
        <v>0</v>
      </c>
      <c r="L165" s="55">
        <v>0</v>
      </c>
      <c r="M165" s="55">
        <v>8.2913487359927967E-3</v>
      </c>
      <c r="N165" s="70">
        <v>-0.82913487359927962</v>
      </c>
      <c r="O165" s="55">
        <v>1.6166667262218035E-2</v>
      </c>
      <c r="P165" s="70">
        <v>-1.6166667262218035</v>
      </c>
      <c r="Q165" s="55" t="e">
        <v>#REF!</v>
      </c>
      <c r="R165" s="70" t="e">
        <v>#REF!</v>
      </c>
      <c r="S165" s="55">
        <v>0</v>
      </c>
      <c r="T165" s="70">
        <v>0</v>
      </c>
      <c r="U165" s="55">
        <v>0</v>
      </c>
      <c r="V165" s="55">
        <v>0.42850807876504593</v>
      </c>
      <c r="W165" s="55">
        <v>0.53654165186435776</v>
      </c>
      <c r="X165" s="55">
        <v>0.19526354014375547</v>
      </c>
      <c r="Y165" s="55">
        <v>4.9641778569900333E-2</v>
      </c>
      <c r="Z165" s="71" t="e">
        <v>#REF!</v>
      </c>
    </row>
    <row r="166" spans="1:26" x14ac:dyDescent="0.25">
      <c r="A166" s="7">
        <v>6618</v>
      </c>
      <c r="B166" s="7" t="s">
        <v>450</v>
      </c>
      <c r="C166" s="7">
        <v>4</v>
      </c>
      <c r="D166" s="68">
        <v>0.18555690893585666</v>
      </c>
      <c r="E166" s="69">
        <v>0.17029859822677043</v>
      </c>
      <c r="F166" s="55">
        <v>0.67373489112964258</v>
      </c>
      <c r="G166" s="69">
        <v>0.69967901639292085</v>
      </c>
      <c r="H166" s="55">
        <v>0.10671924205056701</v>
      </c>
      <c r="I166" s="69">
        <v>0.1407350884871772</v>
      </c>
      <c r="J166" s="55">
        <v>0.14025870273426425</v>
      </c>
      <c r="K166" s="69">
        <v>9.6626898781853793E-2</v>
      </c>
      <c r="L166" s="55">
        <v>7.6669642320757236E-2</v>
      </c>
      <c r="M166" s="55">
        <v>3.7939877670808309E-2</v>
      </c>
      <c r="N166" s="70">
        <v>-3.7939877670808309</v>
      </c>
      <c r="O166" s="55">
        <v>5.4109197311262659E-2</v>
      </c>
      <c r="P166" s="70">
        <v>-5.410919731126266</v>
      </c>
      <c r="Q166" s="55" t="e">
        <v>#REF!</v>
      </c>
      <c r="R166" s="70" t="e">
        <v>#REF!</v>
      </c>
      <c r="S166" s="55">
        <v>0</v>
      </c>
      <c r="T166" s="70">
        <v>0</v>
      </c>
      <c r="U166" s="55">
        <v>9.2979447194377188E-2</v>
      </c>
      <c r="V166" s="55">
        <v>0.5185311769997405</v>
      </c>
      <c r="W166" s="55">
        <v>0.57676468069185305</v>
      </c>
      <c r="X166" s="55">
        <v>1.4505829354059925E-2</v>
      </c>
      <c r="Y166" s="55">
        <v>4.4816285684663205E-3</v>
      </c>
      <c r="Z166" s="71" t="e">
        <v>#REF!</v>
      </c>
    </row>
    <row r="167" spans="1:26" x14ac:dyDescent="0.25">
      <c r="A167" s="7">
        <v>6701</v>
      </c>
      <c r="B167" s="7" t="s">
        <v>451</v>
      </c>
      <c r="C167" s="7">
        <v>4</v>
      </c>
      <c r="D167" s="68">
        <v>0.16617754560726064</v>
      </c>
      <c r="E167" s="69">
        <v>0.22385929111131181</v>
      </c>
      <c r="F167" s="55">
        <v>0.45429382042205951</v>
      </c>
      <c r="G167" s="69">
        <v>0.67393329146307346</v>
      </c>
      <c r="H167" s="55">
        <v>1.1746417186592535E-2</v>
      </c>
      <c r="I167" s="69">
        <v>6.8354830980795797E-2</v>
      </c>
      <c r="J167" s="55">
        <v>3.0690494679043084E-2</v>
      </c>
      <c r="K167" s="69">
        <v>0</v>
      </c>
      <c r="L167" s="55">
        <v>1.1527127991282344E-2</v>
      </c>
      <c r="M167" s="55">
        <v>3.5346737027535893E-2</v>
      </c>
      <c r="N167" s="70">
        <v>-3.5346737027535893</v>
      </c>
      <c r="O167" s="55">
        <v>2.6571308837599134E-2</v>
      </c>
      <c r="P167" s="70">
        <v>-2.6571308837599132</v>
      </c>
      <c r="Q167" s="55" t="e">
        <v>#REF!</v>
      </c>
      <c r="R167" s="70" t="e">
        <v>#REF!</v>
      </c>
      <c r="S167" s="55">
        <v>0</v>
      </c>
      <c r="T167" s="70">
        <v>0</v>
      </c>
      <c r="U167" s="55">
        <v>1.189816230648061E-2</v>
      </c>
      <c r="V167" s="55">
        <v>0.56113744717414005</v>
      </c>
      <c r="W167" s="55">
        <v>0.54265176788244618</v>
      </c>
      <c r="X167" s="55">
        <v>9.8910077187271309E-2</v>
      </c>
      <c r="Y167" s="55">
        <v>8.16805841352016E-2</v>
      </c>
      <c r="Z167" s="71" t="e">
        <v>#REF!</v>
      </c>
    </row>
    <row r="168" spans="1:26" x14ac:dyDescent="0.25">
      <c r="A168" s="7">
        <v>6702</v>
      </c>
      <c r="B168" s="7" t="s">
        <v>452</v>
      </c>
      <c r="C168" s="7">
        <v>3</v>
      </c>
      <c r="D168" s="68">
        <v>0.29658616260037735</v>
      </c>
      <c r="E168" s="69">
        <v>0.2558850855001884</v>
      </c>
      <c r="F168" s="55">
        <v>0.98280540981808617</v>
      </c>
      <c r="G168" s="69">
        <v>0.86615959340944559</v>
      </c>
      <c r="H168" s="55">
        <v>9.510328477524746E-2</v>
      </c>
      <c r="I168" s="69">
        <v>0.17073813370762278</v>
      </c>
      <c r="J168" s="55">
        <v>0.14578262314894641</v>
      </c>
      <c r="K168" s="69">
        <v>0</v>
      </c>
      <c r="L168" s="55">
        <v>2.0451877037130227E-3</v>
      </c>
      <c r="M168" s="55">
        <v>1.5138867012496747E-2</v>
      </c>
      <c r="N168" s="70">
        <v>-1.5138867012496746</v>
      </c>
      <c r="O168" s="55">
        <v>1.0836668944645123E-2</v>
      </c>
      <c r="P168" s="70">
        <v>-1.0836668944645123</v>
      </c>
      <c r="Q168" s="55" t="e">
        <v>#REF!</v>
      </c>
      <c r="R168" s="70" t="e">
        <v>#REF!</v>
      </c>
      <c r="S168" s="55">
        <v>0</v>
      </c>
      <c r="T168" s="70">
        <v>0</v>
      </c>
      <c r="U168" s="55">
        <v>2.0431969076138549E-3</v>
      </c>
      <c r="V168" s="55">
        <v>0.56328196580863177</v>
      </c>
      <c r="W168" s="55">
        <v>0.52561312534112226</v>
      </c>
      <c r="X168" s="55">
        <v>2.6737273869073482E-2</v>
      </c>
      <c r="Y168" s="55">
        <v>3.8362440776865687E-2</v>
      </c>
      <c r="Z168" s="71" t="e">
        <v>#REF!</v>
      </c>
    </row>
    <row r="169" spans="1:26" x14ac:dyDescent="0.25">
      <c r="A169" s="7">
        <v>6703</v>
      </c>
      <c r="B169" s="7" t="s">
        <v>453</v>
      </c>
      <c r="C169" s="7">
        <v>4</v>
      </c>
      <c r="D169" s="68">
        <v>0.32482393076644772</v>
      </c>
      <c r="E169" s="69">
        <v>0.34114873600583251</v>
      </c>
      <c r="F169" s="55">
        <v>0.97002443224526103</v>
      </c>
      <c r="G169" s="69">
        <v>0.95943109691112816</v>
      </c>
      <c r="H169" s="55">
        <v>7.6302956720151471E-2</v>
      </c>
      <c r="I169" s="69">
        <v>5.0040609248894134E-2</v>
      </c>
      <c r="J169" s="55">
        <v>0</v>
      </c>
      <c r="K169" s="69">
        <v>0</v>
      </c>
      <c r="L169" s="55">
        <v>0</v>
      </c>
      <c r="M169" s="55">
        <v>2.9815457393272743E-3</v>
      </c>
      <c r="N169" s="70">
        <v>-0.29815457393272743</v>
      </c>
      <c r="O169" s="55">
        <v>2.1866730213769476E-3</v>
      </c>
      <c r="P169" s="70">
        <v>-0.21866730213769475</v>
      </c>
      <c r="Q169" s="55" t="e">
        <v>#REF!</v>
      </c>
      <c r="R169" s="70" t="e">
        <v>#REF!</v>
      </c>
      <c r="S169" s="55">
        <v>0</v>
      </c>
      <c r="T169" s="70">
        <v>0</v>
      </c>
      <c r="U169" s="55">
        <v>0</v>
      </c>
      <c r="V169" s="55">
        <v>0.53724468708849571</v>
      </c>
      <c r="W169" s="55">
        <v>0.51843030808158863</v>
      </c>
      <c r="X169" s="55">
        <v>3.1510058727977006E-2</v>
      </c>
      <c r="Y169" s="55">
        <v>5.045197345824793E-2</v>
      </c>
      <c r="Z169" s="71" t="e">
        <v>#REF!</v>
      </c>
    </row>
    <row r="170" spans="1:26" x14ac:dyDescent="0.25">
      <c r="A170" s="7">
        <v>6704</v>
      </c>
      <c r="B170" s="7" t="s">
        <v>454</v>
      </c>
      <c r="C170" s="7">
        <v>4</v>
      </c>
      <c r="D170" s="68">
        <v>0.1541438424836305</v>
      </c>
      <c r="E170" s="69">
        <v>0.16928595633700697</v>
      </c>
      <c r="F170" s="55">
        <v>0.48613170086461938</v>
      </c>
      <c r="G170" s="69">
        <v>0.52936262059597905</v>
      </c>
      <c r="H170" s="55">
        <v>7.6950219491964622E-2</v>
      </c>
      <c r="I170" s="69">
        <v>7.6311313409416354E-2</v>
      </c>
      <c r="J170" s="55">
        <v>0.15623116378810711</v>
      </c>
      <c r="K170" s="69">
        <v>0.12219909491203702</v>
      </c>
      <c r="L170" s="55">
        <v>7.3933580618986902E-2</v>
      </c>
      <c r="M170" s="55">
        <v>7.5861736296966562E-2</v>
      </c>
      <c r="N170" s="70">
        <v>-7.5861736296966562</v>
      </c>
      <c r="O170" s="55">
        <v>6.2515216093541034E-2</v>
      </c>
      <c r="P170" s="70">
        <v>-6.2515216093541035</v>
      </c>
      <c r="Q170" s="55" t="e">
        <v>#REF!</v>
      </c>
      <c r="R170" s="70" t="e">
        <v>#REF!</v>
      </c>
      <c r="S170" s="55">
        <v>0</v>
      </c>
      <c r="T170" s="70">
        <v>0</v>
      </c>
      <c r="U170" s="55">
        <v>1.8940859711365737E-3</v>
      </c>
      <c r="V170" s="55">
        <v>0.55650591897665147</v>
      </c>
      <c r="W170" s="55">
        <v>0.51629627530270494</v>
      </c>
      <c r="X170" s="55">
        <v>7.9763276329225703E-3</v>
      </c>
      <c r="Y170" s="55">
        <v>3.1078220833209876E-2</v>
      </c>
      <c r="Z170" s="71" t="e">
        <v>#REF!</v>
      </c>
    </row>
    <row r="171" spans="1:26" x14ac:dyDescent="0.25">
      <c r="A171" s="7">
        <v>6705</v>
      </c>
      <c r="B171" s="7" t="s">
        <v>455</v>
      </c>
      <c r="C171" s="7">
        <v>2</v>
      </c>
      <c r="D171" s="68">
        <v>0.41434599328452604</v>
      </c>
      <c r="E171" s="69">
        <v>0.41580217514634582</v>
      </c>
      <c r="F171" s="55">
        <v>1.0305338049158836</v>
      </c>
      <c r="G171" s="69">
        <v>1.1146688015496313</v>
      </c>
      <c r="H171" s="55">
        <v>0.11319807524903432</v>
      </c>
      <c r="I171" s="69">
        <v>0.12980559019783108</v>
      </c>
      <c r="J171" s="55">
        <v>0.22346293660008301</v>
      </c>
      <c r="K171" s="69">
        <v>7.6642182818797963E-2</v>
      </c>
      <c r="L171" s="55">
        <v>3.1006475179162931E-4</v>
      </c>
      <c r="M171" s="55">
        <v>1.6844247748224368E-2</v>
      </c>
      <c r="N171" s="70">
        <v>-1.6844247748224368</v>
      </c>
      <c r="O171" s="55">
        <v>1.568496324107016E-2</v>
      </c>
      <c r="P171" s="70">
        <v>-1.568496324107016</v>
      </c>
      <c r="Q171" s="55" t="e">
        <v>#REF!</v>
      </c>
      <c r="R171" s="70" t="e">
        <v>#REF!</v>
      </c>
      <c r="S171" s="55">
        <v>0</v>
      </c>
      <c r="T171" s="70">
        <v>0</v>
      </c>
      <c r="U171" s="55">
        <v>3.6526759810419532E-3</v>
      </c>
      <c r="V171" s="55">
        <v>0.51592763982980228</v>
      </c>
      <c r="W171" s="55">
        <v>0.54172466091026261</v>
      </c>
      <c r="X171" s="55">
        <v>1.9476111349625513E-2</v>
      </c>
      <c r="Y171" s="55">
        <v>2.0214661481735185E-2</v>
      </c>
      <c r="Z171" s="71" t="e">
        <v>#REF!</v>
      </c>
    </row>
    <row r="172" spans="1:26" x14ac:dyDescent="0.25">
      <c r="A172" s="7">
        <v>6706</v>
      </c>
      <c r="B172" s="7" t="s">
        <v>456</v>
      </c>
      <c r="C172" s="7">
        <v>4</v>
      </c>
      <c r="D172" s="68">
        <v>9.7241125046549887E-2</v>
      </c>
      <c r="E172" s="69">
        <v>0.11945888874056029</v>
      </c>
      <c r="F172" s="55">
        <v>0.63242940120035485</v>
      </c>
      <c r="G172" s="69">
        <v>0.63115337758714363</v>
      </c>
      <c r="H172" s="55">
        <v>0.23049123226923338</v>
      </c>
      <c r="I172" s="69">
        <v>0.29572628390648142</v>
      </c>
      <c r="J172" s="55">
        <v>0.19080434882920233</v>
      </c>
      <c r="K172" s="69">
        <v>0.16476433696426399</v>
      </c>
      <c r="L172" s="55">
        <v>1.7843261834870852E-2</v>
      </c>
      <c r="M172" s="55">
        <v>0.22436024287795395</v>
      </c>
      <c r="N172" s="70">
        <v>-22.436024287795394</v>
      </c>
      <c r="O172" s="55">
        <v>0.2497349568054491</v>
      </c>
      <c r="P172" s="70">
        <v>-24.973495680544911</v>
      </c>
      <c r="Q172" s="55" t="e">
        <v>#REF!</v>
      </c>
      <c r="R172" s="70" t="e">
        <v>#REF!</v>
      </c>
      <c r="S172" s="55">
        <v>0</v>
      </c>
      <c r="T172" s="70">
        <v>0</v>
      </c>
      <c r="U172" s="55">
        <v>1.215935723675339E-2</v>
      </c>
      <c r="V172" s="55">
        <v>0.51811118924620669</v>
      </c>
      <c r="W172" s="55">
        <v>0.52181568614469609</v>
      </c>
      <c r="X172" s="55">
        <v>5.73797095177562E-2</v>
      </c>
      <c r="Y172" s="55">
        <v>7.3818591910019216E-2</v>
      </c>
      <c r="Z172" s="71" t="e">
        <v>#REF!</v>
      </c>
    </row>
    <row r="173" spans="1:26" x14ac:dyDescent="0.25">
      <c r="A173" s="7">
        <v>6707</v>
      </c>
      <c r="B173" s="7" t="s">
        <v>457</v>
      </c>
      <c r="C173" s="7">
        <v>4</v>
      </c>
      <c r="D173" s="68">
        <v>0.14038018748577141</v>
      </c>
      <c r="E173" s="69">
        <v>0.12304448369416777</v>
      </c>
      <c r="F173" s="55">
        <v>0.3771917598733241</v>
      </c>
      <c r="G173" s="69">
        <v>0.38647562922936846</v>
      </c>
      <c r="H173" s="55">
        <v>4.1068346142651715E-2</v>
      </c>
      <c r="I173" s="69">
        <v>6.2618037473369872E-2</v>
      </c>
      <c r="J173" s="55">
        <v>0</v>
      </c>
      <c r="K173" s="69">
        <v>0.10997341039520464</v>
      </c>
      <c r="L173" s="55">
        <v>0</v>
      </c>
      <c r="M173" s="55">
        <v>6.8845879695761331E-3</v>
      </c>
      <c r="N173" s="70">
        <v>-0.68845879695761336</v>
      </c>
      <c r="O173" s="55">
        <v>1.2698236963548432E-2</v>
      </c>
      <c r="P173" s="70">
        <v>-1.2698236963548433</v>
      </c>
      <c r="Q173" s="55" t="e">
        <v>#REF!</v>
      </c>
      <c r="R173" s="70" t="e">
        <v>#REF!</v>
      </c>
      <c r="S173" s="55">
        <v>0</v>
      </c>
      <c r="T173" s="70">
        <v>0</v>
      </c>
      <c r="U173" s="55">
        <v>2.4946426970930691E-2</v>
      </c>
      <c r="V173" s="55">
        <v>0.52820899637653662</v>
      </c>
      <c r="W173" s="55">
        <v>0.5729023736451575</v>
      </c>
      <c r="X173" s="55">
        <v>8.8998359937703178E-2</v>
      </c>
      <c r="Y173" s="55">
        <v>4.0048949147274776E-2</v>
      </c>
      <c r="Z173" s="71" t="e">
        <v>#REF!</v>
      </c>
    </row>
    <row r="174" spans="1:26" x14ac:dyDescent="0.25">
      <c r="A174" s="7">
        <v>6801</v>
      </c>
      <c r="B174" s="7" t="s">
        <v>458</v>
      </c>
      <c r="C174" s="7">
        <v>4</v>
      </c>
      <c r="D174" s="68">
        <v>0.1875011605858844</v>
      </c>
      <c r="E174" s="69">
        <v>0.23032825115601588</v>
      </c>
      <c r="F174" s="55">
        <v>0.75059003780784694</v>
      </c>
      <c r="G174" s="69">
        <v>0.82130302410563727</v>
      </c>
      <c r="H174" s="55">
        <v>7.0459942765062344E-2</v>
      </c>
      <c r="I174" s="69">
        <v>-6.8013665498296144E-4</v>
      </c>
      <c r="J174" s="55">
        <v>0</v>
      </c>
      <c r="K174" s="69">
        <v>0</v>
      </c>
      <c r="L174" s="55">
        <v>0</v>
      </c>
      <c r="M174" s="55">
        <v>2.2864740848889353E-2</v>
      </c>
      <c r="N174" s="70">
        <v>-2.2864740848889351</v>
      </c>
      <c r="O174" s="55">
        <v>2.6514199175942003E-2</v>
      </c>
      <c r="P174" s="70">
        <v>-2.6514199175942004</v>
      </c>
      <c r="Q174" s="55" t="e">
        <v>#REF!</v>
      </c>
      <c r="R174" s="70" t="e">
        <v>#REF!</v>
      </c>
      <c r="S174" s="55">
        <v>0</v>
      </c>
      <c r="T174" s="70">
        <v>0</v>
      </c>
      <c r="U174" s="55">
        <v>0.72831539482870644</v>
      </c>
      <c r="V174" s="55">
        <v>0.57481728028269607</v>
      </c>
      <c r="W174" s="55">
        <v>0.58713372572724987</v>
      </c>
      <c r="X174" s="55">
        <v>1.7967045803259238E-2</v>
      </c>
      <c r="Y174" s="55">
        <v>2.1477132763306015E-2</v>
      </c>
      <c r="Z174" s="71" t="e">
        <v>#REF!</v>
      </c>
    </row>
    <row r="175" spans="1:26" x14ac:dyDescent="0.25">
      <c r="A175" s="7">
        <v>6802</v>
      </c>
      <c r="B175" s="7" t="s">
        <v>318</v>
      </c>
      <c r="C175" s="7">
        <v>4</v>
      </c>
      <c r="D175" s="68">
        <v>0.25724211538314445</v>
      </c>
      <c r="E175" s="69">
        <v>0.23426192929404932</v>
      </c>
      <c r="F175" s="55">
        <v>0.58953201289604018</v>
      </c>
      <c r="G175" s="69">
        <v>0.60747978841162242</v>
      </c>
      <c r="H175" s="55">
        <v>-2.6619389070532188E-2</v>
      </c>
      <c r="I175" s="69">
        <v>0.10798883582942255</v>
      </c>
      <c r="J175" s="55">
        <v>0</v>
      </c>
      <c r="K175" s="69">
        <v>0</v>
      </c>
      <c r="L175" s="55">
        <v>0</v>
      </c>
      <c r="M175" s="55">
        <v>1.5258042649465262E-2</v>
      </c>
      <c r="N175" s="70">
        <v>-1.5258042649465262</v>
      </c>
      <c r="O175" s="55">
        <v>1.2057840896241361E-2</v>
      </c>
      <c r="P175" s="70">
        <v>-1.2057840896241361</v>
      </c>
      <c r="Q175" s="55" t="e">
        <v>#REF!</v>
      </c>
      <c r="R175" s="70" t="e">
        <v>#REF!</v>
      </c>
      <c r="S175" s="55">
        <v>0</v>
      </c>
      <c r="T175" s="70">
        <v>0</v>
      </c>
      <c r="U175" s="55">
        <v>0</v>
      </c>
      <c r="V175" s="55">
        <v>0.52890492847663939</v>
      </c>
      <c r="W175" s="55">
        <v>0.51838590762335424</v>
      </c>
      <c r="X175" s="55">
        <v>4.6486244229086808E-2</v>
      </c>
      <c r="Y175" s="55">
        <v>8.1682910107746975E-2</v>
      </c>
      <c r="Z175" s="71" t="e">
        <v>#REF!</v>
      </c>
    </row>
    <row r="176" spans="1:26" x14ac:dyDescent="0.25">
      <c r="A176" s="7">
        <v>6803</v>
      </c>
      <c r="B176" s="7" t="s">
        <v>459</v>
      </c>
      <c r="C176" s="7">
        <v>4</v>
      </c>
      <c r="D176" s="68">
        <v>0.35197376525315133</v>
      </c>
      <c r="E176" s="69">
        <v>0.39404899684414318</v>
      </c>
      <c r="F176" s="55">
        <v>0.95168735428000439</v>
      </c>
      <c r="G176" s="69">
        <v>0.60875524619875809</v>
      </c>
      <c r="H176" s="55">
        <v>9.813064617484947E-2</v>
      </c>
      <c r="I176" s="69">
        <v>0.10910153254443151</v>
      </c>
      <c r="J176" s="55">
        <v>8.7172957753294242E-2</v>
      </c>
      <c r="K176" s="69">
        <v>4.4954662303588709E-2</v>
      </c>
      <c r="L176" s="55">
        <v>0.54720242973751942</v>
      </c>
      <c r="M176" s="55">
        <v>3.4408481975145386E-2</v>
      </c>
      <c r="N176" s="70">
        <v>-3.4408481975145384</v>
      </c>
      <c r="O176" s="55">
        <v>2.9183883067633271E-2</v>
      </c>
      <c r="P176" s="70">
        <v>-2.9183883067633269</v>
      </c>
      <c r="Q176" s="55" t="e">
        <v>#REF!</v>
      </c>
      <c r="R176" s="70" t="e">
        <v>#REF!</v>
      </c>
      <c r="S176" s="55">
        <v>0</v>
      </c>
      <c r="T176" s="70">
        <v>0</v>
      </c>
      <c r="U176" s="55">
        <v>0.42003893144278254</v>
      </c>
      <c r="V176" s="55">
        <v>0.50949567076292246</v>
      </c>
      <c r="W176" s="55">
        <v>0.37129890056552778</v>
      </c>
      <c r="X176" s="55">
        <v>8.6622609202625156E-2</v>
      </c>
      <c r="Y176" s="55">
        <v>0.28626331630730512</v>
      </c>
      <c r="Z176" s="71" t="e">
        <v>#REF!</v>
      </c>
    </row>
    <row r="177" spans="1:26" x14ac:dyDescent="0.25">
      <c r="A177" s="7">
        <v>6804</v>
      </c>
      <c r="B177" s="7" t="s">
        <v>460</v>
      </c>
      <c r="C177" s="7">
        <v>4</v>
      </c>
      <c r="D177" s="68">
        <v>0.30328565511493394</v>
      </c>
      <c r="E177" s="69">
        <v>0.33626690001069848</v>
      </c>
      <c r="F177" s="55">
        <v>0.79895003197730996</v>
      </c>
      <c r="G177" s="69">
        <v>0.83458385142398561</v>
      </c>
      <c r="H177" s="55">
        <v>5.0575334807998661E-2</v>
      </c>
      <c r="I177" s="69">
        <v>4.6465348890311807E-2</v>
      </c>
      <c r="J177" s="55">
        <v>8.3334735135325855E-2</v>
      </c>
      <c r="K177" s="69">
        <v>1.760611477931848E-2</v>
      </c>
      <c r="L177" s="55">
        <v>0.15560863712433928</v>
      </c>
      <c r="M177" s="55">
        <v>4.4047241783413483E-3</v>
      </c>
      <c r="N177" s="70">
        <v>-0.44047241783413482</v>
      </c>
      <c r="O177" s="55">
        <v>4.0612423587626213E-2</v>
      </c>
      <c r="P177" s="70">
        <v>-4.0612423587626214</v>
      </c>
      <c r="Q177" s="55" t="e">
        <v>#REF!</v>
      </c>
      <c r="R177" s="70" t="e">
        <v>#REF!</v>
      </c>
      <c r="S177" s="55">
        <v>0</v>
      </c>
      <c r="T177" s="70">
        <v>0</v>
      </c>
      <c r="U177" s="55">
        <v>0.1331930649537362</v>
      </c>
      <c r="V177" s="55">
        <v>0.50029839967055967</v>
      </c>
      <c r="W177" s="55">
        <v>0.48616828886839719</v>
      </c>
      <c r="X177" s="55">
        <v>1.5565256138983982E-2</v>
      </c>
      <c r="Y177" s="55">
        <v>2.9549098563081685E-2</v>
      </c>
      <c r="Z177" s="71" t="e">
        <v>#REF!</v>
      </c>
    </row>
    <row r="178" spans="1:26" x14ac:dyDescent="0.25">
      <c r="A178" s="7">
        <v>6805</v>
      </c>
      <c r="B178" s="7" t="s">
        <v>461</v>
      </c>
      <c r="C178" s="7">
        <v>4</v>
      </c>
      <c r="D178" s="68">
        <v>0.42922184506012467</v>
      </c>
      <c r="E178" s="69">
        <v>0.31100625132373189</v>
      </c>
      <c r="F178" s="55">
        <v>1.0855559688488197</v>
      </c>
      <c r="G178" s="69">
        <v>0.76185501195735883</v>
      </c>
      <c r="H178" s="55">
        <v>0.23242666936369172</v>
      </c>
      <c r="I178" s="69">
        <v>0.18690432066080695</v>
      </c>
      <c r="J178" s="55">
        <v>0.10735169873863909</v>
      </c>
      <c r="K178" s="69">
        <v>0</v>
      </c>
      <c r="L178" s="55">
        <v>0</v>
      </c>
      <c r="M178" s="55">
        <v>5.2224703451461069E-3</v>
      </c>
      <c r="N178" s="70">
        <v>-0.52224703451461074</v>
      </c>
      <c r="O178" s="55">
        <v>2.1935279697797783E-2</v>
      </c>
      <c r="P178" s="70">
        <v>-2.1935279697797783</v>
      </c>
      <c r="Q178" s="55" t="e">
        <v>#REF!</v>
      </c>
      <c r="R178" s="70" t="e">
        <v>#REF!</v>
      </c>
      <c r="S178" s="55">
        <v>0</v>
      </c>
      <c r="T178" s="70">
        <v>0</v>
      </c>
      <c r="U178" s="55">
        <v>0</v>
      </c>
      <c r="V178" s="55">
        <v>0.45693404236351509</v>
      </c>
      <c r="W178" s="55">
        <v>0.43979120973025321</v>
      </c>
      <c r="X178" s="55">
        <v>4.8914812193285549E-2</v>
      </c>
      <c r="Y178" s="55">
        <v>5.5112635249787385E-2</v>
      </c>
      <c r="Z178" s="71" t="e">
        <v>#REF!</v>
      </c>
    </row>
    <row r="179" spans="1:26" x14ac:dyDescent="0.25">
      <c r="A179" s="7">
        <v>6806</v>
      </c>
      <c r="B179" s="7" t="s">
        <v>462</v>
      </c>
      <c r="C179" s="7">
        <v>2</v>
      </c>
      <c r="D179" s="68">
        <v>0.43538299892964444</v>
      </c>
      <c r="E179" s="69">
        <v>0.37077345656526794</v>
      </c>
      <c r="F179" s="55">
        <v>1.3529880126367984</v>
      </c>
      <c r="G179" s="69">
        <v>1.2795497371693725</v>
      </c>
      <c r="H179" s="55">
        <v>0.20099977673790861</v>
      </c>
      <c r="I179" s="69">
        <v>0.27855103989341867</v>
      </c>
      <c r="J179" s="55">
        <v>8.9977379531100313E-2</v>
      </c>
      <c r="K179" s="69">
        <v>4.2325135740724731E-2</v>
      </c>
      <c r="L179" s="55">
        <v>9.2093537933104065E-4</v>
      </c>
      <c r="M179" s="55">
        <v>2.5341247699158426E-2</v>
      </c>
      <c r="N179" s="70">
        <v>-2.5341247699158425</v>
      </c>
      <c r="O179" s="55">
        <v>2.1307741060983838E-2</v>
      </c>
      <c r="P179" s="70">
        <v>-2.1307741060983836</v>
      </c>
      <c r="Q179" s="55" t="e">
        <v>#REF!</v>
      </c>
      <c r="R179" s="70" t="e">
        <v>#REF!</v>
      </c>
      <c r="S179" s="55">
        <v>0</v>
      </c>
      <c r="T179" s="70">
        <v>0</v>
      </c>
      <c r="U179" s="55">
        <v>0</v>
      </c>
      <c r="V179" s="55">
        <v>0.47207459881486985</v>
      </c>
      <c r="W179" s="55">
        <v>0.46804322668483828</v>
      </c>
      <c r="X179" s="55">
        <v>3.1180176678432221E-2</v>
      </c>
      <c r="Y179" s="55">
        <v>2.2226228516111751E-2</v>
      </c>
      <c r="Z179" s="71" t="e">
        <v>#REF!</v>
      </c>
    </row>
    <row r="180" spans="1:26" x14ac:dyDescent="0.25">
      <c r="A180" s="7">
        <v>6807</v>
      </c>
      <c r="B180" s="7" t="s">
        <v>463</v>
      </c>
      <c r="C180" s="7">
        <v>4</v>
      </c>
      <c r="D180" s="68">
        <v>0.35828382630254707</v>
      </c>
      <c r="E180" s="69">
        <v>0.26688748944588886</v>
      </c>
      <c r="F180" s="55">
        <v>0.84955322344432604</v>
      </c>
      <c r="G180" s="69">
        <v>0.79810617663590588</v>
      </c>
      <c r="H180" s="55">
        <v>-2.3265240373924723E-3</v>
      </c>
      <c r="I180" s="69">
        <v>0.17144185981753612</v>
      </c>
      <c r="J180" s="55">
        <v>0</v>
      </c>
      <c r="K180" s="69">
        <v>0</v>
      </c>
      <c r="L180" s="55">
        <v>0</v>
      </c>
      <c r="M180" s="55">
        <v>1.8067223477031573E-3</v>
      </c>
      <c r="N180" s="70">
        <v>-0.18067223477031571</v>
      </c>
      <c r="O180" s="55">
        <v>2.1726280285499964E-3</v>
      </c>
      <c r="P180" s="70">
        <v>-0.21726280285499963</v>
      </c>
      <c r="Q180" s="55" t="e">
        <v>#REF!</v>
      </c>
      <c r="R180" s="70" t="e">
        <v>#REF!</v>
      </c>
      <c r="S180" s="55">
        <v>0</v>
      </c>
      <c r="T180" s="70">
        <v>0</v>
      </c>
      <c r="U180" s="55">
        <v>0</v>
      </c>
      <c r="V180" s="55">
        <v>0.54778729100751089</v>
      </c>
      <c r="W180" s="55">
        <v>0.5668311161765629</v>
      </c>
      <c r="X180" s="55">
        <v>2.1818480656232632E-2</v>
      </c>
      <c r="Y180" s="55">
        <v>6.0654565282830905E-2</v>
      </c>
      <c r="Z180" s="71" t="e">
        <v>#REF!</v>
      </c>
    </row>
    <row r="181" spans="1:26" x14ac:dyDescent="0.25">
      <c r="A181" s="7">
        <v>6808</v>
      </c>
      <c r="B181" s="7" t="s">
        <v>464</v>
      </c>
      <c r="C181" s="7">
        <v>5</v>
      </c>
      <c r="D181" s="68">
        <v>0.25089516854465527</v>
      </c>
      <c r="E181" s="69">
        <v>0.33120870940727642</v>
      </c>
      <c r="F181" s="55">
        <v>0.51881805542171988</v>
      </c>
      <c r="G181" s="69">
        <v>1.0320320380784402</v>
      </c>
      <c r="H181" s="55">
        <v>-4.8804680589384128E-2</v>
      </c>
      <c r="I181" s="69">
        <v>0.17720578352615199</v>
      </c>
      <c r="J181" s="55">
        <v>2.5386263535159544E-2</v>
      </c>
      <c r="K181" s="69">
        <v>1.6903746544894425E-2</v>
      </c>
      <c r="L181" s="55">
        <v>0</v>
      </c>
      <c r="M181" s="55">
        <v>2.5106115533106481E-2</v>
      </c>
      <c r="N181" s="70">
        <v>-2.5106115533106479</v>
      </c>
      <c r="O181" s="55">
        <v>4.9409029257895757E-3</v>
      </c>
      <c r="P181" s="70">
        <v>-0.49409029257895759</v>
      </c>
      <c r="Q181" s="55" t="e">
        <v>#REF!</v>
      </c>
      <c r="R181" s="70" t="e">
        <v>#REF!</v>
      </c>
      <c r="S181" s="55">
        <v>0</v>
      </c>
      <c r="T181" s="70">
        <v>0</v>
      </c>
      <c r="U181" s="55">
        <v>0</v>
      </c>
      <c r="V181" s="55">
        <v>0.5155108898483064</v>
      </c>
      <c r="W181" s="55">
        <v>0.61676396997497918</v>
      </c>
      <c r="X181" s="55">
        <v>0.10624195225405744</v>
      </c>
      <c r="Y181" s="55">
        <v>1.332010825091217E-2</v>
      </c>
      <c r="Z181" s="71" t="e">
        <v>#REF!</v>
      </c>
    </row>
    <row r="182" spans="1:26" x14ac:dyDescent="0.25">
      <c r="A182" s="7">
        <v>6901</v>
      </c>
      <c r="B182" s="7" t="s">
        <v>465</v>
      </c>
      <c r="C182" s="7">
        <v>5</v>
      </c>
      <c r="D182" s="68">
        <v>0.14575468183398738</v>
      </c>
      <c r="E182" s="69">
        <v>0.1510357251892552</v>
      </c>
      <c r="F182" s="55">
        <v>0.62793590498100693</v>
      </c>
      <c r="G182" s="69">
        <v>0.72276600764012766</v>
      </c>
      <c r="H182" s="55">
        <v>0.16438059874488764</v>
      </c>
      <c r="I182" s="69">
        <v>0.23607494272397758</v>
      </c>
      <c r="J182" s="55">
        <v>0</v>
      </c>
      <c r="K182" s="69">
        <v>0</v>
      </c>
      <c r="L182" s="55">
        <v>0</v>
      </c>
      <c r="M182" s="55">
        <v>0.15023870409890352</v>
      </c>
      <c r="N182" s="70">
        <v>-15.023870409890353</v>
      </c>
      <c r="O182" s="55">
        <v>0.1696823623144107</v>
      </c>
      <c r="P182" s="70">
        <v>-16.968236231441068</v>
      </c>
      <c r="Q182" s="55" t="e">
        <v>#REF!</v>
      </c>
      <c r="R182" s="70" t="e">
        <v>#REF!</v>
      </c>
      <c r="S182" s="55">
        <v>0</v>
      </c>
      <c r="T182" s="70">
        <v>0</v>
      </c>
      <c r="U182" s="55">
        <v>0</v>
      </c>
      <c r="V182" s="55">
        <v>0.51055236925180414</v>
      </c>
      <c r="W182" s="55">
        <v>0.53259752547636618</v>
      </c>
      <c r="X182" s="55">
        <v>2.337608938768888E-2</v>
      </c>
      <c r="Y182" s="55">
        <v>1.252880379915886E-2</v>
      </c>
      <c r="Z182" s="71" t="e">
        <v>#REF!</v>
      </c>
    </row>
    <row r="183" spans="1:26" x14ac:dyDescent="0.25">
      <c r="A183" s="7">
        <v>6902</v>
      </c>
      <c r="B183" s="7" t="s">
        <v>466</v>
      </c>
      <c r="C183" s="7">
        <v>4</v>
      </c>
      <c r="D183" s="68">
        <v>0.16003036751475982</v>
      </c>
      <c r="E183" s="69">
        <v>0.16634917268516589</v>
      </c>
      <c r="F183" s="55">
        <v>0.50016262490181351</v>
      </c>
      <c r="G183" s="69">
        <v>0.50882168318975041</v>
      </c>
      <c r="H183" s="55">
        <v>0.12770792225150945</v>
      </c>
      <c r="I183" s="69">
        <v>0.14410976076228854</v>
      </c>
      <c r="J183" s="55">
        <v>9.6703574604002876E-2</v>
      </c>
      <c r="K183" s="69">
        <v>0</v>
      </c>
      <c r="L183" s="55">
        <v>0</v>
      </c>
      <c r="M183" s="55">
        <v>1.7234088611751668E-2</v>
      </c>
      <c r="N183" s="70">
        <v>-1.7234088611751668</v>
      </c>
      <c r="O183" s="55">
        <v>0</v>
      </c>
      <c r="P183" s="70">
        <v>100</v>
      </c>
      <c r="Q183" s="55" t="e">
        <v>#REF!</v>
      </c>
      <c r="R183" s="70" t="e">
        <v>#REF!</v>
      </c>
      <c r="S183" s="55">
        <v>0</v>
      </c>
      <c r="T183" s="70">
        <v>0</v>
      </c>
      <c r="U183" s="55">
        <v>6.4768937955379151E-3</v>
      </c>
      <c r="V183" s="55">
        <v>0.50864953243076183</v>
      </c>
      <c r="W183" s="55">
        <v>0.50044137046081183</v>
      </c>
      <c r="X183" s="55">
        <v>1.7123934095002624E-2</v>
      </c>
      <c r="Y183" s="55">
        <v>5.9093586577470748E-2</v>
      </c>
      <c r="Z183" s="71" t="e">
        <v>#REF!</v>
      </c>
    </row>
    <row r="184" spans="1:26" x14ac:dyDescent="0.25">
      <c r="A184" s="7">
        <v>6903</v>
      </c>
      <c r="B184" s="7" t="s">
        <v>467</v>
      </c>
      <c r="C184" s="7">
        <v>3</v>
      </c>
      <c r="D184" s="68">
        <v>0.15936023528543725</v>
      </c>
      <c r="E184" s="69">
        <v>0.18879318129303374</v>
      </c>
      <c r="F184" s="55">
        <v>0.44623397341904303</v>
      </c>
      <c r="G184" s="69">
        <v>0.64534160790221884</v>
      </c>
      <c r="H184" s="55">
        <v>0.10156170925183712</v>
      </c>
      <c r="I184" s="69">
        <v>0.16666860137400064</v>
      </c>
      <c r="J184" s="55">
        <v>0</v>
      </c>
      <c r="K184" s="69">
        <v>0</v>
      </c>
      <c r="L184" s="55">
        <v>0.3328695973030682</v>
      </c>
      <c r="M184" s="55">
        <v>0.178456099034561</v>
      </c>
      <c r="N184" s="70">
        <v>-17.845609903456101</v>
      </c>
      <c r="O184" s="55">
        <v>0.14288304452851641</v>
      </c>
      <c r="P184" s="70">
        <v>-14.288304452851641</v>
      </c>
      <c r="Q184" s="55" t="e">
        <v>#REF!</v>
      </c>
      <c r="R184" s="70" t="e">
        <v>#REF!</v>
      </c>
      <c r="S184" s="55">
        <v>0</v>
      </c>
      <c r="T184" s="70">
        <v>0</v>
      </c>
      <c r="U184" s="55">
        <v>0.26394442508982563</v>
      </c>
      <c r="V184" s="55">
        <v>0.4453102238664427</v>
      </c>
      <c r="W184" s="55">
        <v>0.50482948818230933</v>
      </c>
      <c r="X184" s="55">
        <v>0.16605361862791651</v>
      </c>
      <c r="Y184" s="55">
        <v>2.5734495810054842E-2</v>
      </c>
      <c r="Z184" s="71" t="e">
        <v>#REF!</v>
      </c>
    </row>
    <row r="185" spans="1:26" x14ac:dyDescent="0.25">
      <c r="A185" s="7">
        <v>6904</v>
      </c>
      <c r="B185" s="7" t="s">
        <v>468</v>
      </c>
      <c r="C185" s="7">
        <v>5</v>
      </c>
      <c r="D185" s="68">
        <v>0.25491881167441133</v>
      </c>
      <c r="E185" s="69">
        <v>0.4555898228722694</v>
      </c>
      <c r="F185" s="55">
        <v>0.37229904646436918</v>
      </c>
      <c r="G185" s="69">
        <v>0.96807924841054016</v>
      </c>
      <c r="H185" s="55">
        <v>-0.16864146608886335</v>
      </c>
      <c r="I185" s="69">
        <v>0.38703032672269916</v>
      </c>
      <c r="J185" s="55">
        <v>1.1087150569141029</v>
      </c>
      <c r="K185" s="69">
        <v>1.061338397341988E-2</v>
      </c>
      <c r="L185" s="55">
        <v>0</v>
      </c>
      <c r="M185" s="55">
        <v>5.3494242078188203E-2</v>
      </c>
      <c r="N185" s="70">
        <v>-5.3494242078188208</v>
      </c>
      <c r="O185" s="55">
        <v>2.4577287181811586E-2</v>
      </c>
      <c r="P185" s="70">
        <v>-2.4577287181811585</v>
      </c>
      <c r="Q185" s="55" t="e">
        <v>#REF!</v>
      </c>
      <c r="R185" s="70" t="e">
        <v>#REF!</v>
      </c>
      <c r="S185" s="55">
        <v>0</v>
      </c>
      <c r="T185" s="70">
        <v>0</v>
      </c>
      <c r="U185" s="55">
        <v>0</v>
      </c>
      <c r="V185" s="55">
        <v>0.34724391935209536</v>
      </c>
      <c r="W185" s="55">
        <v>0.52658504713847121</v>
      </c>
      <c r="X185" s="55">
        <v>0.34949605962676578</v>
      </c>
      <c r="Y185" s="55">
        <v>6.2940440110293219E-2</v>
      </c>
      <c r="Z185" s="71" t="e">
        <v>#REF!</v>
      </c>
    </row>
    <row r="186" spans="1:26" x14ac:dyDescent="0.25">
      <c r="A186" s="7">
        <v>6905</v>
      </c>
      <c r="B186" s="7" t="s">
        <v>469</v>
      </c>
      <c r="C186" s="7">
        <v>2</v>
      </c>
      <c r="D186" s="68">
        <v>0.34946391363819823</v>
      </c>
      <c r="E186" s="69">
        <v>0.33663164609035762</v>
      </c>
      <c r="F186" s="55">
        <v>0.91278821597691651</v>
      </c>
      <c r="G186" s="69">
        <v>1.0288154346289993</v>
      </c>
      <c r="H186" s="55">
        <v>7.6376794375678125E-2</v>
      </c>
      <c r="I186" s="69">
        <v>0.10055389966020277</v>
      </c>
      <c r="J186" s="55">
        <v>8.0088792338012929E-2</v>
      </c>
      <c r="K186" s="69">
        <v>0.1316439293262881</v>
      </c>
      <c r="L186" s="55">
        <v>0.59863229734002477</v>
      </c>
      <c r="M186" s="55">
        <v>0.3817193139082663</v>
      </c>
      <c r="N186" s="70">
        <v>-38.171931390826629</v>
      </c>
      <c r="O186" s="55">
        <v>0.28608022025532581</v>
      </c>
      <c r="P186" s="70">
        <v>-28.608022025532581</v>
      </c>
      <c r="Q186" s="55" t="e">
        <v>#REF!</v>
      </c>
      <c r="R186" s="70" t="e">
        <v>#REF!</v>
      </c>
      <c r="S186" s="55">
        <v>0</v>
      </c>
      <c r="T186" s="70">
        <v>0</v>
      </c>
      <c r="U186" s="55">
        <v>0.34889748273106919</v>
      </c>
      <c r="V186" s="55">
        <v>0.48220090362658125</v>
      </c>
      <c r="W186" s="55">
        <v>0.51353152687738746</v>
      </c>
      <c r="X186" s="55">
        <v>5.5619566513529381E-2</v>
      </c>
      <c r="Y186" s="55">
        <v>2.1406527530060591E-2</v>
      </c>
      <c r="Z186" s="71" t="e">
        <v>#REF!</v>
      </c>
    </row>
    <row r="187" spans="1:26" x14ac:dyDescent="0.25">
      <c r="A187" s="7">
        <v>6906</v>
      </c>
      <c r="B187" s="7" t="s">
        <v>470</v>
      </c>
      <c r="C187" s="7">
        <v>5</v>
      </c>
      <c r="D187" s="68">
        <v>0.28279545517294497</v>
      </c>
      <c r="E187" s="69">
        <v>0.19477794231067275</v>
      </c>
      <c r="F187" s="55">
        <v>0.69388639203892111</v>
      </c>
      <c r="G187" s="69">
        <v>0.49050636554752458</v>
      </c>
      <c r="H187" s="55">
        <v>0.11642377504297649</v>
      </c>
      <c r="I187" s="69">
        <v>0.15616660807182434</v>
      </c>
      <c r="J187" s="55">
        <v>0</v>
      </c>
      <c r="K187" s="69">
        <v>0</v>
      </c>
      <c r="L187" s="55">
        <v>6.5037675696133913E-4</v>
      </c>
      <c r="M187" s="55">
        <v>2.45074483421432E-2</v>
      </c>
      <c r="N187" s="70">
        <v>-2.4507448342143201</v>
      </c>
      <c r="O187" s="55">
        <v>2.0949630996648427E-2</v>
      </c>
      <c r="P187" s="70">
        <v>-2.0949630996648425</v>
      </c>
      <c r="Q187" s="55" t="e">
        <v>#REF!</v>
      </c>
      <c r="R187" s="70" t="e">
        <v>#REF!</v>
      </c>
      <c r="S187" s="55">
        <v>0</v>
      </c>
      <c r="T187" s="70">
        <v>0</v>
      </c>
      <c r="U187" s="55">
        <v>6.1237374236211908E-4</v>
      </c>
      <c r="V187" s="55">
        <v>0.43734047312054314</v>
      </c>
      <c r="W187" s="55">
        <v>0.37737353730399642</v>
      </c>
      <c r="X187" s="55">
        <v>7.7004611478041204E-2</v>
      </c>
      <c r="Y187" s="55">
        <v>0.19943537320249363</v>
      </c>
      <c r="Z187" s="71" t="e">
        <v>#REF!</v>
      </c>
    </row>
    <row r="188" spans="1:26" x14ac:dyDescent="0.25">
      <c r="A188" s="7">
        <v>6907</v>
      </c>
      <c r="B188" s="7" t="s">
        <v>471</v>
      </c>
      <c r="C188" s="7">
        <v>4</v>
      </c>
      <c r="D188" s="68">
        <v>0.26881311953511855</v>
      </c>
      <c r="E188" s="69">
        <v>0.36998503807728261</v>
      </c>
      <c r="F188" s="55">
        <v>0.66859579121249835</v>
      </c>
      <c r="G188" s="69">
        <v>1.1364585663596298</v>
      </c>
      <c r="H188" s="55">
        <v>-1.2505225992847698E-2</v>
      </c>
      <c r="I188" s="69">
        <v>1.8792908543021309E-2</v>
      </c>
      <c r="J188" s="55">
        <v>0</v>
      </c>
      <c r="K188" s="69">
        <v>0</v>
      </c>
      <c r="L188" s="55">
        <v>3.9166208834005865E-2</v>
      </c>
      <c r="M188" s="55">
        <v>2.4714546362125275E-2</v>
      </c>
      <c r="N188" s="70">
        <v>-2.4714546362125276</v>
      </c>
      <c r="O188" s="55">
        <v>1.9677905539279606E-2</v>
      </c>
      <c r="P188" s="70">
        <v>-1.9677905539279605</v>
      </c>
      <c r="Q188" s="55" t="e">
        <v>#REF!</v>
      </c>
      <c r="R188" s="70" t="e">
        <v>#REF!</v>
      </c>
      <c r="S188" s="55">
        <v>0</v>
      </c>
      <c r="T188" s="70">
        <v>0</v>
      </c>
      <c r="U188" s="55">
        <v>2.6901649966695532E-2</v>
      </c>
      <c r="V188" s="55">
        <v>0.47525866905091979</v>
      </c>
      <c r="W188" s="55">
        <v>0.51382062817195628</v>
      </c>
      <c r="X188" s="55">
        <v>2.3698904554084275E-2</v>
      </c>
      <c r="Y188" s="55">
        <v>3.033755466274872E-2</v>
      </c>
      <c r="Z188" s="71" t="e">
        <v>#REF!</v>
      </c>
    </row>
    <row r="189" spans="1:26" x14ac:dyDescent="0.25">
      <c r="A189" s="7">
        <v>7001</v>
      </c>
      <c r="B189" s="7" t="s">
        <v>472</v>
      </c>
      <c r="C189" s="7">
        <v>4</v>
      </c>
      <c r="D189" s="68">
        <v>0.180000494465379</v>
      </c>
      <c r="E189" s="69">
        <v>0.18850303841868671</v>
      </c>
      <c r="F189" s="55">
        <v>0.64425540645516965</v>
      </c>
      <c r="G189" s="69">
        <v>0.91831573612491579</v>
      </c>
      <c r="H189" s="55">
        <v>0.11916900060889254</v>
      </c>
      <c r="I189" s="69">
        <v>0.24833668982823884</v>
      </c>
      <c r="J189" s="55">
        <v>0</v>
      </c>
      <c r="K189" s="69">
        <v>0</v>
      </c>
      <c r="L189" s="55">
        <v>0</v>
      </c>
      <c r="M189" s="55">
        <v>0.17874800527709084</v>
      </c>
      <c r="N189" s="70">
        <v>-17.874800527709084</v>
      </c>
      <c r="O189" s="55">
        <v>0.20701297239740465</v>
      </c>
      <c r="P189" s="70">
        <v>-20.701297239740466</v>
      </c>
      <c r="Q189" s="55" t="e">
        <v>#REF!</v>
      </c>
      <c r="R189" s="70" t="e">
        <v>#REF!</v>
      </c>
      <c r="S189" s="55">
        <v>0</v>
      </c>
      <c r="T189" s="70">
        <v>0</v>
      </c>
      <c r="U189" s="55">
        <v>0</v>
      </c>
      <c r="V189" s="55">
        <v>0.61074189253636435</v>
      </c>
      <c r="W189" s="55">
        <v>0.62204667536219693</v>
      </c>
      <c r="X189" s="55">
        <v>2.8610603290676415E-2</v>
      </c>
      <c r="Y189" s="55">
        <v>4.3615096562460556E-2</v>
      </c>
      <c r="Z189" s="71" t="e">
        <v>#REF!</v>
      </c>
    </row>
    <row r="190" spans="1:26" x14ac:dyDescent="0.25">
      <c r="A190" s="7">
        <v>7002</v>
      </c>
      <c r="B190" s="7" t="s">
        <v>473</v>
      </c>
      <c r="C190" s="7">
        <v>3</v>
      </c>
      <c r="D190" s="68">
        <v>0.33471813402614081</v>
      </c>
      <c r="E190" s="69">
        <v>0.33469036960631288</v>
      </c>
      <c r="F190" s="55">
        <v>1.2323089572948249</v>
      </c>
      <c r="G190" s="69">
        <v>1.0729869299162065</v>
      </c>
      <c r="H190" s="55">
        <v>0.16334677033963579</v>
      </c>
      <c r="I190" s="69">
        <v>0.13081888788763987</v>
      </c>
      <c r="J190" s="55">
        <v>0.57182721312298679</v>
      </c>
      <c r="K190" s="69">
        <v>0.30688156429058677</v>
      </c>
      <c r="L190" s="55">
        <v>0</v>
      </c>
      <c r="M190" s="55">
        <v>1.8444521654148692E-2</v>
      </c>
      <c r="N190" s="70">
        <v>-1.8444521654148691</v>
      </c>
      <c r="O190" s="55">
        <v>1.5037269690856725E-2</v>
      </c>
      <c r="P190" s="70">
        <v>-1.5037269690856725</v>
      </c>
      <c r="Q190" s="55" t="e">
        <v>#REF!</v>
      </c>
      <c r="R190" s="70" t="e">
        <v>#REF!</v>
      </c>
      <c r="S190" s="55">
        <v>0</v>
      </c>
      <c r="T190" s="70">
        <v>0</v>
      </c>
      <c r="U190" s="55">
        <v>0</v>
      </c>
      <c r="V190" s="55">
        <v>0.55861174531238811</v>
      </c>
      <c r="W190" s="55">
        <v>0.48660704585648834</v>
      </c>
      <c r="X190" s="55">
        <v>2.7853633477053011E-2</v>
      </c>
      <c r="Y190" s="55">
        <v>0.14676159316483511</v>
      </c>
      <c r="Z190" s="71" t="e">
        <v>#REF!</v>
      </c>
    </row>
    <row r="191" spans="1:26" x14ac:dyDescent="0.25">
      <c r="A191" s="7">
        <v>7003</v>
      </c>
      <c r="B191" s="7" t="s">
        <v>474</v>
      </c>
      <c r="C191" s="7">
        <v>2</v>
      </c>
      <c r="D191" s="68">
        <v>0.32019758369380397</v>
      </c>
      <c r="E191" s="69">
        <v>0.30569284383413325</v>
      </c>
      <c r="F191" s="55">
        <v>0.86271079519222249</v>
      </c>
      <c r="G191" s="69">
        <v>0.90429338126250658</v>
      </c>
      <c r="H191" s="55">
        <v>6.7523549361453217E-2</v>
      </c>
      <c r="I191" s="69">
        <v>0.1145368075266083</v>
      </c>
      <c r="J191" s="55">
        <v>0.60090050740235335</v>
      </c>
      <c r="K191" s="69">
        <v>0.32491763335993024</v>
      </c>
      <c r="L191" s="55">
        <v>0.14287042308600051</v>
      </c>
      <c r="M191" s="55">
        <v>2.1904915406513997E-2</v>
      </c>
      <c r="N191" s="70">
        <v>-2.1904915406513998</v>
      </c>
      <c r="O191" s="55">
        <v>2.3650877696891056E-2</v>
      </c>
      <c r="P191" s="70">
        <v>-2.3650877696891057</v>
      </c>
      <c r="Q191" s="55" t="e">
        <v>#REF!</v>
      </c>
      <c r="R191" s="70" t="e">
        <v>#REF!</v>
      </c>
      <c r="S191" s="55">
        <v>0</v>
      </c>
      <c r="T191" s="70">
        <v>0</v>
      </c>
      <c r="U191" s="55">
        <v>0.11228516799848809</v>
      </c>
      <c r="V191" s="55">
        <v>0.4772762031858046</v>
      </c>
      <c r="W191" s="55">
        <v>0.50173681731546416</v>
      </c>
      <c r="X191" s="55">
        <v>3.3953765996505764E-2</v>
      </c>
      <c r="Y191" s="55">
        <v>9.1311062432909415E-2</v>
      </c>
      <c r="Z191" s="71" t="e">
        <v>#REF!</v>
      </c>
    </row>
    <row r="192" spans="1:26" x14ac:dyDescent="0.25">
      <c r="A192" s="7">
        <v>7004</v>
      </c>
      <c r="B192" s="7" t="s">
        <v>475</v>
      </c>
      <c r="C192" s="7">
        <v>4</v>
      </c>
      <c r="D192" s="68">
        <v>0.15756677454063647</v>
      </c>
      <c r="E192" s="69">
        <v>0.15669636001446005</v>
      </c>
      <c r="F192" s="55">
        <v>0.68115029156945195</v>
      </c>
      <c r="G192" s="69">
        <v>0.70266235551104972</v>
      </c>
      <c r="H192" s="55">
        <v>0.14342719221739683</v>
      </c>
      <c r="I192" s="69">
        <v>0.15457283837344826</v>
      </c>
      <c r="J192" s="55">
        <v>0</v>
      </c>
      <c r="K192" s="69">
        <v>0</v>
      </c>
      <c r="L192" s="55">
        <v>0</v>
      </c>
      <c r="M192" s="55">
        <v>1.732299545590477E-2</v>
      </c>
      <c r="N192" s="70">
        <v>-1.7322995455904771</v>
      </c>
      <c r="O192" s="55">
        <v>1.7897040496103547E-2</v>
      </c>
      <c r="P192" s="70">
        <v>-1.7897040496103547</v>
      </c>
      <c r="Q192" s="55" t="e">
        <v>#REF!</v>
      </c>
      <c r="R192" s="70" t="e">
        <v>#REF!</v>
      </c>
      <c r="S192" s="55">
        <v>0</v>
      </c>
      <c r="T192" s="70">
        <v>0</v>
      </c>
      <c r="U192" s="55">
        <v>0</v>
      </c>
      <c r="V192" s="55">
        <v>0.57892402293399448</v>
      </c>
      <c r="W192" s="55">
        <v>0.61571289969940646</v>
      </c>
      <c r="X192" s="55">
        <v>1.1107677914214457E-2</v>
      </c>
      <c r="Y192" s="55">
        <v>8.6624648980843533E-3</v>
      </c>
      <c r="Z192" s="71" t="e">
        <v>#REF!</v>
      </c>
    </row>
    <row r="193" spans="1:26" x14ac:dyDescent="0.25">
      <c r="A193" s="7">
        <v>7101</v>
      </c>
      <c r="B193" s="7" t="s">
        <v>476</v>
      </c>
      <c r="C193" s="7">
        <v>5</v>
      </c>
      <c r="D193" s="68">
        <v>0.13552434516491707</v>
      </c>
      <c r="E193" s="69">
        <v>0.19332131764722751</v>
      </c>
      <c r="F193" s="55">
        <v>0.34656828421283425</v>
      </c>
      <c r="G193" s="69">
        <v>0.47754284685514264</v>
      </c>
      <c r="H193" s="55">
        <v>8.8022613089648899E-2</v>
      </c>
      <c r="I193" s="69">
        <v>9.8863567798518816E-3</v>
      </c>
      <c r="J193" s="55">
        <v>0.76149476991984988</v>
      </c>
      <c r="K193" s="69">
        <v>0.58002844891541905</v>
      </c>
      <c r="L193" s="55">
        <v>0.53160338786454331</v>
      </c>
      <c r="M193" s="55">
        <v>0.42554278090228348</v>
      </c>
      <c r="N193" s="70">
        <v>-42.554278090228351</v>
      </c>
      <c r="O193" s="55">
        <v>0.38145481690168787</v>
      </c>
      <c r="P193" s="70">
        <v>-38.145481690168786</v>
      </c>
      <c r="Q193" s="55" t="e">
        <v>#REF!</v>
      </c>
      <c r="R193" s="70" t="e">
        <v>#REF!</v>
      </c>
      <c r="S193" s="55">
        <v>0</v>
      </c>
      <c r="T193" s="70">
        <v>0</v>
      </c>
      <c r="U193" s="55">
        <v>0.39722680059329174</v>
      </c>
      <c r="V193" s="55">
        <v>0.44177459974815614</v>
      </c>
      <c r="W193" s="55">
        <v>0.35096559185696863</v>
      </c>
      <c r="X193" s="55">
        <v>0.21146938897883313</v>
      </c>
      <c r="Y193" s="55">
        <v>0.29494124188706233</v>
      </c>
      <c r="Z193" s="71" t="e">
        <v>#REF!</v>
      </c>
    </row>
    <row r="194" spans="1:26" x14ac:dyDescent="0.25">
      <c r="A194" s="7">
        <v>7102</v>
      </c>
      <c r="B194" s="7" t="s">
        <v>477</v>
      </c>
      <c r="C194" s="7">
        <v>5</v>
      </c>
      <c r="D194" s="68">
        <v>0.16489065814577794</v>
      </c>
      <c r="E194" s="69">
        <v>0.24726256184038151</v>
      </c>
      <c r="F194" s="55">
        <v>0.2905918018028999</v>
      </c>
      <c r="G194" s="69">
        <v>0.30052531103629543</v>
      </c>
      <c r="H194" s="55">
        <v>-0.23562075326474335</v>
      </c>
      <c r="I194" s="69">
        <v>0.79560951663333568</v>
      </c>
      <c r="J194" s="55">
        <v>1.3535431986958883</v>
      </c>
      <c r="K194" s="69">
        <v>0.35899556693025586</v>
      </c>
      <c r="L194" s="55">
        <v>0.35400398478536499</v>
      </c>
      <c r="M194" s="55">
        <v>0</v>
      </c>
      <c r="N194" s="70">
        <v>100</v>
      </c>
      <c r="O194" s="55">
        <v>0</v>
      </c>
      <c r="P194" s="70">
        <v>100</v>
      </c>
      <c r="Q194" s="55" t="e">
        <v>#REF!</v>
      </c>
      <c r="R194" s="70" t="e">
        <v>#REF!</v>
      </c>
      <c r="S194" s="55">
        <v>0</v>
      </c>
      <c r="T194" s="70">
        <v>0</v>
      </c>
      <c r="U194" s="55">
        <v>0.1477380483260764</v>
      </c>
      <c r="V194" s="55">
        <v>0.41888638248227011</v>
      </c>
      <c r="W194" s="55">
        <v>0.33699096556165059</v>
      </c>
      <c r="X194" s="55">
        <v>0.22075560563037902</v>
      </c>
      <c r="Y194" s="55">
        <v>0.26961516488092069</v>
      </c>
      <c r="Z194" s="71" t="e">
        <v>#REF!</v>
      </c>
    </row>
    <row r="195" spans="1:26" x14ac:dyDescent="0.25">
      <c r="A195" s="7">
        <v>7103</v>
      </c>
      <c r="B195" s="7" t="s">
        <v>478</v>
      </c>
      <c r="C195" s="7">
        <v>4</v>
      </c>
      <c r="D195" s="68">
        <v>0.25316741653229324</v>
      </c>
      <c r="E195" s="69">
        <v>0.25227356421991864</v>
      </c>
      <c r="F195" s="55">
        <v>0.7768007013967988</v>
      </c>
      <c r="G195" s="69">
        <v>0.68429287710261222</v>
      </c>
      <c r="H195" s="55">
        <v>2.2284410833965769E-2</v>
      </c>
      <c r="I195" s="69">
        <v>0.13821204020048861</v>
      </c>
      <c r="J195" s="55">
        <v>0.52333563475624756</v>
      </c>
      <c r="K195" s="69">
        <v>0.37136858733857275</v>
      </c>
      <c r="L195" s="55">
        <v>0.75217534966838584</v>
      </c>
      <c r="M195" s="55">
        <v>0.10226328530756208</v>
      </c>
      <c r="N195" s="70">
        <v>-10.226328530756208</v>
      </c>
      <c r="O195" s="55">
        <v>9.2754660583285076E-2</v>
      </c>
      <c r="P195" s="70">
        <v>-9.275466058328508</v>
      </c>
      <c r="Q195" s="55" t="e">
        <v>#REF!</v>
      </c>
      <c r="R195" s="70" t="e">
        <v>#REF!</v>
      </c>
      <c r="S195" s="55">
        <v>0</v>
      </c>
      <c r="T195" s="70">
        <v>0</v>
      </c>
      <c r="U195" s="55">
        <v>0.22727254057896606</v>
      </c>
      <c r="V195" s="55">
        <v>0.43297220791715352</v>
      </c>
      <c r="W195" s="55">
        <v>0.51900907365982196</v>
      </c>
      <c r="X195" s="55">
        <v>0.20448136574956177</v>
      </c>
      <c r="Y195" s="55">
        <v>2.3263058416124468E-2</v>
      </c>
      <c r="Z195" s="71" t="e">
        <v>#REF!</v>
      </c>
    </row>
    <row r="196" spans="1:26" x14ac:dyDescent="0.25">
      <c r="A196" s="7">
        <v>7104</v>
      </c>
      <c r="B196" s="7" t="s">
        <v>479</v>
      </c>
      <c r="C196" s="7">
        <v>4</v>
      </c>
      <c r="D196" s="68">
        <v>0.18663648399728183</v>
      </c>
      <c r="E196" s="69">
        <v>0.21478818356180623</v>
      </c>
      <c r="F196" s="55">
        <v>0.43639383557895428</v>
      </c>
      <c r="G196" s="69">
        <v>0.60571841304235674</v>
      </c>
      <c r="H196" s="55">
        <v>1.8574200449229219E-2</v>
      </c>
      <c r="I196" s="69">
        <v>-2.6433239641517208E-2</v>
      </c>
      <c r="J196" s="55">
        <v>1.9911827613460574E-2</v>
      </c>
      <c r="K196" s="69">
        <v>9.2187632567739319E-2</v>
      </c>
      <c r="L196" s="55">
        <v>0.50521396354949444</v>
      </c>
      <c r="M196" s="55">
        <v>3.3663055812936611E-2</v>
      </c>
      <c r="N196" s="70">
        <v>-3.3663055812936613</v>
      </c>
      <c r="O196" s="55">
        <v>6.6772802853234087E-2</v>
      </c>
      <c r="P196" s="70">
        <v>-6.677280285323409</v>
      </c>
      <c r="Q196" s="55" t="e">
        <v>#REF!</v>
      </c>
      <c r="R196" s="70" t="e">
        <v>#REF!</v>
      </c>
      <c r="S196" s="55">
        <v>0</v>
      </c>
      <c r="T196" s="70">
        <v>0</v>
      </c>
      <c r="U196" s="55">
        <v>0.18576132413614332</v>
      </c>
      <c r="V196" s="55">
        <v>0.52064063290600893</v>
      </c>
      <c r="W196" s="55">
        <v>0.51159121750112191</v>
      </c>
      <c r="X196" s="55">
        <v>0.1652836554264957</v>
      </c>
      <c r="Y196" s="55">
        <v>0.21047442418184936</v>
      </c>
      <c r="Z196" s="71" t="e">
        <v>#REF!</v>
      </c>
    </row>
    <row r="197" spans="1:26" x14ac:dyDescent="0.25">
      <c r="A197" s="7">
        <v>7105</v>
      </c>
      <c r="B197" s="7" t="s">
        <v>480</v>
      </c>
      <c r="C197" s="7">
        <v>4</v>
      </c>
      <c r="D197" s="68">
        <v>0.1137071533600168</v>
      </c>
      <c r="E197" s="69">
        <v>0.20580614484571128</v>
      </c>
      <c r="F197" s="55">
        <v>0.21195015634193529</v>
      </c>
      <c r="G197" s="69">
        <v>0.33316732804116106</v>
      </c>
      <c r="H197" s="55">
        <v>3.3781768336543623E-2</v>
      </c>
      <c r="I197" s="69">
        <v>3.090270729078818E-2</v>
      </c>
      <c r="J197" s="55">
        <v>0.22146561608714616</v>
      </c>
      <c r="K197" s="69">
        <v>0.35926635110611987</v>
      </c>
      <c r="L197" s="55">
        <v>1.0889088411790471</v>
      </c>
      <c r="M197" s="55">
        <v>3.7681584337785796E-2</v>
      </c>
      <c r="N197" s="70">
        <v>-3.7681584337785798</v>
      </c>
      <c r="O197" s="55">
        <v>4.0040334810283809E-2</v>
      </c>
      <c r="P197" s="70">
        <v>-4.0040334810283813</v>
      </c>
      <c r="Q197" s="55" t="e">
        <v>#REF!</v>
      </c>
      <c r="R197" s="70" t="e">
        <v>#REF!</v>
      </c>
      <c r="S197" s="55">
        <v>0</v>
      </c>
      <c r="T197" s="70">
        <v>0</v>
      </c>
      <c r="U197" s="55">
        <v>0.35709181571982634</v>
      </c>
      <c r="V197" s="55">
        <v>0.37922117311645076</v>
      </c>
      <c r="W197" s="55">
        <v>0.34925035493466239</v>
      </c>
      <c r="X197" s="55">
        <v>0.38338081139660163</v>
      </c>
      <c r="Y197" s="55">
        <v>0.3960864953537323</v>
      </c>
      <c r="Z197" s="71" t="e">
        <v>#REF!</v>
      </c>
    </row>
    <row r="198" spans="1:26" x14ac:dyDescent="0.25">
      <c r="A198" s="7">
        <v>7106</v>
      </c>
      <c r="B198" s="7" t="s">
        <v>481</v>
      </c>
      <c r="C198" s="7">
        <v>4</v>
      </c>
      <c r="D198" s="68">
        <v>0.18540891024675965</v>
      </c>
      <c r="E198" s="69">
        <v>0.21912817957931854</v>
      </c>
      <c r="F198" s="55">
        <v>0.56762577559993965</v>
      </c>
      <c r="G198" s="69">
        <v>0.67132423541433706</v>
      </c>
      <c r="H198" s="55">
        <v>0.14201969681362508</v>
      </c>
      <c r="I198" s="69">
        <v>8.2888307062826613E-2</v>
      </c>
      <c r="J198" s="55">
        <v>0.18141091205032608</v>
      </c>
      <c r="K198" s="69">
        <v>0.33960411375073524</v>
      </c>
      <c r="L198" s="55">
        <v>0.46537497113068726</v>
      </c>
      <c r="M198" s="55">
        <v>0.36045702840749583</v>
      </c>
      <c r="N198" s="70">
        <v>-36.045702840749584</v>
      </c>
      <c r="O198" s="55">
        <v>0.37093681573270171</v>
      </c>
      <c r="P198" s="70">
        <v>-37.093681573270167</v>
      </c>
      <c r="Q198" s="55" t="e">
        <v>#REF!</v>
      </c>
      <c r="R198" s="70" t="e">
        <v>#REF!</v>
      </c>
      <c r="S198" s="55">
        <v>0</v>
      </c>
      <c r="T198" s="70">
        <v>0</v>
      </c>
      <c r="U198" s="55">
        <v>0.33288621585751904</v>
      </c>
      <c r="V198" s="55">
        <v>0.46829102391443839</v>
      </c>
      <c r="W198" s="55">
        <v>0.48604891796771471</v>
      </c>
      <c r="X198" s="55">
        <v>9.9851754413438146E-2</v>
      </c>
      <c r="Y198" s="55">
        <v>4.3808670434723654E-2</v>
      </c>
      <c r="Z198" s="71" t="e">
        <v>#REF!</v>
      </c>
    </row>
    <row r="199" spans="1:26" x14ac:dyDescent="0.25">
      <c r="A199" s="7">
        <v>7107</v>
      </c>
      <c r="B199" s="7" t="s">
        <v>482</v>
      </c>
      <c r="C199" s="7">
        <v>4</v>
      </c>
      <c r="D199" s="68">
        <v>9.5998156565369711E-2</v>
      </c>
      <c r="E199" s="69">
        <v>5.8472477528564402E-2</v>
      </c>
      <c r="F199" s="55">
        <v>0.3651780992730348</v>
      </c>
      <c r="G199" s="69">
        <v>0.17643705666514917</v>
      </c>
      <c r="H199" s="55">
        <v>3.4097590607138011E-2</v>
      </c>
      <c r="I199" s="69">
        <v>-0.1237648850492821</v>
      </c>
      <c r="J199" s="55">
        <v>5.9352217178093344E-2</v>
      </c>
      <c r="K199" s="69">
        <v>3.860154190760489E-2</v>
      </c>
      <c r="L199" s="55">
        <v>0.57228719684358131</v>
      </c>
      <c r="M199" s="55">
        <v>3.2552266749306565E-2</v>
      </c>
      <c r="N199" s="70">
        <v>-3.2552266749306566</v>
      </c>
      <c r="O199" s="55">
        <v>3.2410407428643158E-2</v>
      </c>
      <c r="P199" s="70">
        <v>-3.2410407428643158</v>
      </c>
      <c r="Q199" s="55" t="e">
        <v>#REF!</v>
      </c>
      <c r="R199" s="70" t="e">
        <v>#REF!</v>
      </c>
      <c r="S199" s="55">
        <v>0</v>
      </c>
      <c r="T199" s="70">
        <v>0</v>
      </c>
      <c r="U199" s="55">
        <v>0.84355765270255911</v>
      </c>
      <c r="V199" s="55">
        <v>0.47642698660346777</v>
      </c>
      <c r="W199" s="55">
        <v>0.26058714149904733</v>
      </c>
      <c r="X199" s="55">
        <v>0.22603694042513633</v>
      </c>
      <c r="Y199" s="55">
        <v>0.49682527752645317</v>
      </c>
      <c r="Z199" s="71" t="e">
        <v>#REF!</v>
      </c>
    </row>
    <row r="200" spans="1:26" x14ac:dyDescent="0.25">
      <c r="A200" s="7">
        <v>7108</v>
      </c>
      <c r="B200" s="7" t="s">
        <v>483</v>
      </c>
      <c r="C200" s="7">
        <v>4</v>
      </c>
      <c r="D200" s="68">
        <v>0.24063996031859961</v>
      </c>
      <c r="E200" s="69">
        <v>0.13695401669560503</v>
      </c>
      <c r="F200" s="55">
        <v>0.2851555685528791</v>
      </c>
      <c r="G200" s="69">
        <v>0.41905285269847459</v>
      </c>
      <c r="H200" s="55">
        <v>-0.8888566491085429</v>
      </c>
      <c r="I200" s="69">
        <v>0.18353433757241105</v>
      </c>
      <c r="J200" s="55">
        <v>0.98417970102485974</v>
      </c>
      <c r="K200" s="69">
        <v>1.4102675634354338</v>
      </c>
      <c r="L200" s="55">
        <v>0.88540494512152901</v>
      </c>
      <c r="M200" s="55">
        <v>7.1703169985109602E-2</v>
      </c>
      <c r="N200" s="70">
        <v>-7.1703169985109598</v>
      </c>
      <c r="O200" s="55">
        <v>7.5065401570542117E-2</v>
      </c>
      <c r="P200" s="70">
        <v>-7.5065401570542116</v>
      </c>
      <c r="Q200" s="55" t="e">
        <v>#REF!</v>
      </c>
      <c r="R200" s="70" t="e">
        <v>#REF!</v>
      </c>
      <c r="S200" s="55">
        <v>0</v>
      </c>
      <c r="T200" s="70">
        <v>0</v>
      </c>
      <c r="U200" s="55">
        <v>0.44016774753467219</v>
      </c>
      <c r="V200" s="55">
        <v>0.41273302692123104</v>
      </c>
      <c r="W200" s="55">
        <v>0.47487997877011412</v>
      </c>
      <c r="X200" s="55">
        <v>0.2526981383718418</v>
      </c>
      <c r="Y200" s="55">
        <v>8.4478909896447546E-2</v>
      </c>
      <c r="Z200" s="71" t="e">
        <v>#REF!</v>
      </c>
    </row>
    <row r="201" spans="1:26" x14ac:dyDescent="0.25">
      <c r="A201" s="7">
        <v>7109</v>
      </c>
      <c r="B201" s="7" t="s">
        <v>484</v>
      </c>
      <c r="C201" s="7">
        <v>3</v>
      </c>
      <c r="D201" s="68">
        <v>0.27813766880448249</v>
      </c>
      <c r="E201" s="69">
        <v>0.34018371555042903</v>
      </c>
      <c r="F201" s="55">
        <v>0.52965506223526682</v>
      </c>
      <c r="G201" s="69">
        <v>0.68756548268656636</v>
      </c>
      <c r="H201" s="55">
        <v>-8.1929090145741942E-2</v>
      </c>
      <c r="I201" s="69">
        <v>-0.10702925349277936</v>
      </c>
      <c r="J201" s="55">
        <v>0.7381567068300352</v>
      </c>
      <c r="K201" s="69">
        <v>0.80584370967350627</v>
      </c>
      <c r="L201" s="55">
        <v>0.51865663913569848</v>
      </c>
      <c r="M201" s="55">
        <v>4.2075689484930706E-2</v>
      </c>
      <c r="N201" s="70">
        <v>-4.2075689484930709</v>
      </c>
      <c r="O201" s="55">
        <v>3.3984587881898641E-2</v>
      </c>
      <c r="P201" s="70">
        <v>-3.3984587881898642</v>
      </c>
      <c r="Q201" s="55" t="e">
        <v>#REF!</v>
      </c>
      <c r="R201" s="70" t="e">
        <v>#REF!</v>
      </c>
      <c r="S201" s="55">
        <v>0</v>
      </c>
      <c r="T201" s="70">
        <v>0</v>
      </c>
      <c r="U201" s="55">
        <v>0.28080424241934121</v>
      </c>
      <c r="V201" s="55">
        <v>0.37870133010086288</v>
      </c>
      <c r="W201" s="55">
        <v>0.42042699659050181</v>
      </c>
      <c r="X201" s="55">
        <v>0.16721654158407337</v>
      </c>
      <c r="Y201" s="55">
        <v>0.11850691153666745</v>
      </c>
      <c r="Z201" s="71" t="e">
        <v>#REF!</v>
      </c>
    </row>
    <row r="202" spans="1:26" x14ac:dyDescent="0.25">
      <c r="A202" s="7">
        <v>7110</v>
      </c>
      <c r="B202" s="7" t="s">
        <v>485</v>
      </c>
      <c r="C202" s="7">
        <v>4</v>
      </c>
      <c r="D202" s="68">
        <v>0.44605825311057873</v>
      </c>
      <c r="E202" s="69">
        <v>0.5284201200617652</v>
      </c>
      <c r="F202" s="55">
        <v>0.64097645121485736</v>
      </c>
      <c r="G202" s="69">
        <v>1.227185734278222</v>
      </c>
      <c r="H202" s="55">
        <v>-1.101573635856468E-2</v>
      </c>
      <c r="I202" s="69">
        <v>-1.1351332150685246E-2</v>
      </c>
      <c r="J202" s="55">
        <v>0.35182638033615132</v>
      </c>
      <c r="K202" s="69">
        <v>0.1440556058534041</v>
      </c>
      <c r="L202" s="55">
        <v>0.38574741540812757</v>
      </c>
      <c r="M202" s="55">
        <v>0.37653984232341414</v>
      </c>
      <c r="N202" s="70">
        <v>-37.653984232341415</v>
      </c>
      <c r="O202" s="55">
        <v>0.4425061260616861</v>
      </c>
      <c r="P202" s="70">
        <v>-44.250612606168609</v>
      </c>
      <c r="Q202" s="55" t="e">
        <v>#REF!</v>
      </c>
      <c r="R202" s="70" t="e">
        <v>#REF!</v>
      </c>
      <c r="S202" s="55">
        <v>0</v>
      </c>
      <c r="T202" s="70">
        <v>0</v>
      </c>
      <c r="U202" s="55">
        <v>0.44156313883884324</v>
      </c>
      <c r="V202" s="55">
        <v>0.27423286288639109</v>
      </c>
      <c r="W202" s="55">
        <v>0.48619470299046591</v>
      </c>
      <c r="X202" s="55">
        <v>0.14258369244281238</v>
      </c>
      <c r="Y202" s="55">
        <v>8.0254677587165799E-2</v>
      </c>
      <c r="Z202" s="71" t="e">
        <v>#REF!</v>
      </c>
    </row>
    <row r="203" spans="1:26" x14ac:dyDescent="0.25">
      <c r="A203" s="7">
        <v>7200</v>
      </c>
      <c r="B203" s="7" t="s">
        <v>486</v>
      </c>
      <c r="C203" s="7">
        <v>1</v>
      </c>
      <c r="D203" s="68">
        <v>0.64040164102720576</v>
      </c>
      <c r="E203" s="69">
        <v>0.58355194188694892</v>
      </c>
      <c r="F203" s="55">
        <v>1.111219400554097</v>
      </c>
      <c r="G203" s="69">
        <v>1.2585636169102776</v>
      </c>
      <c r="H203" s="55">
        <v>8.4889350471358524E-2</v>
      </c>
      <c r="I203" s="69">
        <v>0.20381256723514851</v>
      </c>
      <c r="J203" s="55">
        <v>0.87554382160855937</v>
      </c>
      <c r="K203" s="69">
        <v>0.85058097174025915</v>
      </c>
      <c r="L203" s="55">
        <v>1.3278633694051158E-2</v>
      </c>
      <c r="M203" s="55">
        <v>2.7306566653818937E-2</v>
      </c>
      <c r="N203" s="70">
        <v>-2.7306566653818938</v>
      </c>
      <c r="O203" s="55">
        <v>3.269630632512989E-2</v>
      </c>
      <c r="P203" s="70">
        <v>-3.2696306325129889</v>
      </c>
      <c r="Q203" s="55" t="e">
        <v>#REF!</v>
      </c>
      <c r="R203" s="70" t="e">
        <v>#REF!</v>
      </c>
      <c r="S203" s="55">
        <v>0</v>
      </c>
      <c r="T203" s="70">
        <v>0</v>
      </c>
      <c r="U203" s="55">
        <v>1.6190258248465105E-2</v>
      </c>
      <c r="V203" s="55">
        <v>0.30637335879740724</v>
      </c>
      <c r="W203" s="55">
        <v>0.34772400369977607</v>
      </c>
      <c r="X203" s="55">
        <v>0.14725201537445071</v>
      </c>
      <c r="Y203" s="55">
        <v>0.1001286048564109</v>
      </c>
      <c r="Z203" s="71" t="e">
        <v>#REF!</v>
      </c>
    </row>
    <row r="204" spans="1:26" x14ac:dyDescent="0.25">
      <c r="A204" s="7">
        <v>7301</v>
      </c>
      <c r="B204" s="7" t="s">
        <v>487</v>
      </c>
      <c r="C204" s="7">
        <v>5</v>
      </c>
      <c r="D204" s="68">
        <v>0.17420596102738126</v>
      </c>
      <c r="E204" s="69">
        <v>0.13698932383235729</v>
      </c>
      <c r="F204" s="55">
        <v>0.48717529716512942</v>
      </c>
      <c r="G204" s="69">
        <v>0.46145632694079225</v>
      </c>
      <c r="H204" s="55">
        <v>-3.518962576936728E-3</v>
      </c>
      <c r="I204" s="69">
        <v>0.11097869272494768</v>
      </c>
      <c r="J204" s="55">
        <v>0</v>
      </c>
      <c r="K204" s="69">
        <v>0</v>
      </c>
      <c r="L204" s="55">
        <v>1.8397745571658615</v>
      </c>
      <c r="M204" s="55">
        <v>0.14778108612376278</v>
      </c>
      <c r="N204" s="70">
        <v>-14.778108612376279</v>
      </c>
      <c r="O204" s="55">
        <v>0.17371825238329663</v>
      </c>
      <c r="P204" s="70">
        <v>-17.371825238329663</v>
      </c>
      <c r="Q204" s="55" t="e">
        <v>#REF!</v>
      </c>
      <c r="R204" s="70" t="e">
        <v>#REF!</v>
      </c>
      <c r="S204" s="55">
        <v>0</v>
      </c>
      <c r="T204" s="70">
        <v>0</v>
      </c>
      <c r="U204" s="55">
        <v>2.1077301054650048</v>
      </c>
      <c r="V204" s="55">
        <v>0.56265123119988614</v>
      </c>
      <c r="W204" s="55">
        <v>0.5690813218004086</v>
      </c>
      <c r="X204" s="55">
        <v>7.2979162982484136E-3</v>
      </c>
      <c r="Y204" s="55">
        <v>3.0304513255930608E-2</v>
      </c>
      <c r="Z204" s="71" t="e">
        <v>#REF!</v>
      </c>
    </row>
    <row r="205" spans="1:26" x14ac:dyDescent="0.25">
      <c r="A205" s="7">
        <v>7302</v>
      </c>
      <c r="B205" s="7" t="s">
        <v>488</v>
      </c>
      <c r="C205" s="7">
        <v>4</v>
      </c>
      <c r="D205" s="68">
        <v>0.42575375462222609</v>
      </c>
      <c r="E205" s="69">
        <v>0.46010077344577105</v>
      </c>
      <c r="F205" s="55">
        <v>1.0326972333110276</v>
      </c>
      <c r="G205" s="69">
        <v>1.6303071426593181</v>
      </c>
      <c r="H205" s="55">
        <v>8.0117792442904151E-2</v>
      </c>
      <c r="I205" s="69">
        <v>0.31955569954615604</v>
      </c>
      <c r="J205" s="55">
        <v>0</v>
      </c>
      <c r="K205" s="69">
        <v>0</v>
      </c>
      <c r="L205" s="55">
        <v>0</v>
      </c>
      <c r="M205" s="55">
        <v>0.63837377341796819</v>
      </c>
      <c r="N205" s="70">
        <v>-63.837377341796817</v>
      </c>
      <c r="O205" s="55">
        <v>0.76803977068208029</v>
      </c>
      <c r="P205" s="70">
        <v>-76.803977068208027</v>
      </c>
      <c r="Q205" s="55" t="e">
        <v>#REF!</v>
      </c>
      <c r="R205" s="70" t="e">
        <v>#REF!</v>
      </c>
      <c r="S205" s="55">
        <v>0</v>
      </c>
      <c r="T205" s="70">
        <v>0</v>
      </c>
      <c r="U205" s="55">
        <v>0</v>
      </c>
      <c r="V205" s="55">
        <v>0.4589739837541309</v>
      </c>
      <c r="W205" s="55">
        <v>0.52002516827262235</v>
      </c>
      <c r="X205" s="55">
        <v>4.8716406735173926E-2</v>
      </c>
      <c r="Y205" s="55">
        <v>1.6721962170820573E-2</v>
      </c>
      <c r="Z205" s="71" t="e">
        <v>#REF!</v>
      </c>
    </row>
    <row r="206" spans="1:26" x14ac:dyDescent="0.25">
      <c r="A206" s="7">
        <v>7303</v>
      </c>
      <c r="B206" s="7" t="s">
        <v>489</v>
      </c>
      <c r="C206" s="7">
        <v>3</v>
      </c>
      <c r="D206" s="68">
        <v>0.34976264884670472</v>
      </c>
      <c r="E206" s="69">
        <v>0.30816430402845862</v>
      </c>
      <c r="F206" s="55">
        <v>0.97477630302310558</v>
      </c>
      <c r="G206" s="69">
        <v>0.54766621246783909</v>
      </c>
      <c r="H206" s="55">
        <v>0.11309518651884856</v>
      </c>
      <c r="I206" s="69">
        <v>-9.6020791677147443E-3</v>
      </c>
      <c r="J206" s="55">
        <v>2.3218087479761861E-2</v>
      </c>
      <c r="K206" s="69">
        <v>0</v>
      </c>
      <c r="L206" s="55">
        <v>2.9350191014053024E-2</v>
      </c>
      <c r="M206" s="55">
        <v>1.4397689368450258E-2</v>
      </c>
      <c r="N206" s="70">
        <v>-1.4397689368450257</v>
      </c>
      <c r="O206" s="55">
        <v>2.7899051269368272E-2</v>
      </c>
      <c r="P206" s="70">
        <v>-2.7899051269368274</v>
      </c>
      <c r="Q206" s="55" t="e">
        <v>#REF!</v>
      </c>
      <c r="R206" s="70" t="e">
        <v>#REF!</v>
      </c>
      <c r="S206" s="55">
        <v>0</v>
      </c>
      <c r="T206" s="70">
        <v>0</v>
      </c>
      <c r="U206" s="55">
        <v>2.0078563215371773E-2</v>
      </c>
      <c r="V206" s="55">
        <v>0.42322064847549157</v>
      </c>
      <c r="W206" s="55">
        <v>0.35840398257191791</v>
      </c>
      <c r="X206" s="55">
        <v>0.20063481926240304</v>
      </c>
      <c r="Y206" s="55">
        <v>0.29856430489617775</v>
      </c>
      <c r="Z206" s="71" t="e">
        <v>#REF!</v>
      </c>
    </row>
    <row r="207" spans="1:26" x14ac:dyDescent="0.25">
      <c r="A207" s="7">
        <v>7304</v>
      </c>
      <c r="B207" s="7" t="s">
        <v>490</v>
      </c>
      <c r="C207" s="7">
        <v>5</v>
      </c>
      <c r="D207" s="68">
        <v>0.33746589590541798</v>
      </c>
      <c r="E207" s="69">
        <v>0.43233814627167066</v>
      </c>
      <c r="F207" s="55">
        <v>0.70083162166224133</v>
      </c>
      <c r="G207" s="69">
        <v>1.0921344587793942</v>
      </c>
      <c r="H207" s="55">
        <v>-9.3773092884557083E-2</v>
      </c>
      <c r="I207" s="69">
        <v>5.1736445971786432E-3</v>
      </c>
      <c r="J207" s="55">
        <v>0</v>
      </c>
      <c r="K207" s="69">
        <v>0</v>
      </c>
      <c r="L207" s="55">
        <v>0</v>
      </c>
      <c r="M207" s="55">
        <v>0.32101038112787578</v>
      </c>
      <c r="N207" s="70">
        <v>-32.101038112787577</v>
      </c>
      <c r="O207" s="55">
        <v>0.25147867470950452</v>
      </c>
      <c r="P207" s="70">
        <v>-25.147867470950452</v>
      </c>
      <c r="Q207" s="55" t="e">
        <v>#REF!</v>
      </c>
      <c r="R207" s="70" t="e">
        <v>#REF!</v>
      </c>
      <c r="S207" s="55">
        <v>0</v>
      </c>
      <c r="T207" s="70">
        <v>0</v>
      </c>
      <c r="U207" s="55">
        <v>0</v>
      </c>
      <c r="V207" s="55">
        <v>0.52032917793002254</v>
      </c>
      <c r="W207" s="55">
        <v>0.53454239556041694</v>
      </c>
      <c r="X207" s="55">
        <v>2.3305497497862506E-2</v>
      </c>
      <c r="Y207" s="55">
        <v>8.5510216775567735E-3</v>
      </c>
      <c r="Z207" s="71" t="e">
        <v>#REF!</v>
      </c>
    </row>
    <row r="208" spans="1:26" x14ac:dyDescent="0.25">
      <c r="A208" s="7">
        <v>7305</v>
      </c>
      <c r="B208" s="7" t="s">
        <v>491</v>
      </c>
      <c r="C208" s="7">
        <v>4</v>
      </c>
      <c r="D208" s="68">
        <v>0.25930842682917049</v>
      </c>
      <c r="E208" s="69">
        <v>0.38640192150659891</v>
      </c>
      <c r="F208" s="55">
        <v>0.9779278305963699</v>
      </c>
      <c r="G208" s="69">
        <v>1.264958904109589</v>
      </c>
      <c r="H208" s="55">
        <v>0.12515684497242394</v>
      </c>
      <c r="I208" s="69">
        <v>7.679092138345606E-3</v>
      </c>
      <c r="J208" s="55">
        <v>0</v>
      </c>
      <c r="K208" s="69">
        <v>0.18333821891305621</v>
      </c>
      <c r="L208" s="55">
        <v>0.37220376666487365</v>
      </c>
      <c r="M208" s="55">
        <v>0.52119698501188527</v>
      </c>
      <c r="N208" s="70">
        <v>-52.11969850118853</v>
      </c>
      <c r="O208" s="55">
        <v>7.1841566127930799E-3</v>
      </c>
      <c r="P208" s="70">
        <v>-0.718415661279308</v>
      </c>
      <c r="Q208" s="55" t="e">
        <v>#REF!</v>
      </c>
      <c r="R208" s="70" t="e">
        <v>#REF!</v>
      </c>
      <c r="S208" s="55">
        <v>0</v>
      </c>
      <c r="T208" s="70">
        <v>0</v>
      </c>
      <c r="U208" s="55">
        <v>0.23115742357466398</v>
      </c>
      <c r="V208" s="55">
        <v>0.49823205150791366</v>
      </c>
      <c r="W208" s="55">
        <v>0.50129396966761608</v>
      </c>
      <c r="X208" s="55">
        <v>9.90758465948572E-3</v>
      </c>
      <c r="Y208" s="55">
        <v>1.9605327203242394E-2</v>
      </c>
      <c r="Z208" s="71" t="e">
        <v>#REF!</v>
      </c>
    </row>
    <row r="209" spans="1:26" x14ac:dyDescent="0.25">
      <c r="A209" s="7">
        <v>7306</v>
      </c>
      <c r="B209" s="7" t="s">
        <v>492</v>
      </c>
      <c r="C209" s="7">
        <v>5</v>
      </c>
      <c r="D209" s="68">
        <v>0.30329508369302033</v>
      </c>
      <c r="E209" s="69">
        <v>0.38095601803348494</v>
      </c>
      <c r="F209" s="55">
        <v>1.2093084796955877</v>
      </c>
      <c r="G209" s="69">
        <v>0.65689084278456555</v>
      </c>
      <c r="H209" s="55">
        <v>0.12957313584496308</v>
      </c>
      <c r="I209" s="69">
        <v>-0.25966528554144391</v>
      </c>
      <c r="J209" s="55">
        <v>0</v>
      </c>
      <c r="K209" s="69">
        <v>0</v>
      </c>
      <c r="L209" s="55">
        <v>0</v>
      </c>
      <c r="M209" s="55">
        <v>1.3910232907666424E-2</v>
      </c>
      <c r="N209" s="70">
        <v>-1.3910232907666424</v>
      </c>
      <c r="O209" s="55">
        <v>1.6620121895209249E-2</v>
      </c>
      <c r="P209" s="70">
        <v>-1.6620121895209248</v>
      </c>
      <c r="Q209" s="55" t="e">
        <v>#REF!</v>
      </c>
      <c r="R209" s="70" t="e">
        <v>#REF!</v>
      </c>
      <c r="S209" s="55">
        <v>0</v>
      </c>
      <c r="T209" s="70">
        <v>0</v>
      </c>
      <c r="U209" s="55">
        <v>0</v>
      </c>
      <c r="V209" s="55">
        <v>0.53891488195321779</v>
      </c>
      <c r="W209" s="55">
        <v>0.50342403828870519</v>
      </c>
      <c r="X209" s="55">
        <v>0.11332793460527717</v>
      </c>
      <c r="Y209" s="55">
        <v>0.17395552479295609</v>
      </c>
      <c r="Z209" s="71" t="e">
        <v>#REF!</v>
      </c>
    </row>
    <row r="210" spans="1:26" x14ac:dyDescent="0.25">
      <c r="A210" s="7">
        <v>7307</v>
      </c>
      <c r="B210" s="7" t="s">
        <v>493</v>
      </c>
      <c r="C210" s="7">
        <v>5</v>
      </c>
      <c r="D210" s="68">
        <v>0.2295731229922672</v>
      </c>
      <c r="E210" s="69">
        <v>0.25007241155307786</v>
      </c>
      <c r="F210" s="55">
        <v>0.69213382417456659</v>
      </c>
      <c r="G210" s="69">
        <v>0.55585763079332029</v>
      </c>
      <c r="H210" s="55">
        <v>-0.20276222907964184</v>
      </c>
      <c r="I210" s="69">
        <v>-6.1828177222196058E-2</v>
      </c>
      <c r="J210" s="55">
        <v>0.65954188680336223</v>
      </c>
      <c r="K210" s="69">
        <v>0.39332313491773796</v>
      </c>
      <c r="L210" s="55">
        <v>0.64222125454427181</v>
      </c>
      <c r="M210" s="55">
        <v>1.0448842930494166E-2</v>
      </c>
      <c r="N210" s="70">
        <v>-1.0448842930494167</v>
      </c>
      <c r="O210" s="55">
        <v>7.1070127500991523E-2</v>
      </c>
      <c r="P210" s="70">
        <v>-7.1070127500991527</v>
      </c>
      <c r="Q210" s="55" t="e">
        <v>#REF!</v>
      </c>
      <c r="R210" s="70" t="e">
        <v>#REF!</v>
      </c>
      <c r="S210" s="55">
        <v>0</v>
      </c>
      <c r="T210" s="70">
        <v>0</v>
      </c>
      <c r="U210" s="55">
        <v>0.43159788819793332</v>
      </c>
      <c r="V210" s="55">
        <v>0.4797379931039743</v>
      </c>
      <c r="W210" s="55">
        <v>0.44702867806791174</v>
      </c>
      <c r="X210" s="55">
        <v>0.10905228302636112</v>
      </c>
      <c r="Y210" s="55">
        <v>4.9246842302215613E-2</v>
      </c>
      <c r="Z210" s="71" t="e">
        <v>#REF!</v>
      </c>
    </row>
    <row r="211" spans="1:26" x14ac:dyDescent="0.25">
      <c r="A211" s="7">
        <v>7308</v>
      </c>
      <c r="B211" s="7" t="s">
        <v>494</v>
      </c>
      <c r="C211" s="7">
        <v>3</v>
      </c>
      <c r="D211" s="68">
        <v>0.61546975919299152</v>
      </c>
      <c r="E211" s="69">
        <v>0.38981261166758346</v>
      </c>
      <c r="F211" s="55">
        <v>0.84737583412223783</v>
      </c>
      <c r="G211" s="69">
        <v>0.98925644898477072</v>
      </c>
      <c r="H211" s="55">
        <v>-0.27240163430960063</v>
      </c>
      <c r="I211" s="69">
        <v>0.29857822380848825</v>
      </c>
      <c r="J211" s="55">
        <v>0.30581135794425462</v>
      </c>
      <c r="K211" s="69">
        <v>0</v>
      </c>
      <c r="L211" s="55">
        <v>1.1350428374935098E-2</v>
      </c>
      <c r="M211" s="55">
        <v>6.7589377219331878E-2</v>
      </c>
      <c r="N211" s="70">
        <v>-6.7589377219331874</v>
      </c>
      <c r="O211" s="55">
        <v>6.6580482658248438E-2</v>
      </c>
      <c r="P211" s="70">
        <v>-6.6580482658248439</v>
      </c>
      <c r="Q211" s="55" t="e">
        <v>#REF!</v>
      </c>
      <c r="R211" s="70" t="e">
        <v>#REF!</v>
      </c>
      <c r="S211" s="55">
        <v>0</v>
      </c>
      <c r="T211" s="70">
        <v>0</v>
      </c>
      <c r="U211" s="55">
        <v>1.3926371645721024E-3</v>
      </c>
      <c r="V211" s="55">
        <v>0.32244882224948834</v>
      </c>
      <c r="W211" s="55">
        <v>0.34081951169102742</v>
      </c>
      <c r="X211" s="55">
        <v>6.7037976902304633E-2</v>
      </c>
      <c r="Y211" s="55">
        <v>5.3446824289617736E-2</v>
      </c>
      <c r="Z211" s="71" t="e">
        <v>#REF!</v>
      </c>
    </row>
    <row r="212" spans="1:26" x14ac:dyDescent="0.25">
      <c r="A212" s="7">
        <v>7309</v>
      </c>
      <c r="B212" s="7" t="s">
        <v>495</v>
      </c>
      <c r="C212" s="7">
        <v>4</v>
      </c>
      <c r="D212" s="68">
        <v>0.40324495391329696</v>
      </c>
      <c r="E212" s="69">
        <v>0.37820789858400711</v>
      </c>
      <c r="F212" s="55">
        <v>0.61663693660556718</v>
      </c>
      <c r="G212" s="69">
        <v>0.84652293450922522</v>
      </c>
      <c r="H212" s="55">
        <v>-7.9610697579617085E-2</v>
      </c>
      <c r="I212" s="69">
        <v>2.7089971745073532E-2</v>
      </c>
      <c r="J212" s="55">
        <v>9.6895772240928976E-2</v>
      </c>
      <c r="K212" s="69">
        <v>0.29246312872071156</v>
      </c>
      <c r="L212" s="55">
        <v>8.1897268821431182E-2</v>
      </c>
      <c r="M212" s="55">
        <v>3.5483262162804244E-2</v>
      </c>
      <c r="N212" s="70">
        <v>-3.5483262162804245</v>
      </c>
      <c r="O212" s="55">
        <v>8.683205114215246E-3</v>
      </c>
      <c r="P212" s="70">
        <v>-0.86832051142152455</v>
      </c>
      <c r="Q212" s="55" t="e">
        <v>#REF!</v>
      </c>
      <c r="R212" s="70" t="e">
        <v>#REF!</v>
      </c>
      <c r="S212" s="55">
        <v>0</v>
      </c>
      <c r="T212" s="70">
        <v>0</v>
      </c>
      <c r="U212" s="55">
        <v>0.14457606866612932</v>
      </c>
      <c r="V212" s="55">
        <v>0.33390456210125785</v>
      </c>
      <c r="W212" s="55">
        <v>0.4033859998178409</v>
      </c>
      <c r="X212" s="55">
        <v>0.20241731864372572</v>
      </c>
      <c r="Y212" s="55">
        <v>0.12731722848088742</v>
      </c>
      <c r="Z212" s="71" t="e">
        <v>#REF!</v>
      </c>
    </row>
    <row r="213" spans="1:26" x14ac:dyDescent="0.25">
      <c r="A213" s="7">
        <v>7310</v>
      </c>
      <c r="B213" s="7" t="s">
        <v>496</v>
      </c>
      <c r="C213" s="7">
        <v>5</v>
      </c>
      <c r="D213" s="68">
        <v>0.57247162327173573</v>
      </c>
      <c r="E213" s="69">
        <v>0.57824669744704416</v>
      </c>
      <c r="F213" s="55">
        <v>1.512754675571292</v>
      </c>
      <c r="G213" s="69">
        <v>1.316898592185785</v>
      </c>
      <c r="H213" s="55">
        <v>0.28147719175729496</v>
      </c>
      <c r="I213" s="69">
        <v>0.20377276874781539</v>
      </c>
      <c r="J213" s="55">
        <v>0</v>
      </c>
      <c r="K213" s="69">
        <v>0</v>
      </c>
      <c r="L213" s="55">
        <v>7.0509085409294512E-3</v>
      </c>
      <c r="M213" s="55">
        <v>8.2201925023400995E-3</v>
      </c>
      <c r="N213" s="70">
        <v>-0.8220192502340099</v>
      </c>
      <c r="O213" s="55">
        <v>8.9345588358564262E-3</v>
      </c>
      <c r="P213" s="70">
        <v>-0.89345588358564265</v>
      </c>
      <c r="Q213" s="55" t="e">
        <v>#REF!</v>
      </c>
      <c r="R213" s="70" t="e">
        <v>#REF!</v>
      </c>
      <c r="S213" s="55">
        <v>0</v>
      </c>
      <c r="T213" s="70">
        <v>0</v>
      </c>
      <c r="U213" s="55">
        <v>1.773507635054693E-4</v>
      </c>
      <c r="V213" s="55">
        <v>0.45636408481269786</v>
      </c>
      <c r="W213" s="55">
        <v>0.45558769877866756</v>
      </c>
      <c r="X213" s="55">
        <v>2.5527116211366871E-2</v>
      </c>
      <c r="Y213" s="55">
        <v>1.8299914865930786E-2</v>
      </c>
      <c r="Z213" s="71" t="e">
        <v>#REF!</v>
      </c>
    </row>
    <row r="214" spans="1:26" x14ac:dyDescent="0.25">
      <c r="A214" s="7">
        <v>7311</v>
      </c>
      <c r="B214" s="7" t="s">
        <v>497</v>
      </c>
      <c r="C214" s="7">
        <v>4</v>
      </c>
      <c r="D214" s="68">
        <v>0.26529982931237883</v>
      </c>
      <c r="E214" s="69">
        <v>0.34892110076943372</v>
      </c>
      <c r="F214" s="55">
        <v>0.77533775993398735</v>
      </c>
      <c r="G214" s="69">
        <v>0.96759948267136509</v>
      </c>
      <c r="H214" s="55">
        <v>7.9953843542318326E-2</v>
      </c>
      <c r="I214" s="69">
        <v>-5.1113010168619334E-2</v>
      </c>
      <c r="J214" s="55">
        <v>1.3314228619307431E-2</v>
      </c>
      <c r="K214" s="69">
        <v>4.569427648468443E-3</v>
      </c>
      <c r="L214" s="55">
        <v>6.2420096533222138E-3</v>
      </c>
      <c r="M214" s="55">
        <v>4.8924165226007559E-2</v>
      </c>
      <c r="N214" s="70">
        <v>-4.8924165226007554</v>
      </c>
      <c r="O214" s="55">
        <v>5.12425445169538E-2</v>
      </c>
      <c r="P214" s="70">
        <v>-5.1242544516953803</v>
      </c>
      <c r="Q214" s="55" t="e">
        <v>#REF!</v>
      </c>
      <c r="R214" s="70" t="e">
        <v>#REF!</v>
      </c>
      <c r="S214" s="55">
        <v>0</v>
      </c>
      <c r="T214" s="70">
        <v>0</v>
      </c>
      <c r="U214" s="55">
        <v>6.0728671179751607E-4</v>
      </c>
      <c r="V214" s="55">
        <v>0.51957969034914475</v>
      </c>
      <c r="W214" s="55">
        <v>0.54268825545412402</v>
      </c>
      <c r="X214" s="55">
        <v>5.0525421831319389E-2</v>
      </c>
      <c r="Y214" s="55">
        <v>4.1311394730868582E-2</v>
      </c>
      <c r="Z214" s="71" t="e">
        <v>#REF!</v>
      </c>
    </row>
    <row r="215" spans="1:26" s="73" customFormat="1" x14ac:dyDescent="0.25">
      <c r="A215" s="7">
        <v>7312</v>
      </c>
      <c r="B215" s="7" t="s">
        <v>498</v>
      </c>
      <c r="C215" s="7">
        <v>5</v>
      </c>
      <c r="D215" s="68">
        <v>0.43746746258028146</v>
      </c>
      <c r="E215" s="69">
        <v>0.35191356370627214</v>
      </c>
      <c r="F215" s="55">
        <v>0.99145569104365683</v>
      </c>
      <c r="G215" s="69">
        <v>0.73707450955144793</v>
      </c>
      <c r="H215" s="55">
        <v>5.7575160877590965E-2</v>
      </c>
      <c r="I215" s="69">
        <v>0.16188629342713437</v>
      </c>
      <c r="J215" s="55">
        <v>0.23347480708602628</v>
      </c>
      <c r="K215" s="69">
        <v>0.47504605379623649</v>
      </c>
      <c r="L215" s="55">
        <v>8.4999926388780803E-2</v>
      </c>
      <c r="M215" s="55">
        <v>2.6895071463632113E-3</v>
      </c>
      <c r="N215" s="70">
        <v>-0.26895071463632114</v>
      </c>
      <c r="O215" s="55">
        <v>6.6894697034823689E-2</v>
      </c>
      <c r="P215" s="70">
        <v>-6.6894697034823691</v>
      </c>
      <c r="Q215" s="55" t="e">
        <v>#REF!</v>
      </c>
      <c r="R215" s="70" t="e">
        <v>#REF!</v>
      </c>
      <c r="S215" s="55">
        <v>0</v>
      </c>
      <c r="T215" s="70">
        <v>0</v>
      </c>
      <c r="U215" s="55">
        <v>9.8111106984210744E-2</v>
      </c>
      <c r="V215" s="55">
        <v>0.48581926008470189</v>
      </c>
      <c r="W215" s="55">
        <v>0.45860978631599592</v>
      </c>
      <c r="X215" s="55">
        <v>9.6407278750022654E-2</v>
      </c>
      <c r="Y215" s="55">
        <v>6.930897517464174E-2</v>
      </c>
      <c r="Z215" s="71" t="e">
        <v>#REF!</v>
      </c>
    </row>
    <row r="216" spans="1:26" x14ac:dyDescent="0.25">
      <c r="A216" s="7">
        <v>7313</v>
      </c>
      <c r="B216" s="7" t="s">
        <v>499</v>
      </c>
      <c r="C216" s="7">
        <v>4</v>
      </c>
      <c r="D216" s="68">
        <v>0.26027826435080725</v>
      </c>
      <c r="E216" s="69">
        <v>0.30443890713559435</v>
      </c>
      <c r="F216" s="55">
        <v>0.71878342414497209</v>
      </c>
      <c r="G216" s="69">
        <v>0.83274933499997472</v>
      </c>
      <c r="H216" s="55">
        <v>4.2245949381408382E-2</v>
      </c>
      <c r="I216" s="69">
        <v>-5.1947887984046641E-2</v>
      </c>
      <c r="J216" s="55">
        <v>2.8646478113684946E-2</v>
      </c>
      <c r="K216" s="69">
        <v>0.14899939104579454</v>
      </c>
      <c r="L216" s="55">
        <v>0.34717905914267772</v>
      </c>
      <c r="M216" s="55">
        <v>0.16267167180631059</v>
      </c>
      <c r="N216" s="70">
        <v>-16.267167180631059</v>
      </c>
      <c r="O216" s="55">
        <v>0.22004779275606703</v>
      </c>
      <c r="P216" s="70">
        <v>-22.004779275606705</v>
      </c>
      <c r="Q216" s="55" t="e">
        <v>#REF!</v>
      </c>
      <c r="R216" s="70" t="e">
        <v>#REF!</v>
      </c>
      <c r="S216" s="55">
        <v>0</v>
      </c>
      <c r="T216" s="70">
        <v>0</v>
      </c>
      <c r="U216" s="55">
        <v>0.29788373536873469</v>
      </c>
      <c r="V216" s="55">
        <v>0.51046893460962284</v>
      </c>
      <c r="W216" s="55">
        <v>0.48417243659902726</v>
      </c>
      <c r="X216" s="55">
        <v>1.2318796427378839E-3</v>
      </c>
      <c r="Y216" s="55">
        <v>1.5508875843541676E-2</v>
      </c>
      <c r="Z216" s="71" t="e">
        <v>#REF!</v>
      </c>
    </row>
    <row r="217" spans="1:26" x14ac:dyDescent="0.25">
      <c r="A217" s="7">
        <v>7314</v>
      </c>
      <c r="B217" s="7" t="s">
        <v>500</v>
      </c>
      <c r="C217" s="7">
        <v>4</v>
      </c>
      <c r="D217" s="68">
        <v>0.45002766210056427</v>
      </c>
      <c r="E217" s="69">
        <v>0.44559359110912622</v>
      </c>
      <c r="F217" s="55">
        <v>1.3061361309095334</v>
      </c>
      <c r="G217" s="69">
        <v>1.2848587654965358</v>
      </c>
      <c r="H217" s="55">
        <v>0.23980050101806136</v>
      </c>
      <c r="I217" s="69">
        <v>0.23402687892626575</v>
      </c>
      <c r="J217" s="55">
        <v>0</v>
      </c>
      <c r="K217" s="69">
        <v>0</v>
      </c>
      <c r="L217" s="55">
        <v>7.2838781420719249E-4</v>
      </c>
      <c r="M217" s="55">
        <v>0.10661468562481333</v>
      </c>
      <c r="N217" s="70">
        <v>-10.661468562481332</v>
      </c>
      <c r="O217" s="55">
        <v>0.15161069365900998</v>
      </c>
      <c r="P217" s="70">
        <v>-15.161069365900998</v>
      </c>
      <c r="Q217" s="55" t="e">
        <v>#REF!</v>
      </c>
      <c r="R217" s="70" t="e">
        <v>#REF!</v>
      </c>
      <c r="S217" s="55">
        <v>0</v>
      </c>
      <c r="T217" s="70">
        <v>0</v>
      </c>
      <c r="U217" s="55">
        <v>0</v>
      </c>
      <c r="V217" s="55">
        <v>0.45140643587076335</v>
      </c>
      <c r="W217" s="55">
        <v>0.46735534109222882</v>
      </c>
      <c r="X217" s="55">
        <v>3.1894453695401566E-2</v>
      </c>
      <c r="Y217" s="55">
        <v>5.1448324006853036E-2</v>
      </c>
      <c r="Z217" s="71" t="e">
        <v>#REF!</v>
      </c>
    </row>
    <row r="218" spans="1:26" x14ac:dyDescent="0.25">
      <c r="A218" s="7">
        <v>7315</v>
      </c>
      <c r="B218" s="7" t="s">
        <v>501</v>
      </c>
      <c r="C218" s="7">
        <v>5</v>
      </c>
      <c r="D218" s="68">
        <v>0.60758773503416386</v>
      </c>
      <c r="E218" s="69">
        <v>0.53005235850666244</v>
      </c>
      <c r="F218" s="55">
        <v>1.0428280678271078</v>
      </c>
      <c r="G218" s="69">
        <v>0.9739208424714203</v>
      </c>
      <c r="H218" s="55">
        <v>-0.13783263961414882</v>
      </c>
      <c r="I218" s="69">
        <v>0.12595789064505264</v>
      </c>
      <c r="J218" s="55">
        <v>1.2286930757496559</v>
      </c>
      <c r="K218" s="69">
        <v>0.14593818911162085</v>
      </c>
      <c r="L218" s="55">
        <v>5.46507472557951E-3</v>
      </c>
      <c r="M218" s="55">
        <v>1.6609293229166065E-2</v>
      </c>
      <c r="N218" s="70">
        <v>-1.6609293229166064</v>
      </c>
      <c r="O218" s="55">
        <v>1.3374392718980603E-2</v>
      </c>
      <c r="P218" s="70">
        <v>-1.3374392718980603</v>
      </c>
      <c r="Q218" s="55" t="e">
        <v>#REF!</v>
      </c>
      <c r="R218" s="70" t="e">
        <v>#REF!</v>
      </c>
      <c r="S218" s="55">
        <v>0</v>
      </c>
      <c r="T218" s="70">
        <v>0</v>
      </c>
      <c r="U218" s="55">
        <v>0</v>
      </c>
      <c r="V218" s="55">
        <v>0.31299896064496191</v>
      </c>
      <c r="W218" s="55">
        <v>0.4214770751132389</v>
      </c>
      <c r="X218" s="55">
        <v>0.18517163403466388</v>
      </c>
      <c r="Y218" s="55">
        <v>0.14971046313168304</v>
      </c>
      <c r="Z218" s="71" t="e">
        <v>#REF!</v>
      </c>
    </row>
    <row r="219" spans="1:26" x14ac:dyDescent="0.25">
      <c r="A219" s="7">
        <v>7316</v>
      </c>
      <c r="B219" s="7" t="s">
        <v>502</v>
      </c>
      <c r="C219" s="7">
        <v>4</v>
      </c>
      <c r="D219" s="68">
        <v>0.38639873790190005</v>
      </c>
      <c r="E219" s="69">
        <v>0.14909232345480442</v>
      </c>
      <c r="F219" s="55">
        <v>0.72082396374983615</v>
      </c>
      <c r="G219" s="69">
        <v>0.50730477595449275</v>
      </c>
      <c r="H219" s="55">
        <v>-5.1655003889785084E-2</v>
      </c>
      <c r="I219" s="69">
        <v>0.49492573298726295</v>
      </c>
      <c r="J219" s="55">
        <v>5.7503434141128969E-2</v>
      </c>
      <c r="K219" s="69">
        <v>1.0780636502884402</v>
      </c>
      <c r="L219" s="55">
        <v>0.52483183291899804</v>
      </c>
      <c r="M219" s="55">
        <v>2.4927005544467459E-3</v>
      </c>
      <c r="N219" s="70">
        <v>-0.24927005544467459</v>
      </c>
      <c r="O219" s="55">
        <v>9.250259131465469E-3</v>
      </c>
      <c r="P219" s="70">
        <v>-0.92502591314654692</v>
      </c>
      <c r="Q219" s="55" t="e">
        <v>#REF!</v>
      </c>
      <c r="R219" s="70" t="e">
        <v>#REF!</v>
      </c>
      <c r="S219" s="55">
        <v>0</v>
      </c>
      <c r="T219" s="70">
        <v>0</v>
      </c>
      <c r="U219" s="55">
        <v>0.47812466915868218</v>
      </c>
      <c r="V219" s="55">
        <v>0.4418494762482032</v>
      </c>
      <c r="W219" s="55">
        <v>0.33982203674940242</v>
      </c>
      <c r="X219" s="55">
        <v>2.9473846188490596E-2</v>
      </c>
      <c r="Y219" s="55">
        <v>2.4312402003506756E-3</v>
      </c>
      <c r="Z219" s="71" t="e">
        <v>#REF!</v>
      </c>
    </row>
    <row r="220" spans="1:26" x14ac:dyDescent="0.25">
      <c r="A220" s="7">
        <v>7317</v>
      </c>
      <c r="B220" s="7" t="s">
        <v>503</v>
      </c>
      <c r="C220" s="7">
        <v>4</v>
      </c>
      <c r="D220" s="68">
        <v>0.20658777098480299</v>
      </c>
      <c r="E220" s="69">
        <v>0.15404853524716353</v>
      </c>
      <c r="F220" s="55">
        <v>0.8309399608600111</v>
      </c>
      <c r="G220" s="69">
        <v>0.93162785446664742</v>
      </c>
      <c r="H220" s="55">
        <v>0.11480262702693726</v>
      </c>
      <c r="I220" s="69">
        <v>0.27441801389871717</v>
      </c>
      <c r="J220" s="55">
        <v>6.5757225029372063E-2</v>
      </c>
      <c r="K220" s="69">
        <v>0.40308472907647452</v>
      </c>
      <c r="L220" s="55">
        <v>0.22324769549436843</v>
      </c>
      <c r="M220" s="55">
        <v>6.5010728546459583E-3</v>
      </c>
      <c r="N220" s="70">
        <v>-0.65010728546459584</v>
      </c>
      <c r="O220" s="55">
        <v>5.1380069678754392E-3</v>
      </c>
      <c r="P220" s="70">
        <v>-0.51380069678754392</v>
      </c>
      <c r="Q220" s="55" t="e">
        <v>#REF!</v>
      </c>
      <c r="R220" s="70" t="e">
        <v>#REF!</v>
      </c>
      <c r="S220" s="55">
        <v>0</v>
      </c>
      <c r="T220" s="70">
        <v>0</v>
      </c>
      <c r="U220" s="55">
        <v>0.11470705171086344</v>
      </c>
      <c r="V220" s="55">
        <v>0.47826759846473427</v>
      </c>
      <c r="W220" s="55">
        <v>0.42223961918601927</v>
      </c>
      <c r="X220" s="55">
        <v>4.2458050952912767E-2</v>
      </c>
      <c r="Y220" s="55">
        <v>0.14935859782822736</v>
      </c>
      <c r="Z220" s="71" t="e">
        <v>#REF!</v>
      </c>
    </row>
    <row r="221" spans="1:26" x14ac:dyDescent="0.25">
      <c r="A221" s="7">
        <v>7318</v>
      </c>
      <c r="B221" s="7" t="s">
        <v>504</v>
      </c>
      <c r="C221" s="7">
        <v>3</v>
      </c>
      <c r="D221" s="68">
        <v>0.39428920081874075</v>
      </c>
      <c r="E221" s="69">
        <v>0.44156353543820565</v>
      </c>
      <c r="F221" s="55">
        <v>1.1000967685925052</v>
      </c>
      <c r="G221" s="69">
        <v>1.0399624997424433</v>
      </c>
      <c r="H221" s="55">
        <v>0.12858546675721169</v>
      </c>
      <c r="I221" s="69">
        <v>6.3740987337435856E-2</v>
      </c>
      <c r="J221" s="55">
        <v>0</v>
      </c>
      <c r="K221" s="69">
        <v>0.1458418848539669</v>
      </c>
      <c r="L221" s="55">
        <v>0</v>
      </c>
      <c r="M221" s="55">
        <v>0.29783486802301223</v>
      </c>
      <c r="N221" s="70">
        <v>-29.783486802301223</v>
      </c>
      <c r="O221" s="55">
        <v>0.35143583624761737</v>
      </c>
      <c r="P221" s="70">
        <v>-35.143583624761739</v>
      </c>
      <c r="Q221" s="55" t="e">
        <v>#REF!</v>
      </c>
      <c r="R221" s="70" t="e">
        <v>#REF!</v>
      </c>
      <c r="S221" s="55">
        <v>0</v>
      </c>
      <c r="T221" s="70">
        <v>0</v>
      </c>
      <c r="U221" s="55">
        <v>0</v>
      </c>
      <c r="V221" s="55">
        <v>0.5064122251139147</v>
      </c>
      <c r="W221" s="55">
        <v>0.48847000835660614</v>
      </c>
      <c r="X221" s="55">
        <v>3.3284920011281159E-2</v>
      </c>
      <c r="Y221" s="55">
        <v>3.2165789790872361E-2</v>
      </c>
      <c r="Z221" s="71" t="e">
        <v>#REF!</v>
      </c>
    </row>
    <row r="222" spans="1:26" x14ac:dyDescent="0.25">
      <c r="A222" s="7">
        <v>7319</v>
      </c>
      <c r="B222" s="7" t="s">
        <v>505</v>
      </c>
      <c r="C222" s="7">
        <v>3</v>
      </c>
      <c r="D222" s="68">
        <v>0.26918653148979121</v>
      </c>
      <c r="E222" s="69">
        <v>0.31176629235475128</v>
      </c>
      <c r="F222" s="55">
        <v>0.72298538580506244</v>
      </c>
      <c r="G222" s="69">
        <v>0.73793415462849443</v>
      </c>
      <c r="H222" s="55">
        <v>9.7221812764572979E-2</v>
      </c>
      <c r="I222" s="69">
        <v>5.4307435031566022E-2</v>
      </c>
      <c r="J222" s="55">
        <v>0</v>
      </c>
      <c r="K222" s="69">
        <v>0</v>
      </c>
      <c r="L222" s="55">
        <v>0</v>
      </c>
      <c r="M222" s="55">
        <v>1.1364957693064524E-2</v>
      </c>
      <c r="N222" s="70">
        <v>-1.1364957693064524</v>
      </c>
      <c r="O222" s="55">
        <v>1.1782874010363459E-2</v>
      </c>
      <c r="P222" s="70">
        <v>-1.178287401036346</v>
      </c>
      <c r="Q222" s="55" t="e">
        <v>#REF!</v>
      </c>
      <c r="R222" s="70" t="e">
        <v>#REF!</v>
      </c>
      <c r="S222" s="55">
        <v>0</v>
      </c>
      <c r="T222" s="70">
        <v>0</v>
      </c>
      <c r="U222" s="55">
        <v>0</v>
      </c>
      <c r="V222" s="55">
        <v>0.4212716641329049</v>
      </c>
      <c r="W222" s="55">
        <v>0.40480398132862938</v>
      </c>
      <c r="X222" s="55">
        <v>2.4469536947696907E-2</v>
      </c>
      <c r="Y222" s="55">
        <v>6.1310908717563992E-2</v>
      </c>
      <c r="Z222" s="71" t="e">
        <v>#REF!</v>
      </c>
    </row>
    <row r="223" spans="1:26" x14ac:dyDescent="0.25">
      <c r="A223" s="7">
        <v>7320</v>
      </c>
      <c r="B223" s="7" t="s">
        <v>506</v>
      </c>
      <c r="C223" s="7">
        <v>4</v>
      </c>
      <c r="D223" s="68">
        <v>0.27809438646130852</v>
      </c>
      <c r="E223" s="69">
        <v>0.38977992399869466</v>
      </c>
      <c r="F223" s="55">
        <v>0.76115068493150684</v>
      </c>
      <c r="G223" s="69">
        <v>0.68603673685010058</v>
      </c>
      <c r="H223" s="55">
        <v>7.813852524967492E-2</v>
      </c>
      <c r="I223" s="69">
        <v>-0.13442155073889619</v>
      </c>
      <c r="J223" s="55">
        <v>2.6292883246912167E-2</v>
      </c>
      <c r="K223" s="69">
        <v>0.13658043235286099</v>
      </c>
      <c r="L223" s="55">
        <v>0</v>
      </c>
      <c r="M223" s="55">
        <v>0.36506145012694119</v>
      </c>
      <c r="N223" s="70">
        <v>-36.50614501269412</v>
      </c>
      <c r="O223" s="55">
        <v>0.42899036447423544</v>
      </c>
      <c r="P223" s="70">
        <v>-42.899036447423541</v>
      </c>
      <c r="Q223" s="55" t="e">
        <v>#REF!</v>
      </c>
      <c r="R223" s="70" t="e">
        <v>#REF!</v>
      </c>
      <c r="S223" s="55">
        <v>0</v>
      </c>
      <c r="T223" s="70">
        <v>0</v>
      </c>
      <c r="U223" s="55">
        <v>0</v>
      </c>
      <c r="V223" s="55">
        <v>0.48196767423354409</v>
      </c>
      <c r="W223" s="55">
        <v>0.47080661188814926</v>
      </c>
      <c r="X223" s="55">
        <v>1.283351232342933E-2</v>
      </c>
      <c r="Y223" s="55">
        <v>8.197373622968511E-2</v>
      </c>
      <c r="Z223" s="71" t="e">
        <v>#REF!</v>
      </c>
    </row>
    <row r="224" spans="1:26" x14ac:dyDescent="0.25">
      <c r="A224" s="7">
        <v>7321</v>
      </c>
      <c r="B224" s="7" t="s">
        <v>507</v>
      </c>
      <c r="C224" s="7">
        <v>5</v>
      </c>
      <c r="D224" s="68">
        <v>0.77420479649179108</v>
      </c>
      <c r="E224" s="69">
        <v>0.64019534117762567</v>
      </c>
      <c r="F224" s="55">
        <v>1.3220228948985864</v>
      </c>
      <c r="G224" s="69">
        <v>0.92948887207789788</v>
      </c>
      <c r="H224" s="55">
        <v>0.18066930722173313</v>
      </c>
      <c r="I224" s="69">
        <v>8.1253249549804854E-2</v>
      </c>
      <c r="J224" s="55">
        <v>0</v>
      </c>
      <c r="K224" s="69">
        <v>0</v>
      </c>
      <c r="L224" s="55">
        <v>0</v>
      </c>
      <c r="M224" s="55">
        <v>1.6907086887253573E-3</v>
      </c>
      <c r="N224" s="70">
        <v>-0.16907086887253572</v>
      </c>
      <c r="O224" s="55">
        <v>9.6723015482247387E-4</v>
      </c>
      <c r="P224" s="70">
        <v>-9.672301548224739E-2</v>
      </c>
      <c r="Q224" s="55" t="e">
        <v>#REF!</v>
      </c>
      <c r="R224" s="70" t="e">
        <v>#REF!</v>
      </c>
      <c r="S224" s="55">
        <v>0</v>
      </c>
      <c r="T224" s="70">
        <v>0</v>
      </c>
      <c r="U224" s="55">
        <v>0</v>
      </c>
      <c r="V224" s="55">
        <v>0.2894121954009839</v>
      </c>
      <c r="W224" s="55">
        <v>0.24312520946769706</v>
      </c>
      <c r="X224" s="55">
        <v>0.33309506921404874</v>
      </c>
      <c r="Y224" s="55">
        <v>0.46514153944792813</v>
      </c>
      <c r="Z224" s="71" t="e">
        <v>#REF!</v>
      </c>
    </row>
    <row r="225" spans="1:26" x14ac:dyDescent="0.25">
      <c r="A225" s="7">
        <v>7322</v>
      </c>
      <c r="B225" s="7" t="s">
        <v>508</v>
      </c>
      <c r="C225" s="7">
        <v>5</v>
      </c>
      <c r="D225" s="68">
        <v>0.8944312139677224</v>
      </c>
      <c r="E225" s="69">
        <v>0.79965724342995192</v>
      </c>
      <c r="F225" s="55">
        <v>2.4243913446236434</v>
      </c>
      <c r="G225" s="69">
        <v>1.8652562166596092</v>
      </c>
      <c r="H225" s="55">
        <v>0.45545762763353104</v>
      </c>
      <c r="I225" s="69">
        <v>0.28669183678187887</v>
      </c>
      <c r="J225" s="55">
        <v>0</v>
      </c>
      <c r="K225" s="69">
        <v>0</v>
      </c>
      <c r="L225" s="55">
        <v>0</v>
      </c>
      <c r="M225" s="70">
        <v>-9425.8671426272158</v>
      </c>
      <c r="N225" s="70">
        <v>942686.71426272159</v>
      </c>
      <c r="O225" s="70">
        <v>-94268571.426272154</v>
      </c>
      <c r="P225" s="70">
        <v>9426857242.6272163</v>
      </c>
      <c r="Q225" s="70">
        <v>-942685724162.72168</v>
      </c>
      <c r="R225" s="70">
        <v>94268572416372.172</v>
      </c>
      <c r="S225" s="70">
        <v>-9426857241637118</v>
      </c>
      <c r="T225" s="70">
        <v>9.4268572416371187E+17</v>
      </c>
      <c r="U225" s="55">
        <v>0</v>
      </c>
      <c r="V225" s="55">
        <v>0.27484005520757288</v>
      </c>
      <c r="W225" s="55">
        <v>0.23793668615897046</v>
      </c>
      <c r="X225" s="55">
        <v>0.29209000786917116</v>
      </c>
      <c r="Y225" s="55">
        <v>0.3168785157572348</v>
      </c>
      <c r="Z225" s="71" t="e">
        <v>#REF!</v>
      </c>
    </row>
    <row r="226" spans="1:26" x14ac:dyDescent="0.25">
      <c r="A226" s="7">
        <v>7401</v>
      </c>
      <c r="B226" s="7" t="s">
        <v>509</v>
      </c>
      <c r="C226" s="7">
        <v>4</v>
      </c>
      <c r="D226" s="68">
        <v>0.25467537093872578</v>
      </c>
      <c r="E226" s="69">
        <v>0.20421857692503395</v>
      </c>
      <c r="F226" s="55">
        <v>0.61403105838219851</v>
      </c>
      <c r="G226" s="69">
        <v>0.53457511116575485</v>
      </c>
      <c r="H226" s="55">
        <v>2.8024937957750743E-2</v>
      </c>
      <c r="I226" s="69">
        <v>0.15568615478552894</v>
      </c>
      <c r="J226" s="55">
        <v>0.15532930243218318</v>
      </c>
      <c r="K226" s="69">
        <v>0.10034839804018475</v>
      </c>
      <c r="L226" s="55">
        <v>7.8457962030220839E-3</v>
      </c>
      <c r="M226" s="55">
        <v>3.0877002270963041E-2</v>
      </c>
      <c r="N226" s="70">
        <v>-3.0877002270963039</v>
      </c>
      <c r="O226" s="55">
        <v>1.9105019674537135E-2</v>
      </c>
      <c r="P226" s="70">
        <v>-1.9105019674537136</v>
      </c>
      <c r="Q226" s="55" t="e">
        <v>#REF!</v>
      </c>
      <c r="R226" s="70" t="e">
        <v>#REF!</v>
      </c>
      <c r="S226" s="55">
        <v>0</v>
      </c>
      <c r="T226" s="70">
        <v>0</v>
      </c>
      <c r="U226" s="55">
        <v>0</v>
      </c>
      <c r="V226" s="55">
        <v>0.51332873252492506</v>
      </c>
      <c r="W226" s="55">
        <v>0.52014379318257142</v>
      </c>
      <c r="X226" s="55">
        <v>2.9187739526184794E-2</v>
      </c>
      <c r="Y226" s="55">
        <v>0.10137836566207675</v>
      </c>
      <c r="Z226" s="71" t="e">
        <v>#REF!</v>
      </c>
    </row>
    <row r="227" spans="1:26" x14ac:dyDescent="0.25">
      <c r="A227" s="7">
        <v>7402</v>
      </c>
      <c r="B227" s="7" t="s">
        <v>510</v>
      </c>
      <c r="C227" s="7">
        <v>5</v>
      </c>
      <c r="D227" s="68">
        <v>0.20684948247894555</v>
      </c>
      <c r="E227" s="69">
        <v>0.16260697994004419</v>
      </c>
      <c r="F227" s="55">
        <v>0.71125919666394177</v>
      </c>
      <c r="G227" s="69">
        <v>0.74764481673639394</v>
      </c>
      <c r="H227" s="55">
        <v>0.14916653699980031</v>
      </c>
      <c r="I227" s="69">
        <v>0.34739467397830082</v>
      </c>
      <c r="J227" s="55">
        <v>0.1735483393442141</v>
      </c>
      <c r="K227" s="69">
        <v>0.117673970781665</v>
      </c>
      <c r="L227" s="55">
        <v>0</v>
      </c>
      <c r="M227" s="55">
        <v>5.7817677656614129E-3</v>
      </c>
      <c r="N227" s="70">
        <v>-0.5781767765661413</v>
      </c>
      <c r="O227" s="55">
        <v>1.0511277563630492E-2</v>
      </c>
      <c r="P227" s="70">
        <v>-1.0511277563630492</v>
      </c>
      <c r="Q227" s="55" t="e">
        <v>#REF!</v>
      </c>
      <c r="R227" s="70" t="e">
        <v>#REF!</v>
      </c>
      <c r="S227" s="55">
        <v>0</v>
      </c>
      <c r="T227" s="70">
        <v>0</v>
      </c>
      <c r="U227" s="55">
        <v>0</v>
      </c>
      <c r="V227" s="55">
        <v>0.55926992506638218</v>
      </c>
      <c r="W227" s="55">
        <v>0.58910190880901137</v>
      </c>
      <c r="X227" s="55">
        <v>1.8209489184583785E-2</v>
      </c>
      <c r="Y227" s="55">
        <v>2.1947932272117467E-2</v>
      </c>
      <c r="Z227" s="71" t="e">
        <v>#REF!</v>
      </c>
    </row>
    <row r="228" spans="1:26" x14ac:dyDescent="0.25">
      <c r="A228" s="7">
        <v>7403</v>
      </c>
      <c r="B228" s="7" t="s">
        <v>511</v>
      </c>
      <c r="C228" s="7">
        <v>4</v>
      </c>
      <c r="D228" s="68">
        <v>0.68272379729536048</v>
      </c>
      <c r="E228" s="69">
        <v>0.48405197993055554</v>
      </c>
      <c r="F228" s="55">
        <v>1.7351610429970956</v>
      </c>
      <c r="G228" s="69">
        <v>1.1695602923751807</v>
      </c>
      <c r="H228" s="55">
        <v>0.34486448084674443</v>
      </c>
      <c r="I228" s="69">
        <v>0.17471218406505831</v>
      </c>
      <c r="J228" s="55">
        <v>0.92153953093910657</v>
      </c>
      <c r="K228" s="69">
        <v>0.84923557232897462</v>
      </c>
      <c r="L228" s="55">
        <v>0</v>
      </c>
      <c r="M228" s="55">
        <v>0.14583101302751286</v>
      </c>
      <c r="N228" s="70">
        <v>-14.583101302751286</v>
      </c>
      <c r="O228" s="55">
        <v>0.15177023966683137</v>
      </c>
      <c r="P228" s="70">
        <v>-15.177023966683137</v>
      </c>
      <c r="Q228" s="55" t="e">
        <v>#REF!</v>
      </c>
      <c r="R228" s="70" t="e">
        <v>#REF!</v>
      </c>
      <c r="S228" s="55">
        <v>0</v>
      </c>
      <c r="T228" s="70">
        <v>0</v>
      </c>
      <c r="U228" s="55">
        <v>0</v>
      </c>
      <c r="V228" s="55">
        <v>0.38486635718530227</v>
      </c>
      <c r="W228" s="55">
        <v>0.4935156737708648</v>
      </c>
      <c r="X228" s="55">
        <v>4.8892128954710748E-2</v>
      </c>
      <c r="Y228" s="55">
        <v>2.1414344140349241E-2</v>
      </c>
      <c r="Z228" s="71" t="e">
        <v>#REF!</v>
      </c>
    </row>
    <row r="229" spans="1:26" x14ac:dyDescent="0.25">
      <c r="A229" s="7">
        <v>7404</v>
      </c>
      <c r="B229" s="7" t="s">
        <v>512</v>
      </c>
      <c r="C229" s="7">
        <v>2</v>
      </c>
      <c r="D229" s="68">
        <v>0.30814244618044812</v>
      </c>
      <c r="E229" s="69">
        <v>0.27648549830180097</v>
      </c>
      <c r="F229" s="55">
        <v>0.93471098496976668</v>
      </c>
      <c r="G229" s="69">
        <v>0.76130932579087962</v>
      </c>
      <c r="H229" s="55">
        <v>9.3123507526116228E-2</v>
      </c>
      <c r="I229" s="69">
        <v>9.0801185620378408E-2</v>
      </c>
      <c r="J229" s="55">
        <v>0</v>
      </c>
      <c r="K229" s="69">
        <v>0.11999392656923416</v>
      </c>
      <c r="L229" s="55">
        <v>0.14072585478654676</v>
      </c>
      <c r="M229" s="55">
        <v>1.9748106693860731E-2</v>
      </c>
      <c r="N229" s="70">
        <v>-1.974810669386073</v>
      </c>
      <c r="O229" s="55">
        <v>2.0635152467014587E-2</v>
      </c>
      <c r="P229" s="70">
        <v>-2.0635152467014586</v>
      </c>
      <c r="Q229" s="55" t="e">
        <v>#REF!</v>
      </c>
      <c r="R229" s="70" t="e">
        <v>#REF!</v>
      </c>
      <c r="S229" s="55">
        <v>0</v>
      </c>
      <c r="T229" s="70">
        <v>0</v>
      </c>
      <c r="U229" s="55">
        <v>0.186699962321171</v>
      </c>
      <c r="V229" s="55">
        <v>0.57364418157451358</v>
      </c>
      <c r="W229" s="55">
        <v>0.53308378691375291</v>
      </c>
      <c r="X229" s="55">
        <v>2.0429880431187823E-2</v>
      </c>
      <c r="Y229" s="55">
        <v>8.2498064959780404E-2</v>
      </c>
      <c r="Z229" s="71" t="e">
        <v>#REF!</v>
      </c>
    </row>
    <row r="230" spans="1:26" x14ac:dyDescent="0.25">
      <c r="A230" s="7">
        <v>7405</v>
      </c>
      <c r="B230" s="7" t="s">
        <v>513</v>
      </c>
      <c r="C230" s="7">
        <v>4</v>
      </c>
      <c r="D230" s="68">
        <v>0.15768740641436396</v>
      </c>
      <c r="E230" s="69">
        <v>0.27907398041451309</v>
      </c>
      <c r="F230" s="55">
        <v>0.35682033302859895</v>
      </c>
      <c r="G230" s="69">
        <v>0.78033613412252123</v>
      </c>
      <c r="H230" s="55">
        <v>-1.79652672029895E-2</v>
      </c>
      <c r="I230" s="69">
        <v>6.0009057891203095E-2</v>
      </c>
      <c r="J230" s="55">
        <v>0</v>
      </c>
      <c r="K230" s="69">
        <v>0</v>
      </c>
      <c r="L230" s="55">
        <v>0</v>
      </c>
      <c r="M230" s="55">
        <v>6.0713877111420081E-2</v>
      </c>
      <c r="N230" s="70">
        <v>-6.071387711142008</v>
      </c>
      <c r="O230" s="55">
        <v>6.7534099382893648E-2</v>
      </c>
      <c r="P230" s="70">
        <v>-6.7534099382893649</v>
      </c>
      <c r="Q230" s="55" t="e">
        <v>#REF!</v>
      </c>
      <c r="R230" s="70" t="e">
        <v>#REF!</v>
      </c>
      <c r="S230" s="55">
        <v>0</v>
      </c>
      <c r="T230" s="70">
        <v>0</v>
      </c>
      <c r="U230" s="55">
        <v>0</v>
      </c>
      <c r="V230" s="55">
        <v>0.5319668197389571</v>
      </c>
      <c r="W230" s="55">
        <v>0.56876011729501674</v>
      </c>
      <c r="X230" s="55">
        <v>0.14164339523410938</v>
      </c>
      <c r="Y230" s="55">
        <v>7.5993210025110017E-2</v>
      </c>
      <c r="Z230" s="71" t="e">
        <v>#REF!</v>
      </c>
    </row>
    <row r="231" spans="1:26" x14ac:dyDescent="0.25">
      <c r="A231" s="7">
        <v>7406</v>
      </c>
      <c r="B231" s="7" t="s">
        <v>514</v>
      </c>
      <c r="C231" s="7">
        <v>5</v>
      </c>
      <c r="D231" s="68">
        <v>9.8857312909388206E-2</v>
      </c>
      <c r="E231" s="69">
        <v>9.4861602368254874E-2</v>
      </c>
      <c r="F231" s="55">
        <v>0.42784574519650231</v>
      </c>
      <c r="G231" s="69">
        <v>0.51852073544229293</v>
      </c>
      <c r="H231" s="55">
        <v>0.22585461538707685</v>
      </c>
      <c r="I231" s="69">
        <v>0.18494386588649556</v>
      </c>
      <c r="J231" s="55">
        <v>0</v>
      </c>
      <c r="K231" s="69">
        <v>0</v>
      </c>
      <c r="L231" s="55">
        <v>0</v>
      </c>
      <c r="M231" s="55">
        <v>8.2657015021483059E-3</v>
      </c>
      <c r="N231" s="70">
        <v>-0.8265701502148306</v>
      </c>
      <c r="O231" s="55">
        <v>2.1009131801174494E-3</v>
      </c>
      <c r="P231" s="70">
        <v>-0.21009131801174494</v>
      </c>
      <c r="Q231" s="55" t="e">
        <v>#REF!</v>
      </c>
      <c r="R231" s="70" t="e">
        <v>#REF!</v>
      </c>
      <c r="S231" s="55">
        <v>0</v>
      </c>
      <c r="T231" s="70">
        <v>0</v>
      </c>
      <c r="U231" s="55">
        <v>0.28168956357932734</v>
      </c>
      <c r="V231" s="55">
        <v>0.58695129199916996</v>
      </c>
      <c r="W231" s="55">
        <v>0.67483777453683458</v>
      </c>
      <c r="X231" s="55">
        <v>5.0088580293096194E-2</v>
      </c>
      <c r="Y231" s="55">
        <v>1.6105364822563334E-2</v>
      </c>
      <c r="Z231" s="71" t="e">
        <v>#REF!</v>
      </c>
    </row>
    <row r="232" spans="1:26" x14ac:dyDescent="0.25">
      <c r="A232" s="7">
        <v>7407</v>
      </c>
      <c r="B232" s="7" t="s">
        <v>515</v>
      </c>
      <c r="C232" s="7">
        <v>5</v>
      </c>
      <c r="D232" s="68">
        <v>0.27951392585652535</v>
      </c>
      <c r="E232" s="69">
        <v>0.26229214288915781</v>
      </c>
      <c r="F232" s="55">
        <v>0.73761159224842143</v>
      </c>
      <c r="G232" s="69">
        <v>0.72233536999321113</v>
      </c>
      <c r="H232" s="55">
        <v>0.10199784937078125</v>
      </c>
      <c r="I232" s="69">
        <v>0.19639366816524506</v>
      </c>
      <c r="J232" s="55">
        <v>0</v>
      </c>
      <c r="K232" s="69">
        <v>0</v>
      </c>
      <c r="L232" s="55">
        <v>0.13243353435402822</v>
      </c>
      <c r="M232" s="55">
        <v>0.17992144930685999</v>
      </c>
      <c r="N232" s="70">
        <v>-17.992144930685999</v>
      </c>
      <c r="O232" s="55">
        <v>0.20034840974010171</v>
      </c>
      <c r="P232" s="70">
        <v>-20.034840974010169</v>
      </c>
      <c r="Q232" s="55" t="e">
        <v>#REF!</v>
      </c>
      <c r="R232" s="70" t="e">
        <v>#REF!</v>
      </c>
      <c r="S232" s="55">
        <v>0</v>
      </c>
      <c r="T232" s="70">
        <v>0</v>
      </c>
      <c r="U232" s="55">
        <v>3.8937518865076973E-2</v>
      </c>
      <c r="V232" s="55">
        <v>0.49821567773124315</v>
      </c>
      <c r="W232" s="55">
        <v>0.48133485945976096</v>
      </c>
      <c r="X232" s="55">
        <v>6.2851418121244998E-3</v>
      </c>
      <c r="Y232" s="55">
        <v>6.1386172227570673E-2</v>
      </c>
      <c r="Z232" s="71" t="e">
        <v>#REF!</v>
      </c>
    </row>
    <row r="233" spans="1:26" x14ac:dyDescent="0.25">
      <c r="A233" s="7">
        <v>7408</v>
      </c>
      <c r="B233" s="7" t="s">
        <v>516</v>
      </c>
      <c r="C233" s="7">
        <v>4</v>
      </c>
      <c r="D233" s="68">
        <v>0.21586571952408093</v>
      </c>
      <c r="E233" s="69">
        <v>0.21169472875442275</v>
      </c>
      <c r="F233" s="55">
        <v>0.62979422948491126</v>
      </c>
      <c r="G233" s="69">
        <v>0.69990203682168528</v>
      </c>
      <c r="H233" s="55">
        <v>1.5995156165771577E-2</v>
      </c>
      <c r="I233" s="69">
        <v>4.148009642839489E-2</v>
      </c>
      <c r="J233" s="55">
        <v>0</v>
      </c>
      <c r="K233" s="69">
        <v>0.15244748689406656</v>
      </c>
      <c r="L233" s="55">
        <v>0</v>
      </c>
      <c r="M233" s="55">
        <v>1.4404789003889128E-2</v>
      </c>
      <c r="N233" s="70">
        <v>-1.4404789003889129</v>
      </c>
      <c r="O233" s="55">
        <v>0</v>
      </c>
      <c r="P233" s="70">
        <v>100</v>
      </c>
      <c r="Q233" s="55" t="e">
        <v>#REF!</v>
      </c>
      <c r="R233" s="70" t="e">
        <v>#REF!</v>
      </c>
      <c r="S233" s="55">
        <v>0</v>
      </c>
      <c r="T233" s="70">
        <v>0</v>
      </c>
      <c r="U233" s="55">
        <v>0</v>
      </c>
      <c r="V233" s="55">
        <v>0.58973788248427872</v>
      </c>
      <c r="W233" s="55">
        <v>0.61322232661061482</v>
      </c>
      <c r="X233" s="55">
        <v>5.2596169875180787E-2</v>
      </c>
      <c r="Y233" s="55">
        <v>1.923611144229256E-2</v>
      </c>
      <c r="Z233" s="71" t="e">
        <v>#REF!</v>
      </c>
    </row>
    <row r="234" spans="1:26" x14ac:dyDescent="0.25">
      <c r="A234" s="7">
        <v>7409</v>
      </c>
      <c r="B234" s="7" t="s">
        <v>517</v>
      </c>
      <c r="C234" s="7">
        <v>3</v>
      </c>
      <c r="D234" s="68">
        <v>0.59466082029578327</v>
      </c>
      <c r="E234" s="69">
        <v>0.61868320461467929</v>
      </c>
      <c r="F234" s="55">
        <v>2.0575765044205818</v>
      </c>
      <c r="G234" s="69">
        <v>1.2518317726597312</v>
      </c>
      <c r="H234" s="55">
        <v>0.33316239106444884</v>
      </c>
      <c r="I234" s="69">
        <v>-0.28783479881860802</v>
      </c>
      <c r="J234" s="55">
        <v>0.12614527788287092</v>
      </c>
      <c r="K234" s="69">
        <v>0.10287665814205101</v>
      </c>
      <c r="L234" s="55">
        <v>0</v>
      </c>
      <c r="M234" s="55">
        <v>9.0380638268495697E-2</v>
      </c>
      <c r="N234" s="70">
        <v>-9.0380638268495694</v>
      </c>
      <c r="O234" s="55">
        <v>0.10084083343671307</v>
      </c>
      <c r="P234" s="70">
        <v>-10.084083343671308</v>
      </c>
      <c r="Q234" s="55" t="e">
        <v>#REF!</v>
      </c>
      <c r="R234" s="70" t="e">
        <v>#REF!</v>
      </c>
      <c r="S234" s="55">
        <v>0</v>
      </c>
      <c r="T234" s="70">
        <v>0</v>
      </c>
      <c r="U234" s="55">
        <v>0</v>
      </c>
      <c r="V234" s="55">
        <v>0.45201548268844777</v>
      </c>
      <c r="W234" s="55">
        <v>0.51107965898552177</v>
      </c>
      <c r="X234" s="55">
        <v>4.0431778694498308E-2</v>
      </c>
      <c r="Y234" s="55">
        <v>-1.3037013375758058E-2</v>
      </c>
      <c r="Z234" s="71" t="e">
        <v>#REF!</v>
      </c>
    </row>
    <row r="235" spans="1:26" x14ac:dyDescent="0.25">
      <c r="A235" s="7">
        <v>7410</v>
      </c>
      <c r="B235" s="7" t="s">
        <v>518</v>
      </c>
      <c r="C235" s="7">
        <v>2</v>
      </c>
      <c r="D235" s="68">
        <v>0.42731321069941647</v>
      </c>
      <c r="E235" s="69">
        <v>0.39357782075785491</v>
      </c>
      <c r="F235" s="55">
        <v>1.3838139486949972</v>
      </c>
      <c r="G235" s="69">
        <v>1.2411506971861337</v>
      </c>
      <c r="H235" s="55">
        <v>0.22522345894285628</v>
      </c>
      <c r="I235" s="69">
        <v>0.19599478740590767</v>
      </c>
      <c r="J235" s="55">
        <v>0.10298571579991404</v>
      </c>
      <c r="K235" s="69">
        <v>0.13184128794504577</v>
      </c>
      <c r="L235" s="55">
        <v>0</v>
      </c>
      <c r="M235" s="55">
        <v>1.212109324594215E-2</v>
      </c>
      <c r="N235" s="70">
        <v>-1.2121093245942149</v>
      </c>
      <c r="O235" s="55">
        <v>1.0990627264097984E-2</v>
      </c>
      <c r="P235" s="70">
        <v>-1.0990627264097985</v>
      </c>
      <c r="Q235" s="55" t="e">
        <v>#REF!</v>
      </c>
      <c r="R235" s="70" t="e">
        <v>#REF!</v>
      </c>
      <c r="S235" s="55">
        <v>0</v>
      </c>
      <c r="T235" s="70">
        <v>0</v>
      </c>
      <c r="U235" s="55">
        <v>0</v>
      </c>
      <c r="V235" s="55">
        <v>0.49279241261217488</v>
      </c>
      <c r="W235" s="55">
        <v>0.48037093002076864</v>
      </c>
      <c r="X235" s="55">
        <v>3.125005362625928E-2</v>
      </c>
      <c r="Y235" s="55">
        <v>5.126213485221582E-2</v>
      </c>
      <c r="Z235" s="71" t="e">
        <v>#REF!</v>
      </c>
    </row>
    <row r="236" spans="1:26" x14ac:dyDescent="0.25">
      <c r="A236" s="7">
        <v>7411</v>
      </c>
      <c r="B236" s="7" t="s">
        <v>519</v>
      </c>
      <c r="C236" s="7">
        <v>3</v>
      </c>
      <c r="D236" s="68">
        <v>0.24730785998715715</v>
      </c>
      <c r="E236" s="69">
        <v>0.33010396113342022</v>
      </c>
      <c r="F236" s="55">
        <v>0.74796503575549877</v>
      </c>
      <c r="G236" s="69">
        <v>0.76123932051056598</v>
      </c>
      <c r="H236" s="55">
        <v>0.15618734776848961</v>
      </c>
      <c r="I236" s="69">
        <v>-0.25805233141050454</v>
      </c>
      <c r="J236" s="55">
        <v>0</v>
      </c>
      <c r="K236" s="69">
        <v>6.2406017893704646E-2</v>
      </c>
      <c r="L236" s="55">
        <v>1.2726469053223556E-2</v>
      </c>
      <c r="M236" s="55">
        <v>5.2463402093335249E-2</v>
      </c>
      <c r="N236" s="70">
        <v>-5.2463402093335247</v>
      </c>
      <c r="O236" s="55">
        <v>5.1944695466272839E-2</v>
      </c>
      <c r="P236" s="70">
        <v>-5.1944695466272837</v>
      </c>
      <c r="Q236" s="55" t="e">
        <v>#REF!</v>
      </c>
      <c r="R236" s="70" t="e">
        <v>#REF!</v>
      </c>
      <c r="S236" s="55">
        <v>0</v>
      </c>
      <c r="T236" s="70">
        <v>0</v>
      </c>
      <c r="U236" s="55">
        <v>0</v>
      </c>
      <c r="V236" s="55">
        <v>0.55020329452237648</v>
      </c>
      <c r="W236" s="55">
        <v>0.57778726996881535</v>
      </c>
      <c r="X236" s="55">
        <v>3.8600040933906343E-2</v>
      </c>
      <c r="Y236" s="55">
        <v>5.3945226423643321E-2</v>
      </c>
      <c r="Z236" s="71" t="e">
        <v>#REF!</v>
      </c>
    </row>
    <row r="237" spans="1:26" x14ac:dyDescent="0.25">
      <c r="A237" s="7">
        <v>7501</v>
      </c>
      <c r="B237" s="7" t="s">
        <v>520</v>
      </c>
      <c r="C237" s="7">
        <v>4</v>
      </c>
      <c r="D237" s="68">
        <v>0.23696974932377349</v>
      </c>
      <c r="E237" s="69">
        <v>0.12852609935633169</v>
      </c>
      <c r="F237" s="55">
        <v>0.60605847207090768</v>
      </c>
      <c r="G237" s="69">
        <v>0.42046969374867132</v>
      </c>
      <c r="H237" s="55">
        <v>-2.1325026050243227E-2</v>
      </c>
      <c r="I237" s="69">
        <v>0.19433056623621658</v>
      </c>
      <c r="J237" s="55">
        <v>0</v>
      </c>
      <c r="K237" s="69">
        <v>0</v>
      </c>
      <c r="L237" s="55">
        <v>1.5899365500959127E-3</v>
      </c>
      <c r="M237" s="55">
        <v>7.0739930252765176E-2</v>
      </c>
      <c r="N237" s="70">
        <v>-7.0739930252765175</v>
      </c>
      <c r="O237" s="55">
        <v>0.14771152907537266</v>
      </c>
      <c r="P237" s="70">
        <v>-14.771152907537266</v>
      </c>
      <c r="Q237" s="55" t="e">
        <v>#REF!</v>
      </c>
      <c r="R237" s="70" t="e">
        <v>#REF!</v>
      </c>
      <c r="S237" s="55">
        <v>0</v>
      </c>
      <c r="T237" s="70">
        <v>0</v>
      </c>
      <c r="U237" s="55">
        <v>0</v>
      </c>
      <c r="V237" s="55">
        <v>0.51402919968092753</v>
      </c>
      <c r="W237" s="55">
        <v>0.55155460374873566</v>
      </c>
      <c r="X237" s="55">
        <v>6.1898798614815093E-2</v>
      </c>
      <c r="Y237" s="55">
        <v>4.9475188395125921E-2</v>
      </c>
      <c r="Z237" s="71" t="e">
        <v>#REF!</v>
      </c>
    </row>
    <row r="238" spans="1:26" x14ac:dyDescent="0.25">
      <c r="A238" s="7">
        <v>7502</v>
      </c>
      <c r="B238" s="7" t="s">
        <v>521</v>
      </c>
      <c r="C238" s="7">
        <v>3</v>
      </c>
      <c r="D238" s="68">
        <v>0.1787227666776402</v>
      </c>
      <c r="E238" s="69">
        <v>0.17736352675888511</v>
      </c>
      <c r="F238" s="55">
        <v>0.60442156347522558</v>
      </c>
      <c r="G238" s="69">
        <v>0.61140711023748262</v>
      </c>
      <c r="H238" s="55">
        <v>5.8282436919525726E-2</v>
      </c>
      <c r="I238" s="69">
        <v>6.7848877750417383E-2</v>
      </c>
      <c r="J238" s="55">
        <v>4.5799613524822265E-2</v>
      </c>
      <c r="K238" s="69">
        <v>9.8469754556410577E-2</v>
      </c>
      <c r="L238" s="55">
        <v>7.1028162270557721E-2</v>
      </c>
      <c r="M238" s="55">
        <v>1.6239384100811074E-2</v>
      </c>
      <c r="N238" s="70">
        <v>-1.6239384100811074</v>
      </c>
      <c r="O238" s="55">
        <v>1.5602269752564672E-2</v>
      </c>
      <c r="P238" s="70">
        <v>-1.5602269752564673</v>
      </c>
      <c r="Q238" s="55" t="e">
        <v>#REF!</v>
      </c>
      <c r="R238" s="70" t="e">
        <v>#REF!</v>
      </c>
      <c r="S238" s="55">
        <v>0</v>
      </c>
      <c r="T238" s="70">
        <v>0</v>
      </c>
      <c r="U238" s="55">
        <v>0</v>
      </c>
      <c r="V238" s="55">
        <v>0.56321815664605313</v>
      </c>
      <c r="W238" s="55">
        <v>0.5839880647891007</v>
      </c>
      <c r="X238" s="55">
        <v>2.6667899839225805E-2</v>
      </c>
      <c r="Y238" s="55">
        <v>5.6816460956382903E-2</v>
      </c>
      <c r="Z238" s="71" t="e">
        <v>#REF!</v>
      </c>
    </row>
    <row r="239" spans="1:26" x14ac:dyDescent="0.25">
      <c r="A239" s="7">
        <v>7503</v>
      </c>
      <c r="B239" s="7" t="s">
        <v>522</v>
      </c>
      <c r="C239" s="7">
        <v>4</v>
      </c>
      <c r="D239" s="68">
        <v>0.1475024316437912</v>
      </c>
      <c r="E239" s="69">
        <v>0.10566188878516791</v>
      </c>
      <c r="F239" s="55">
        <v>0.41919823929262812</v>
      </c>
      <c r="G239" s="69">
        <v>0.45450738080256925</v>
      </c>
      <c r="H239" s="55">
        <v>1.2730388599836346E-2</v>
      </c>
      <c r="I239" s="69">
        <v>0.27730616264115959</v>
      </c>
      <c r="J239" s="55">
        <v>8.1244120425653751E-2</v>
      </c>
      <c r="K239" s="69">
        <v>0.1002456602528434</v>
      </c>
      <c r="L239" s="55">
        <v>8.7761407247127179E-2</v>
      </c>
      <c r="M239" s="55">
        <v>2.8674093144133043E-2</v>
      </c>
      <c r="N239" s="70">
        <v>-2.8674093144133042</v>
      </c>
      <c r="O239" s="55">
        <v>4.0005265230144138E-2</v>
      </c>
      <c r="P239" s="70">
        <v>-4.0005265230144138</v>
      </c>
      <c r="Q239" s="55" t="e">
        <v>#REF!</v>
      </c>
      <c r="R239" s="70" t="e">
        <v>#REF!</v>
      </c>
      <c r="S239" s="55">
        <v>0</v>
      </c>
      <c r="T239" s="70">
        <v>0</v>
      </c>
      <c r="U239" s="55">
        <v>0.10916533014632576</v>
      </c>
      <c r="V239" s="55">
        <v>0.55862062063189133</v>
      </c>
      <c r="W239" s="55">
        <v>0.58234951582770289</v>
      </c>
      <c r="X239" s="55">
        <v>1.0997953912680675E-2</v>
      </c>
      <c r="Y239" s="55">
        <v>1.6273373779991801E-2</v>
      </c>
      <c r="Z239" s="71" t="e">
        <v>#REF!</v>
      </c>
    </row>
    <row r="240" spans="1:26" x14ac:dyDescent="0.25">
      <c r="A240" s="7">
        <v>7504</v>
      </c>
      <c r="B240" s="7" t="s">
        <v>523</v>
      </c>
      <c r="C240" s="7">
        <v>3</v>
      </c>
      <c r="D240" s="68">
        <v>0.29355198527883497</v>
      </c>
      <c r="E240" s="69">
        <v>0.479436479114006</v>
      </c>
      <c r="F240" s="55">
        <v>0.70491691258888667</v>
      </c>
      <c r="G240" s="69">
        <v>0.90472848199928546</v>
      </c>
      <c r="H240" s="55">
        <v>-0.11687387580631177</v>
      </c>
      <c r="I240" s="69">
        <v>0.1514112198336976</v>
      </c>
      <c r="J240" s="55">
        <v>0.45663225049224931</v>
      </c>
      <c r="K240" s="69">
        <v>8.4125068711029871E-2</v>
      </c>
      <c r="L240" s="55">
        <v>0.63293585723931967</v>
      </c>
      <c r="M240" s="55">
        <v>5.2701714029920646E-2</v>
      </c>
      <c r="N240" s="70">
        <v>-5.270171402992065</v>
      </c>
      <c r="O240" s="55">
        <v>5.4283260207583589E-2</v>
      </c>
      <c r="P240" s="70">
        <v>-5.4283260207583588</v>
      </c>
      <c r="Q240" s="55" t="e">
        <v>#REF!</v>
      </c>
      <c r="R240" s="70" t="e">
        <v>#REF!</v>
      </c>
      <c r="S240" s="55">
        <v>0</v>
      </c>
      <c r="T240" s="70">
        <v>0</v>
      </c>
      <c r="U240" s="55">
        <v>0</v>
      </c>
      <c r="V240" s="55">
        <v>0.49775196959650703</v>
      </c>
      <c r="W240" s="55">
        <v>0.31271562695904981</v>
      </c>
      <c r="X240" s="55">
        <v>5.0681969612718605E-2</v>
      </c>
      <c r="Y240" s="55">
        <v>0.2540352043442346</v>
      </c>
      <c r="Z240" s="71" t="e">
        <v>#REF!</v>
      </c>
    </row>
    <row r="241" spans="1:26" x14ac:dyDescent="0.25">
      <c r="A241" s="7">
        <v>7505</v>
      </c>
      <c r="B241" s="7" t="s">
        <v>524</v>
      </c>
      <c r="C241" s="7">
        <v>2</v>
      </c>
      <c r="D241" s="68">
        <v>0.29161471606342265</v>
      </c>
      <c r="E241" s="69">
        <v>0.31369044768247911</v>
      </c>
      <c r="F241" s="55">
        <v>1.1253275574960726</v>
      </c>
      <c r="G241" s="69">
        <v>1.1118221532500281</v>
      </c>
      <c r="H241" s="55">
        <v>0.29137803849329924</v>
      </c>
      <c r="I241" s="69">
        <v>0.16398037780364702</v>
      </c>
      <c r="J241" s="55">
        <v>4.0849598598727402E-2</v>
      </c>
      <c r="K241" s="69">
        <v>0</v>
      </c>
      <c r="L241" s="55">
        <v>3.5178077404815315E-3</v>
      </c>
      <c r="M241" s="55">
        <v>4.18438114312705E-2</v>
      </c>
      <c r="N241" s="70">
        <v>-4.1843811431270499</v>
      </c>
      <c r="O241" s="55">
        <v>4.0107272887981042E-2</v>
      </c>
      <c r="P241" s="70">
        <v>-4.0107272887981038</v>
      </c>
      <c r="Q241" s="55" t="e">
        <v>#REF!</v>
      </c>
      <c r="R241" s="70" t="e">
        <v>#REF!</v>
      </c>
      <c r="S241" s="55">
        <v>0</v>
      </c>
      <c r="T241" s="70">
        <v>0</v>
      </c>
      <c r="U241" s="55">
        <v>0</v>
      </c>
      <c r="V241" s="55">
        <v>0.5352180884247334</v>
      </c>
      <c r="W241" s="55">
        <v>0.60558292859968654</v>
      </c>
      <c r="X241" s="55">
        <v>1.0668050484386992E-2</v>
      </c>
      <c r="Y241" s="55">
        <v>8.3704360392916968E-3</v>
      </c>
      <c r="Z241" s="71" t="e">
        <v>#REF!</v>
      </c>
    </row>
    <row r="242" spans="1:26" x14ac:dyDescent="0.25">
      <c r="A242" s="7">
        <v>7601</v>
      </c>
      <c r="B242" s="7" t="s">
        <v>525</v>
      </c>
      <c r="C242" s="7">
        <v>2</v>
      </c>
      <c r="D242" s="68">
        <v>0.51083280094978123</v>
      </c>
      <c r="E242" s="69">
        <v>0.5400443239098689</v>
      </c>
      <c r="F242" s="55">
        <v>1.2039473181588987</v>
      </c>
      <c r="G242" s="69">
        <v>1.1544881672780085</v>
      </c>
      <c r="H242" s="55">
        <v>0.15691765455893655</v>
      </c>
      <c r="I242" s="69">
        <v>0.12309159201656789</v>
      </c>
      <c r="J242" s="55">
        <v>0.22177700801571762</v>
      </c>
      <c r="K242" s="69">
        <v>0.18210994761247329</v>
      </c>
      <c r="L242" s="55">
        <v>3.2911108298822773E-3</v>
      </c>
      <c r="M242" s="55">
        <v>0.1252929652935193</v>
      </c>
      <c r="N242" s="70">
        <v>-12.52929652935193</v>
      </c>
      <c r="O242" s="55">
        <v>0.17077893584751186</v>
      </c>
      <c r="P242" s="70">
        <v>-17.077893584751187</v>
      </c>
      <c r="Q242" s="55" t="e">
        <v>#REF!</v>
      </c>
      <c r="R242" s="70" t="e">
        <v>#REF!</v>
      </c>
      <c r="S242" s="55">
        <v>0</v>
      </c>
      <c r="T242" s="70">
        <v>0</v>
      </c>
      <c r="U242" s="55">
        <v>9.2718357297718289E-3</v>
      </c>
      <c r="V242" s="55">
        <v>0.40037616847342034</v>
      </c>
      <c r="W242" s="55">
        <v>0.43027521854239714</v>
      </c>
      <c r="X242" s="55">
        <v>5.3354646407700414E-2</v>
      </c>
      <c r="Y242" s="55">
        <v>5.1942947234009287E-2</v>
      </c>
      <c r="Z242" s="71" t="e">
        <v>#REF!</v>
      </c>
    </row>
    <row r="243" spans="1:26" x14ac:dyDescent="0.25">
      <c r="A243" s="7">
        <v>7602</v>
      </c>
      <c r="B243" s="7" t="s">
        <v>526</v>
      </c>
      <c r="C243" s="7">
        <v>4</v>
      </c>
      <c r="D243" s="68">
        <v>0.19323671034250922</v>
      </c>
      <c r="E243" s="69">
        <v>0.21071867338241937</v>
      </c>
      <c r="F243" s="55">
        <v>0.46302128877096904</v>
      </c>
      <c r="G243" s="69">
        <v>0.52431941734600951</v>
      </c>
      <c r="H243" s="55">
        <v>-0.24355784119883739</v>
      </c>
      <c r="I243" s="69">
        <v>0.11529034611819491</v>
      </c>
      <c r="J243" s="55">
        <v>0</v>
      </c>
      <c r="K243" s="69">
        <v>0</v>
      </c>
      <c r="L243" s="55">
        <v>5.9425016394078004E-3</v>
      </c>
      <c r="M243" s="55">
        <v>0.10084540769909278</v>
      </c>
      <c r="N243" s="70">
        <v>-10.084540769909278</v>
      </c>
      <c r="O243" s="55">
        <v>6.7531249391294276E-2</v>
      </c>
      <c r="P243" s="70">
        <v>-6.7531249391294272</v>
      </c>
      <c r="Q243" s="55" t="e">
        <v>#REF!</v>
      </c>
      <c r="R243" s="70" t="e">
        <v>#REF!</v>
      </c>
      <c r="S243" s="55">
        <v>0</v>
      </c>
      <c r="T243" s="70">
        <v>0</v>
      </c>
      <c r="U243" s="55">
        <v>5.1229679369895424E-3</v>
      </c>
      <c r="V243" s="55">
        <v>0.39692731882730631</v>
      </c>
      <c r="W243" s="55">
        <v>0.48661655559166</v>
      </c>
      <c r="X243" s="55">
        <v>0.25873649098113316</v>
      </c>
      <c r="Y243" s="55">
        <v>6.8733658847301815E-2</v>
      </c>
      <c r="Z243" s="71" t="e">
        <v>#REF!</v>
      </c>
    </row>
    <row r="244" spans="1:26" x14ac:dyDescent="0.25">
      <c r="A244" s="7">
        <v>7603</v>
      </c>
      <c r="B244" s="7" t="s">
        <v>527</v>
      </c>
      <c r="C244" s="7">
        <v>4</v>
      </c>
      <c r="D244" s="68">
        <v>0.24570068585152574</v>
      </c>
      <c r="E244" s="69">
        <v>0.27016773701033947</v>
      </c>
      <c r="F244" s="55">
        <v>0.52766034415190111</v>
      </c>
      <c r="G244" s="69">
        <v>0.70996102275968176</v>
      </c>
      <c r="H244" s="55">
        <v>6.1878707119239769E-2</v>
      </c>
      <c r="I244" s="69">
        <v>2.3647599820298916E-3</v>
      </c>
      <c r="J244" s="55">
        <v>0.10231429799856455</v>
      </c>
      <c r="K244" s="69">
        <v>0.34869063617683949</v>
      </c>
      <c r="L244" s="55">
        <v>0.86370249022948842</v>
      </c>
      <c r="M244" s="55">
        <v>8.0336083632122343E-2</v>
      </c>
      <c r="N244" s="70">
        <v>-8.0336083632122346</v>
      </c>
      <c r="O244" s="55">
        <v>8.1939074767440334E-2</v>
      </c>
      <c r="P244" s="70">
        <v>-8.1939074767440339</v>
      </c>
      <c r="Q244" s="55" t="e">
        <v>#REF!</v>
      </c>
      <c r="R244" s="70" t="e">
        <v>#REF!</v>
      </c>
      <c r="S244" s="55">
        <v>0</v>
      </c>
      <c r="T244" s="70">
        <v>0</v>
      </c>
      <c r="U244" s="55">
        <v>9.4134194510560751E-2</v>
      </c>
      <c r="V244" s="55">
        <v>0.44495552571642127</v>
      </c>
      <c r="W244" s="55">
        <v>0.50699420659543792</v>
      </c>
      <c r="X244" s="55">
        <v>4.7329031320284314E-2</v>
      </c>
      <c r="Y244" s="55">
        <v>9.3949630804506037E-2</v>
      </c>
      <c r="Z244" s="71" t="e">
        <v>#REF!</v>
      </c>
    </row>
    <row r="245" spans="1:26" x14ac:dyDescent="0.25">
      <c r="A245" s="7">
        <v>7604</v>
      </c>
      <c r="B245" s="7" t="s">
        <v>528</v>
      </c>
      <c r="C245" s="7">
        <v>5</v>
      </c>
      <c r="D245" s="68">
        <v>0.15692558187687644</v>
      </c>
      <c r="E245" s="69">
        <v>0.19286931190095327</v>
      </c>
      <c r="F245" s="55">
        <v>0.48166858653301026</v>
      </c>
      <c r="G245" s="69">
        <v>0.57358395699174258</v>
      </c>
      <c r="H245" s="55">
        <v>0.17244190642911597</v>
      </c>
      <c r="I245" s="69">
        <v>0.16682923022901955</v>
      </c>
      <c r="J245" s="55">
        <v>0.24870124344395161</v>
      </c>
      <c r="K245" s="69">
        <v>0.36197113863287633</v>
      </c>
      <c r="L245" s="55">
        <v>0</v>
      </c>
      <c r="M245" s="55">
        <v>0</v>
      </c>
      <c r="N245" s="70">
        <v>100</v>
      </c>
      <c r="O245" s="55">
        <v>0</v>
      </c>
      <c r="P245" s="70">
        <v>100</v>
      </c>
      <c r="Q245" s="55" t="e">
        <v>#REF!</v>
      </c>
      <c r="R245" s="70" t="e">
        <v>#REF!</v>
      </c>
      <c r="S245" s="55">
        <v>0</v>
      </c>
      <c r="T245" s="70">
        <v>0</v>
      </c>
      <c r="U245" s="55">
        <v>0</v>
      </c>
      <c r="V245" s="55">
        <v>0.52474940683592275</v>
      </c>
      <c r="W245" s="55">
        <v>0.54286778759062948</v>
      </c>
      <c r="X245" s="55">
        <v>0.18730195285678339</v>
      </c>
      <c r="Y245" s="55">
        <v>2.5494346242587191E-2</v>
      </c>
      <c r="Z245" s="71" t="e">
        <v>#REF!</v>
      </c>
    </row>
    <row r="246" spans="1:26" x14ac:dyDescent="0.25">
      <c r="A246" s="7">
        <v>7605</v>
      </c>
      <c r="B246" s="7" t="s">
        <v>529</v>
      </c>
      <c r="C246" s="7">
        <v>5</v>
      </c>
      <c r="D246" s="68">
        <v>0.38446883806278265</v>
      </c>
      <c r="E246" s="69">
        <v>0.45788003548869732</v>
      </c>
      <c r="F246" s="55">
        <v>0.76964583705040879</v>
      </c>
      <c r="G246" s="69">
        <v>0.73695065855902353</v>
      </c>
      <c r="H246" s="55">
        <v>-5.0452192148895736E-2</v>
      </c>
      <c r="I246" s="69">
        <v>-0.10465540999092707</v>
      </c>
      <c r="J246" s="55">
        <v>0.14196734480824655</v>
      </c>
      <c r="K246" s="69">
        <v>6.7660184000068721E-2</v>
      </c>
      <c r="L246" s="55">
        <v>4.2276275286857408E-2</v>
      </c>
      <c r="M246" s="55">
        <v>4.454425073513746E-3</v>
      </c>
      <c r="N246" s="70">
        <v>-0.44544250735137458</v>
      </c>
      <c r="O246" s="55">
        <v>1.2030604119528316E-2</v>
      </c>
      <c r="P246" s="70">
        <v>-1.2030604119528316</v>
      </c>
      <c r="Q246" s="55" t="e">
        <v>#REF!</v>
      </c>
      <c r="R246" s="70" t="e">
        <v>#REF!</v>
      </c>
      <c r="S246" s="55">
        <v>0</v>
      </c>
      <c r="T246" s="70">
        <v>0</v>
      </c>
      <c r="U246" s="55">
        <v>3.6093477532577974E-2</v>
      </c>
      <c r="V246" s="55">
        <v>0.45699882235549011</v>
      </c>
      <c r="W246" s="55">
        <v>0.41267185717330523</v>
      </c>
      <c r="X246" s="55">
        <v>0.17837854143611115</v>
      </c>
      <c r="Y246" s="55">
        <v>0.1522889632777924</v>
      </c>
      <c r="Z246" s="71" t="e">
        <v>#REF!</v>
      </c>
    </row>
    <row r="247" spans="1:26" x14ac:dyDescent="0.25">
      <c r="A247" s="7">
        <v>7606</v>
      </c>
      <c r="B247" s="7" t="s">
        <v>530</v>
      </c>
      <c r="C247" s="7">
        <v>3</v>
      </c>
      <c r="D247" s="68">
        <v>0.35891447914893015</v>
      </c>
      <c r="E247" s="69">
        <v>0.39679325019517225</v>
      </c>
      <c r="F247" s="55">
        <v>0.74048338704268823</v>
      </c>
      <c r="G247" s="69">
        <v>1.0693281053752901</v>
      </c>
      <c r="H247" s="55">
        <v>3.2967949549170351E-2</v>
      </c>
      <c r="I247" s="69">
        <v>0.16720363034076552</v>
      </c>
      <c r="J247" s="55">
        <v>0.72647931232485496</v>
      </c>
      <c r="K247" s="69">
        <v>0.79073878106480466</v>
      </c>
      <c r="L247" s="55">
        <v>3.2458277415786689E-3</v>
      </c>
      <c r="M247" s="55">
        <v>0.11049387065921029</v>
      </c>
      <c r="N247" s="70">
        <v>-11.04938706592103</v>
      </c>
      <c r="O247" s="55">
        <v>0.13984271463043943</v>
      </c>
      <c r="P247" s="70">
        <v>-13.984271463043942</v>
      </c>
      <c r="Q247" s="55" t="e">
        <v>#REF!</v>
      </c>
      <c r="R247" s="70" t="e">
        <v>#REF!</v>
      </c>
      <c r="S247" s="55">
        <v>0</v>
      </c>
      <c r="T247" s="70">
        <v>0</v>
      </c>
      <c r="U247" s="55">
        <v>0</v>
      </c>
      <c r="V247" s="55">
        <v>0.40771099539940975</v>
      </c>
      <c r="W247" s="55">
        <v>0.46932364224350548</v>
      </c>
      <c r="X247" s="55">
        <v>0.17145524466161641</v>
      </c>
      <c r="Y247" s="55">
        <v>4.1995667242282327E-2</v>
      </c>
      <c r="Z247" s="71" t="e">
        <v>#REF!</v>
      </c>
    </row>
    <row r="248" spans="1:26" x14ac:dyDescent="0.25">
      <c r="A248" s="7">
        <v>7607</v>
      </c>
      <c r="B248" s="7" t="s">
        <v>531</v>
      </c>
      <c r="C248" s="7">
        <v>4</v>
      </c>
      <c r="D248" s="68">
        <v>0.34936649243058671</v>
      </c>
      <c r="E248" s="69">
        <v>0.24757024123674329</v>
      </c>
      <c r="F248" s="55">
        <v>0.73806612454914766</v>
      </c>
      <c r="G248" s="69">
        <v>0.64990482931354909</v>
      </c>
      <c r="H248" s="55">
        <v>-0.24948833861862674</v>
      </c>
      <c r="I248" s="69">
        <v>9.3821571654887484E-2</v>
      </c>
      <c r="J248" s="55">
        <v>0.28294150312262317</v>
      </c>
      <c r="K248" s="69">
        <v>0.15940139166624709</v>
      </c>
      <c r="L248" s="55">
        <v>9.2109093110227414E-2</v>
      </c>
      <c r="M248" s="55">
        <v>2.9793959098117835E-2</v>
      </c>
      <c r="N248" s="70">
        <v>-2.9793959098117835</v>
      </c>
      <c r="O248" s="55">
        <v>3.111524504892196E-2</v>
      </c>
      <c r="P248" s="70">
        <v>-3.1115245048921958</v>
      </c>
      <c r="Q248" s="55" t="e">
        <v>#REF!</v>
      </c>
      <c r="R248" s="70" t="e">
        <v>#REF!</v>
      </c>
      <c r="S248" s="55">
        <v>0</v>
      </c>
      <c r="T248" s="70">
        <v>0</v>
      </c>
      <c r="U248" s="55">
        <v>0.10031787147760438</v>
      </c>
      <c r="V248" s="55">
        <v>0.55470209179503038</v>
      </c>
      <c r="W248" s="55">
        <v>0.48463673778013383</v>
      </c>
      <c r="X248" s="55">
        <v>1.9742136180557614E-2</v>
      </c>
      <c r="Y248" s="55">
        <v>5.7831008430469684E-2</v>
      </c>
      <c r="Z248" s="71" t="e">
        <v>#REF!</v>
      </c>
    </row>
    <row r="249" spans="1:26" x14ac:dyDescent="0.25">
      <c r="A249" s="7">
        <v>7608</v>
      </c>
      <c r="B249" s="7" t="s">
        <v>532</v>
      </c>
      <c r="C249" s="7">
        <v>5</v>
      </c>
      <c r="D249" s="68">
        <v>0.29968735698098226</v>
      </c>
      <c r="E249" s="69">
        <v>0.26976308277522348</v>
      </c>
      <c r="F249" s="55">
        <v>0.68161997363836913</v>
      </c>
      <c r="G249" s="69">
        <v>0.61173079943314213</v>
      </c>
      <c r="H249" s="55">
        <v>-5.1126783085295856E-2</v>
      </c>
      <c r="I249" s="69">
        <v>5.5381669372162878E-3</v>
      </c>
      <c r="J249" s="55">
        <v>0.12180637319205077</v>
      </c>
      <c r="K249" s="69">
        <v>0.17796253527788639</v>
      </c>
      <c r="L249" s="55">
        <v>0.33287027687127346</v>
      </c>
      <c r="M249" s="55">
        <v>0.140906563147221</v>
      </c>
      <c r="N249" s="70">
        <v>-14.0906563147221</v>
      </c>
      <c r="O249" s="55">
        <v>0.21827195017810677</v>
      </c>
      <c r="P249" s="70">
        <v>-21.827195017810677</v>
      </c>
      <c r="Q249" s="55" t="e">
        <v>#REF!</v>
      </c>
      <c r="R249" s="70" t="e">
        <v>#REF!</v>
      </c>
      <c r="S249" s="55">
        <v>0</v>
      </c>
      <c r="T249" s="70">
        <v>0</v>
      </c>
      <c r="U249" s="55">
        <v>0.51491792018663651</v>
      </c>
      <c r="V249" s="55">
        <v>0.4739014164589152</v>
      </c>
      <c r="W249" s="55">
        <v>0.48484303831154874</v>
      </c>
      <c r="X249" s="55">
        <v>6.1800596074903E-2</v>
      </c>
      <c r="Y249" s="55">
        <v>2.5102815791359173E-2</v>
      </c>
      <c r="Z249" s="71" t="e">
        <v>#REF!</v>
      </c>
    </row>
    <row r="250" spans="1:26" x14ac:dyDescent="0.25">
      <c r="A250" s="7">
        <v>7609</v>
      </c>
      <c r="B250" s="7" t="s">
        <v>533</v>
      </c>
      <c r="C250" s="7">
        <v>4</v>
      </c>
      <c r="D250" s="68">
        <v>0.20818024542667043</v>
      </c>
      <c r="E250" s="69">
        <v>0.22518791082302578</v>
      </c>
      <c r="F250" s="55">
        <v>0.60803568650633144</v>
      </c>
      <c r="G250" s="69">
        <v>0.6183874663571195</v>
      </c>
      <c r="H250" s="55">
        <v>0.12835515928299435</v>
      </c>
      <c r="I250" s="69">
        <v>0.17599221421998731</v>
      </c>
      <c r="J250" s="55">
        <v>0.15439950556242274</v>
      </c>
      <c r="K250" s="69">
        <v>0</v>
      </c>
      <c r="L250" s="55">
        <v>0</v>
      </c>
      <c r="M250" s="55">
        <v>0.3417977369702293</v>
      </c>
      <c r="N250" s="70">
        <v>-34.179773697022931</v>
      </c>
      <c r="O250" s="55">
        <v>4.3856245239061523E-2</v>
      </c>
      <c r="P250" s="70">
        <v>-4.3856245239061522</v>
      </c>
      <c r="Q250" s="55" t="e">
        <v>#REF!</v>
      </c>
      <c r="R250" s="70" t="e">
        <v>#REF!</v>
      </c>
      <c r="S250" s="55">
        <v>0</v>
      </c>
      <c r="T250" s="70">
        <v>0</v>
      </c>
      <c r="U250" s="55">
        <v>0</v>
      </c>
      <c r="V250" s="55">
        <v>0.50545356010861708</v>
      </c>
      <c r="W250" s="55">
        <v>0.49354023784412648</v>
      </c>
      <c r="X250" s="55">
        <v>6.215520482097843E-2</v>
      </c>
      <c r="Y250" s="55">
        <v>7.6139605843438068E-2</v>
      </c>
      <c r="Z250" s="71" t="e">
        <v>#REF!</v>
      </c>
    </row>
    <row r="251" spans="1:26" x14ac:dyDescent="0.25">
      <c r="A251" s="7">
        <v>7610</v>
      </c>
      <c r="B251" s="7" t="s">
        <v>534</v>
      </c>
      <c r="C251" s="7">
        <v>3</v>
      </c>
      <c r="D251" s="68">
        <v>0.4160474820400501</v>
      </c>
      <c r="E251" s="69">
        <v>0.32752251031424373</v>
      </c>
      <c r="F251" s="55">
        <v>0.84137971555423174</v>
      </c>
      <c r="G251" s="69">
        <v>0.558931052671369</v>
      </c>
      <c r="H251" s="55">
        <v>5.0565737702748803E-2</v>
      </c>
      <c r="I251" s="69">
        <v>-1.6072512675676946E-2</v>
      </c>
      <c r="J251" s="55">
        <v>5.8782108073766062E-2</v>
      </c>
      <c r="K251" s="69">
        <v>4.2277609131648748E-2</v>
      </c>
      <c r="L251" s="55">
        <v>0.15847289571414847</v>
      </c>
      <c r="M251" s="55">
        <v>0.15443839927032266</v>
      </c>
      <c r="N251" s="70">
        <v>-15.443839927032265</v>
      </c>
      <c r="O251" s="55">
        <v>0.18592601018538926</v>
      </c>
      <c r="P251" s="70">
        <v>-18.592601018538925</v>
      </c>
      <c r="Q251" s="55" t="e">
        <v>#REF!</v>
      </c>
      <c r="R251" s="70" t="e">
        <v>#REF!</v>
      </c>
      <c r="S251" s="55">
        <v>0</v>
      </c>
      <c r="T251" s="70">
        <v>0</v>
      </c>
      <c r="U251" s="55">
        <v>0.12048227755309551</v>
      </c>
      <c r="V251" s="55">
        <v>0.43357084375535426</v>
      </c>
      <c r="W251" s="55">
        <v>0.41129544748423069</v>
      </c>
      <c r="X251" s="55">
        <v>7.3143911929155356E-2</v>
      </c>
      <c r="Y251" s="55">
        <v>0.17588930644283743</v>
      </c>
      <c r="Z251" s="71" t="e">
        <v>#REF!</v>
      </c>
    </row>
    <row r="252" spans="1:26" x14ac:dyDescent="0.25">
      <c r="A252" s="7">
        <v>7611</v>
      </c>
      <c r="B252" s="7" t="s">
        <v>535</v>
      </c>
      <c r="C252" s="7">
        <v>2</v>
      </c>
      <c r="D252" s="68">
        <v>0.4124392671308485</v>
      </c>
      <c r="E252" s="69">
        <v>0.45505134834507355</v>
      </c>
      <c r="F252" s="55">
        <v>0.83548089803940428</v>
      </c>
      <c r="G252" s="69">
        <v>1.0989810978210051</v>
      </c>
      <c r="H252" s="55">
        <v>7.6255370407069922E-2</v>
      </c>
      <c r="I252" s="69">
        <v>6.780475241784012E-2</v>
      </c>
      <c r="J252" s="55">
        <v>0.52918599704544755</v>
      </c>
      <c r="K252" s="69">
        <v>0.62456537964169401</v>
      </c>
      <c r="L252" s="55">
        <v>2.8782440240138728E-2</v>
      </c>
      <c r="M252" s="55">
        <v>0.17351013070294971</v>
      </c>
      <c r="N252" s="70">
        <v>-17.351013070294972</v>
      </c>
      <c r="O252" s="55">
        <v>0.2298295620564966</v>
      </c>
      <c r="P252" s="70">
        <v>-22.982956205649661</v>
      </c>
      <c r="Q252" s="55" t="e">
        <v>#REF!</v>
      </c>
      <c r="R252" s="70" t="e">
        <v>#REF!</v>
      </c>
      <c r="S252" s="55">
        <v>0</v>
      </c>
      <c r="T252" s="70">
        <v>0</v>
      </c>
      <c r="U252" s="55">
        <v>1.376486531594267E-3</v>
      </c>
      <c r="V252" s="55">
        <v>0.40474805015603016</v>
      </c>
      <c r="W252" s="55">
        <v>0.48136735758816873</v>
      </c>
      <c r="X252" s="55">
        <v>8.838989866471042E-2</v>
      </c>
      <c r="Y252" s="55">
        <v>6.0309680411418334E-2</v>
      </c>
      <c r="Z252" s="71" t="e">
        <v>#REF!</v>
      </c>
    </row>
    <row r="253" spans="1:26" x14ac:dyDescent="0.25">
      <c r="A253" s="7">
        <v>7701</v>
      </c>
      <c r="B253" s="7" t="s">
        <v>536</v>
      </c>
      <c r="C253" s="7">
        <v>4</v>
      </c>
      <c r="D253" s="68">
        <v>0.22134444624385241</v>
      </c>
      <c r="E253" s="69">
        <v>0.22160132946184954</v>
      </c>
      <c r="F253" s="55">
        <v>0.67999903315668297</v>
      </c>
      <c r="G253" s="69">
        <v>0.71510567904345723</v>
      </c>
      <c r="H253" s="55">
        <v>8.3088500930701886E-2</v>
      </c>
      <c r="I253" s="69">
        <v>0.15507558385808975</v>
      </c>
      <c r="J253" s="55">
        <v>8.1547296525903951E-2</v>
      </c>
      <c r="K253" s="69">
        <v>0.19452481885794903</v>
      </c>
      <c r="L253" s="55">
        <v>7.8557228986620808E-4</v>
      </c>
      <c r="M253" s="55">
        <v>4.2027039700677719E-2</v>
      </c>
      <c r="N253" s="70">
        <v>-4.2027039700677715</v>
      </c>
      <c r="O253" s="55">
        <v>3.327614314517241E-2</v>
      </c>
      <c r="P253" s="70">
        <v>-3.3276143145172412</v>
      </c>
      <c r="Q253" s="55" t="e">
        <v>#REF!</v>
      </c>
      <c r="R253" s="70" t="e">
        <v>#REF!</v>
      </c>
      <c r="S253" s="55">
        <v>0</v>
      </c>
      <c r="T253" s="70">
        <v>0</v>
      </c>
      <c r="U253" s="55">
        <v>7.153741319563342E-2</v>
      </c>
      <c r="V253" s="55">
        <v>0.52471430679288678</v>
      </c>
      <c r="W253" s="55">
        <v>0.52803129477492705</v>
      </c>
      <c r="X253" s="55">
        <v>6.1279225001359015E-3</v>
      </c>
      <c r="Y253" s="55">
        <v>2.9418050501822779E-2</v>
      </c>
      <c r="Z253" s="71" t="e">
        <v>#REF!</v>
      </c>
    </row>
    <row r="254" spans="1:26" x14ac:dyDescent="0.25">
      <c r="A254" s="7">
        <v>7702</v>
      </c>
      <c r="B254" s="7" t="s">
        <v>537</v>
      </c>
      <c r="C254" s="7">
        <v>4</v>
      </c>
      <c r="D254" s="68">
        <v>0.13158806217207572</v>
      </c>
      <c r="E254" s="69">
        <v>0.2080474344010993</v>
      </c>
      <c r="F254" s="55">
        <v>0.44801822370315519</v>
      </c>
      <c r="G254" s="69">
        <v>0.78597253456127203</v>
      </c>
      <c r="H254" s="55">
        <v>3.9029218298010732E-2</v>
      </c>
      <c r="I254" s="69">
        <v>0.10599310153060353</v>
      </c>
      <c r="J254" s="55">
        <v>0</v>
      </c>
      <c r="K254" s="69">
        <v>0.26179106978302757</v>
      </c>
      <c r="L254" s="55">
        <v>2.2028982536689348E-2</v>
      </c>
      <c r="M254" s="55">
        <v>1.862009336144313E-2</v>
      </c>
      <c r="N254" s="70">
        <v>-1.8620093361443129</v>
      </c>
      <c r="O254" s="55">
        <v>1.5832331021893575E-2</v>
      </c>
      <c r="P254" s="70">
        <v>-1.5832331021893575</v>
      </c>
      <c r="Q254" s="55" t="e">
        <v>#REF!</v>
      </c>
      <c r="R254" s="70" t="e">
        <v>#REF!</v>
      </c>
      <c r="S254" s="55">
        <v>0</v>
      </c>
      <c r="T254" s="70">
        <v>0</v>
      </c>
      <c r="U254" s="55">
        <v>1.0587703498924912E-2</v>
      </c>
      <c r="V254" s="55">
        <v>0.57626129486513222</v>
      </c>
      <c r="W254" s="55">
        <v>0.57438992786568477</v>
      </c>
      <c r="X254" s="55">
        <v>0.13145525640810715</v>
      </c>
      <c r="Y254" s="55">
        <v>6.7751910288763706E-2</v>
      </c>
      <c r="Z254" s="71" t="e">
        <v>#REF!</v>
      </c>
    </row>
    <row r="255" spans="1:26" x14ac:dyDescent="0.25">
      <c r="A255" s="7">
        <v>7703</v>
      </c>
      <c r="B255" s="7" t="s">
        <v>538</v>
      </c>
      <c r="C255" s="7">
        <v>4</v>
      </c>
      <c r="D255" s="68">
        <v>9.9473503532552326E-2</v>
      </c>
      <c r="E255" s="69">
        <v>0.1354291681291962</v>
      </c>
      <c r="F255" s="55">
        <v>0.55466447817862485</v>
      </c>
      <c r="G255" s="69">
        <v>0.44078080211517118</v>
      </c>
      <c r="H255" s="55">
        <v>0.14047682683680388</v>
      </c>
      <c r="I255" s="69">
        <v>-4.974945769804915E-2</v>
      </c>
      <c r="J255" s="55">
        <v>0</v>
      </c>
      <c r="K255" s="69">
        <v>0</v>
      </c>
      <c r="L255" s="55">
        <v>0</v>
      </c>
      <c r="M255" s="55">
        <v>1.4013781415991968E-2</v>
      </c>
      <c r="N255" s="70">
        <v>-1.4013781415991968</v>
      </c>
      <c r="O255" s="55">
        <v>1.0446270039704109E-2</v>
      </c>
      <c r="P255" s="70">
        <v>-1.0446270039704109</v>
      </c>
      <c r="Q255" s="55" t="e">
        <v>#REF!</v>
      </c>
      <c r="R255" s="70" t="e">
        <v>#REF!</v>
      </c>
      <c r="S255" s="55">
        <v>0</v>
      </c>
      <c r="T255" s="70">
        <v>0</v>
      </c>
      <c r="U255" s="55">
        <v>0</v>
      </c>
      <c r="V255" s="55">
        <v>0.70354966453750778</v>
      </c>
      <c r="W255" s="55">
        <v>0.61369018610459625</v>
      </c>
      <c r="X255" s="55">
        <v>1.2844106614129222E-2</v>
      </c>
      <c r="Y255" s="55">
        <v>4.0242073040723705E-2</v>
      </c>
      <c r="Z255" s="71" t="e">
        <v>#REF!</v>
      </c>
    </row>
    <row r="256" spans="1:26" x14ac:dyDescent="0.25">
      <c r="A256" s="7">
        <v>7704</v>
      </c>
      <c r="B256" s="7" t="s">
        <v>539</v>
      </c>
      <c r="C256" s="7">
        <v>4</v>
      </c>
      <c r="D256" s="68">
        <v>0.19216792172516858</v>
      </c>
      <c r="E256" s="69">
        <v>0.24408549593536102</v>
      </c>
      <c r="F256" s="55">
        <v>0.83019252212360861</v>
      </c>
      <c r="G256" s="69">
        <v>0.88405513672978453</v>
      </c>
      <c r="H256" s="55">
        <v>0.18695453293592385</v>
      </c>
      <c r="I256" s="69">
        <v>-5.395003149720231E-2</v>
      </c>
      <c r="J256" s="55">
        <v>1.1064000578261185E-2</v>
      </c>
      <c r="K256" s="69">
        <v>0.24744273809078196</v>
      </c>
      <c r="L256" s="55">
        <v>0</v>
      </c>
      <c r="M256" s="55">
        <v>1.9218912617938729E-2</v>
      </c>
      <c r="N256" s="70">
        <v>-1.9218912617938728</v>
      </c>
      <c r="O256" s="55">
        <v>1.8916775276930354E-2</v>
      </c>
      <c r="P256" s="70">
        <v>-1.8916775276930353</v>
      </c>
      <c r="Q256" s="55" t="e">
        <v>#REF!</v>
      </c>
      <c r="R256" s="70" t="e">
        <v>#REF!</v>
      </c>
      <c r="S256" s="55">
        <v>0</v>
      </c>
      <c r="T256" s="70">
        <v>0</v>
      </c>
      <c r="U256" s="55">
        <v>0</v>
      </c>
      <c r="V256" s="55">
        <v>0.57822929026059366</v>
      </c>
      <c r="W256" s="55">
        <v>0.59488692923446573</v>
      </c>
      <c r="X256" s="55">
        <v>4.4721168430760669E-2</v>
      </c>
      <c r="Y256" s="55">
        <v>4.9397622230905507E-3</v>
      </c>
      <c r="Z256" s="71" t="e">
        <v>#REF!</v>
      </c>
    </row>
    <row r="257" spans="1:26" x14ac:dyDescent="0.25">
      <c r="A257" s="7">
        <v>7705</v>
      </c>
      <c r="B257" s="7" t="s">
        <v>540</v>
      </c>
      <c r="C257" s="7">
        <v>4</v>
      </c>
      <c r="D257" s="68">
        <v>0.22908201812048995</v>
      </c>
      <c r="E257" s="69">
        <v>0.2279706958537969</v>
      </c>
      <c r="F257" s="55">
        <v>0.7385021184190339</v>
      </c>
      <c r="G257" s="69">
        <v>0.91483535750549616</v>
      </c>
      <c r="H257" s="55">
        <v>-5.6190084388089111E-2</v>
      </c>
      <c r="I257" s="69">
        <v>0.18798238225551353</v>
      </c>
      <c r="J257" s="55">
        <v>0.65479377274059014</v>
      </c>
      <c r="K257" s="69">
        <v>0.14114160919624535</v>
      </c>
      <c r="L257" s="55">
        <v>0</v>
      </c>
      <c r="M257" s="55">
        <v>7.3433814537593369E-3</v>
      </c>
      <c r="N257" s="70">
        <v>-0.73433814537593367</v>
      </c>
      <c r="O257" s="55">
        <v>5.2674296428189427E-3</v>
      </c>
      <c r="P257" s="70">
        <v>-0.52674296428189427</v>
      </c>
      <c r="Q257" s="55" t="e">
        <v>#REF!</v>
      </c>
      <c r="R257" s="70" t="e">
        <v>#REF!</v>
      </c>
      <c r="S257" s="55">
        <v>0</v>
      </c>
      <c r="T257" s="70">
        <v>0</v>
      </c>
      <c r="U257" s="55">
        <v>0</v>
      </c>
      <c r="V257" s="55">
        <v>0.48580035709782843</v>
      </c>
      <c r="W257" s="55">
        <v>0.57139829586682445</v>
      </c>
      <c r="X257" s="55">
        <v>1.4222822632602139E-2</v>
      </c>
      <c r="Y257" s="55">
        <v>4.225947118819149E-2</v>
      </c>
      <c r="Z257" s="71" t="e">
        <v>#REF!</v>
      </c>
    </row>
    <row r="258" spans="1:26" x14ac:dyDescent="0.25">
      <c r="A258" s="7">
        <v>7706</v>
      </c>
      <c r="B258" s="7" t="s">
        <v>541</v>
      </c>
      <c r="C258" s="7">
        <v>4</v>
      </c>
      <c r="D258" s="68">
        <v>0.15129784238148744</v>
      </c>
      <c r="E258" s="69">
        <v>0.20586705655237023</v>
      </c>
      <c r="F258" s="55">
        <v>0.65444433507234967</v>
      </c>
      <c r="G258" s="69">
        <v>0.87285744013610156</v>
      </c>
      <c r="H258" s="55">
        <v>0.11160069597538484</v>
      </c>
      <c r="I258" s="69">
        <v>0.11007813213061171</v>
      </c>
      <c r="J258" s="55">
        <v>0.80359302513397901</v>
      </c>
      <c r="K258" s="69">
        <v>0.63024761429374654</v>
      </c>
      <c r="L258" s="55">
        <v>0</v>
      </c>
      <c r="M258" s="55">
        <v>1.6356853081767469E-2</v>
      </c>
      <c r="N258" s="70">
        <v>-1.6356853081767468</v>
      </c>
      <c r="O258" s="55">
        <v>5.2318639880550881E-3</v>
      </c>
      <c r="P258" s="70">
        <v>-0.52318639880550877</v>
      </c>
      <c r="Q258" s="55" t="e">
        <v>#REF!</v>
      </c>
      <c r="R258" s="70" t="e">
        <v>#REF!</v>
      </c>
      <c r="S258" s="55">
        <v>0</v>
      </c>
      <c r="T258" s="70">
        <v>0</v>
      </c>
      <c r="U258" s="55">
        <v>0</v>
      </c>
      <c r="V258" s="55">
        <v>0.50471536506723502</v>
      </c>
      <c r="W258" s="55">
        <v>0.54533994924874407</v>
      </c>
      <c r="X258" s="55">
        <v>5.7268524991541586E-2</v>
      </c>
      <c r="Y258" s="55">
        <v>8.7974486997288298E-2</v>
      </c>
      <c r="Z258" s="71" t="e">
        <v>#REF!</v>
      </c>
    </row>
    <row r="259" spans="1:26" x14ac:dyDescent="0.25">
      <c r="A259" s="7">
        <v>7707</v>
      </c>
      <c r="B259" s="7" t="s">
        <v>542</v>
      </c>
      <c r="C259" s="7">
        <v>4</v>
      </c>
      <c r="D259" s="68">
        <v>0.23506631642792158</v>
      </c>
      <c r="E259" s="69">
        <v>0.17878270845250901</v>
      </c>
      <c r="F259" s="55">
        <v>0.85040375602003859</v>
      </c>
      <c r="G259" s="69">
        <v>0.68391536066469505</v>
      </c>
      <c r="H259" s="55">
        <v>2.2600879461976201E-2</v>
      </c>
      <c r="I259" s="69">
        <v>0.25103005331182138</v>
      </c>
      <c r="J259" s="55">
        <v>0.60459252823631626</v>
      </c>
      <c r="K259" s="69">
        <v>0.45517850368257873</v>
      </c>
      <c r="L259" s="55">
        <v>0.1792535186794092</v>
      </c>
      <c r="M259" s="55">
        <v>0.36654033803798569</v>
      </c>
      <c r="N259" s="70">
        <v>-36.654033803798569</v>
      </c>
      <c r="O259" s="55">
        <v>0.25171762975861045</v>
      </c>
      <c r="P259" s="70">
        <v>-25.171762975861046</v>
      </c>
      <c r="Q259" s="55" t="e">
        <v>#REF!</v>
      </c>
      <c r="R259" s="70" t="e">
        <v>#REF!</v>
      </c>
      <c r="S259" s="55">
        <v>0</v>
      </c>
      <c r="T259" s="70">
        <v>0</v>
      </c>
      <c r="U259" s="55">
        <v>4.0486388194816918E-2</v>
      </c>
      <c r="V259" s="55">
        <v>0.57046886924065843</v>
      </c>
      <c r="W259" s="55">
        <v>0.51711537006205543</v>
      </c>
      <c r="X259" s="55">
        <v>1.4796022545146758E-2</v>
      </c>
      <c r="Y259" s="55">
        <v>2.7427538973815651E-2</v>
      </c>
      <c r="Z259" s="71" t="e">
        <v>#REF!</v>
      </c>
    </row>
    <row r="260" spans="1:26" x14ac:dyDescent="0.25">
      <c r="A260" s="7">
        <v>7708</v>
      </c>
      <c r="B260" s="7" t="s">
        <v>543</v>
      </c>
      <c r="C260" s="7">
        <v>4</v>
      </c>
      <c r="D260" s="68">
        <v>0.1841407455442543</v>
      </c>
      <c r="E260" s="69">
        <v>0.2224714235209424</v>
      </c>
      <c r="F260" s="55">
        <v>0.52464582948030336</v>
      </c>
      <c r="G260" s="69">
        <v>0.66858959828154374</v>
      </c>
      <c r="H260" s="55">
        <v>-0.21191024699796629</v>
      </c>
      <c r="I260" s="69">
        <v>-5.6897428437579695E-2</v>
      </c>
      <c r="J260" s="55">
        <v>0</v>
      </c>
      <c r="K260" s="69">
        <v>3.9661011880285008E-2</v>
      </c>
      <c r="L260" s="55">
        <v>0</v>
      </c>
      <c r="M260" s="55">
        <v>2.1873261289461661E-2</v>
      </c>
      <c r="N260" s="70">
        <v>-2.1873261289461663</v>
      </c>
      <c r="O260" s="55">
        <v>1.7717775068188606E-2</v>
      </c>
      <c r="P260" s="70">
        <v>-1.7717775068188606</v>
      </c>
      <c r="Q260" s="55" t="e">
        <v>#REF!</v>
      </c>
      <c r="R260" s="70" t="e">
        <v>#REF!</v>
      </c>
      <c r="S260" s="55">
        <v>0</v>
      </c>
      <c r="T260" s="70">
        <v>0</v>
      </c>
      <c r="U260" s="55">
        <v>0</v>
      </c>
      <c r="V260" s="55">
        <v>0.55381990846252938</v>
      </c>
      <c r="W260" s="55">
        <v>0.54409802798302764</v>
      </c>
      <c r="X260" s="55">
        <v>5.0085833116853551E-2</v>
      </c>
      <c r="Y260" s="55">
        <v>0.11836859531415367</v>
      </c>
      <c r="Z260" s="71" t="e">
        <v>#REF!</v>
      </c>
    </row>
    <row r="261" spans="1:26" x14ac:dyDescent="0.25">
      <c r="A261" s="7">
        <v>7709</v>
      </c>
      <c r="B261" s="7" t="s">
        <v>544</v>
      </c>
      <c r="C261" s="7">
        <v>4</v>
      </c>
      <c r="D261" s="68">
        <v>0.19478684699385296</v>
      </c>
      <c r="E261" s="69">
        <v>0.42184573746044296</v>
      </c>
      <c r="F261" s="55">
        <v>0.13870916461330579</v>
      </c>
      <c r="G261" s="69">
        <v>0.52331206396585828</v>
      </c>
      <c r="H261" s="55">
        <v>-0.87945646714273185</v>
      </c>
      <c r="I261" s="69">
        <v>-0.23823955725392015</v>
      </c>
      <c r="J261" s="55">
        <v>0</v>
      </c>
      <c r="K261" s="69">
        <v>0.8003801805857782</v>
      </c>
      <c r="L261" s="55">
        <v>0</v>
      </c>
      <c r="M261" s="55">
        <v>2.9311252705075001E-2</v>
      </c>
      <c r="N261" s="70">
        <v>-2.9311252705075002</v>
      </c>
      <c r="O261" s="55">
        <v>3.7399312826559866E-2</v>
      </c>
      <c r="P261" s="70">
        <v>-3.7399312826559865</v>
      </c>
      <c r="Q261" s="55" t="e">
        <v>#REF!</v>
      </c>
      <c r="R261" s="70" t="e">
        <v>#REF!</v>
      </c>
      <c r="S261" s="55">
        <v>0</v>
      </c>
      <c r="T261" s="70">
        <v>0</v>
      </c>
      <c r="U261" s="55">
        <v>0</v>
      </c>
      <c r="V261" s="55">
        <v>0.21513602941176471</v>
      </c>
      <c r="W261" s="55">
        <v>0.2717513103198988</v>
      </c>
      <c r="X261" s="55">
        <v>0.60356759049773756</v>
      </c>
      <c r="Y261" s="55">
        <v>0.4807190839668869</v>
      </c>
      <c r="Z261" s="71" t="e">
        <v>#REF!</v>
      </c>
    </row>
    <row r="262" spans="1:26" x14ac:dyDescent="0.25">
      <c r="A262" s="7">
        <v>7710</v>
      </c>
      <c r="B262" s="7" t="s">
        <v>545</v>
      </c>
      <c r="C262" s="7">
        <v>2</v>
      </c>
      <c r="D262" s="68">
        <v>0.38726562365781408</v>
      </c>
      <c r="E262" s="69">
        <v>0.37886619907993463</v>
      </c>
      <c r="F262" s="55">
        <v>0.92220220506518091</v>
      </c>
      <c r="G262" s="69">
        <v>0.92114042998084444</v>
      </c>
      <c r="H262" s="55">
        <v>2.6390558312533285E-2</v>
      </c>
      <c r="I262" s="69">
        <v>2.5128300057132177E-2</v>
      </c>
      <c r="J262" s="55">
        <v>0.62041528556186498</v>
      </c>
      <c r="K262" s="69">
        <v>0.55772364413703557</v>
      </c>
      <c r="L262" s="55">
        <v>6.4070841712051879E-2</v>
      </c>
      <c r="M262" s="55">
        <v>1.8713362219662629E-2</v>
      </c>
      <c r="N262" s="70">
        <v>-1.8713362219662628</v>
      </c>
      <c r="O262" s="55">
        <v>2.3095953576641848E-2</v>
      </c>
      <c r="P262" s="70">
        <v>-2.3095953576641848</v>
      </c>
      <c r="Q262" s="55" t="e">
        <v>#REF!</v>
      </c>
      <c r="R262" s="70" t="e">
        <v>#REF!</v>
      </c>
      <c r="S262" s="55">
        <v>0</v>
      </c>
      <c r="T262" s="70">
        <v>0</v>
      </c>
      <c r="U262" s="55">
        <v>2.845329162063754E-2</v>
      </c>
      <c r="V262" s="55">
        <v>0.45298067930487435</v>
      </c>
      <c r="W262" s="55">
        <v>0.46223159994485574</v>
      </c>
      <c r="X262" s="55">
        <v>8.8838293148925454E-2</v>
      </c>
      <c r="Y262" s="55">
        <v>0.13065627778628452</v>
      </c>
      <c r="Z262" s="71" t="e">
        <v>#REF!</v>
      </c>
    </row>
    <row r="263" spans="1:26" x14ac:dyDescent="0.25">
      <c r="A263" s="7">
        <v>7801</v>
      </c>
      <c r="B263" s="7" t="s">
        <v>546</v>
      </c>
      <c r="C263" s="7">
        <v>5</v>
      </c>
      <c r="D263" s="68">
        <v>0.3353330607801196</v>
      </c>
      <c r="E263" s="69">
        <v>0.53074711627674476</v>
      </c>
      <c r="F263" s="55">
        <v>0.82410482036456656</v>
      </c>
      <c r="G263" s="69">
        <v>2.9628236911553767</v>
      </c>
      <c r="H263" s="55">
        <v>5.1292105518750832E-2</v>
      </c>
      <c r="I263" s="69">
        <v>0.41292411549767316</v>
      </c>
      <c r="J263" s="55">
        <v>4.0772752028150137E-2</v>
      </c>
      <c r="K263" s="69">
        <v>2.7548708857132623E-2</v>
      </c>
      <c r="L263" s="55">
        <v>3.2695379644195555E-2</v>
      </c>
      <c r="M263" s="55">
        <v>5.6130823529411768E-2</v>
      </c>
      <c r="N263" s="70">
        <v>-5.6130823529411771</v>
      </c>
      <c r="O263" s="55">
        <v>6.1927412122597551E-2</v>
      </c>
      <c r="P263" s="70">
        <v>-6.1927412122597554</v>
      </c>
      <c r="Q263" s="55" t="e">
        <v>#REF!</v>
      </c>
      <c r="R263" s="70" t="e">
        <v>#REF!</v>
      </c>
      <c r="S263" s="55">
        <v>0</v>
      </c>
      <c r="T263" s="70">
        <v>0</v>
      </c>
      <c r="U263" s="55">
        <v>0</v>
      </c>
      <c r="V263" s="55">
        <v>0.43554356878481099</v>
      </c>
      <c r="W263" s="55">
        <v>0.53290338859241204</v>
      </c>
      <c r="X263" s="55">
        <v>0.14880483864286009</v>
      </c>
      <c r="Y263" s="55">
        <v>0.12190708977908656</v>
      </c>
      <c r="Z263" s="71" t="e">
        <v>#REF!</v>
      </c>
    </row>
    <row r="264" spans="1:26" x14ac:dyDescent="0.25">
      <c r="A264" s="7">
        <v>7802</v>
      </c>
      <c r="B264" s="7" t="s">
        <v>547</v>
      </c>
      <c r="C264" s="7">
        <v>4</v>
      </c>
      <c r="D264" s="68">
        <v>0.23817866169380134</v>
      </c>
      <c r="E264" s="69">
        <v>0.25741052349788945</v>
      </c>
      <c r="F264" s="55">
        <v>0.89847366798930484</v>
      </c>
      <c r="G264" s="69">
        <v>0.86804663331877119</v>
      </c>
      <c r="H264" s="55">
        <v>0.33435176121006771</v>
      </c>
      <c r="I264" s="69">
        <v>0.12911625372271007</v>
      </c>
      <c r="J264" s="55">
        <v>1.9573093903120947E-3</v>
      </c>
      <c r="K264" s="69">
        <v>0</v>
      </c>
      <c r="L264" s="55">
        <v>0</v>
      </c>
      <c r="M264" s="55">
        <v>0.20315344207578714</v>
      </c>
      <c r="N264" s="70">
        <v>-20.315344207578715</v>
      </c>
      <c r="O264" s="55">
        <v>0.22711686004055945</v>
      </c>
      <c r="P264" s="70">
        <v>-22.711686004055945</v>
      </c>
      <c r="Q264" s="55" t="e">
        <v>#REF!</v>
      </c>
      <c r="R264" s="70" t="e">
        <v>#REF!</v>
      </c>
      <c r="S264" s="55">
        <v>0</v>
      </c>
      <c r="T264" s="70">
        <v>0</v>
      </c>
      <c r="U264" s="55">
        <v>0</v>
      </c>
      <c r="V264" s="55">
        <v>0.47286796050308411</v>
      </c>
      <c r="W264" s="55">
        <v>0.53913146319959537</v>
      </c>
      <c r="X264" s="55">
        <v>9.8665174923680446E-2</v>
      </c>
      <c r="Y264" s="55">
        <v>3.2900168950299194E-2</v>
      </c>
      <c r="Z264" s="71" t="e">
        <v>#REF!</v>
      </c>
    </row>
    <row r="265" spans="1:26" x14ac:dyDescent="0.25">
      <c r="A265" s="7">
        <v>7803</v>
      </c>
      <c r="B265" s="7" t="s">
        <v>548</v>
      </c>
      <c r="C265" s="7">
        <v>4</v>
      </c>
      <c r="D265" s="68">
        <v>0.21704770419999453</v>
      </c>
      <c r="E265" s="69">
        <v>0.22987792353625408</v>
      </c>
      <c r="F265" s="55">
        <v>0.578628741096753</v>
      </c>
      <c r="G265" s="69">
        <v>0.76415716148828938</v>
      </c>
      <c r="H265" s="55">
        <v>5.6493790190144534E-2</v>
      </c>
      <c r="I265" s="69">
        <v>0.16973984897385405</v>
      </c>
      <c r="J265" s="55">
        <v>0</v>
      </c>
      <c r="K265" s="69">
        <v>0.21620791661639974</v>
      </c>
      <c r="L265" s="55">
        <v>0</v>
      </c>
      <c r="M265" s="55">
        <v>2.5321007102020624E-2</v>
      </c>
      <c r="N265" s="70">
        <v>-2.5321007102020623</v>
      </c>
      <c r="O265" s="55">
        <v>2.2919200495674325E-2</v>
      </c>
      <c r="P265" s="70">
        <v>-2.2919200495674326</v>
      </c>
      <c r="Q265" s="55" t="e">
        <v>#REF!</v>
      </c>
      <c r="R265" s="70" t="e">
        <v>#REF!</v>
      </c>
      <c r="S265" s="55">
        <v>0</v>
      </c>
      <c r="T265" s="70">
        <v>0</v>
      </c>
      <c r="U265" s="55">
        <v>0</v>
      </c>
      <c r="V265" s="55">
        <v>0.51402750238487782</v>
      </c>
      <c r="W265" s="55">
        <v>0.5382551573173775</v>
      </c>
      <c r="X265" s="55">
        <v>5.6844061001197967E-2</v>
      </c>
      <c r="Y265" s="55">
        <v>4.2912000420267056E-2</v>
      </c>
      <c r="Z265" s="71" t="e">
        <v>#REF!</v>
      </c>
    </row>
    <row r="266" spans="1:26" x14ac:dyDescent="0.25">
      <c r="A266" s="7">
        <v>7804</v>
      </c>
      <c r="B266" s="7" t="s">
        <v>549</v>
      </c>
      <c r="C266" s="7">
        <v>3</v>
      </c>
      <c r="D266" s="68">
        <v>0.29330069395202091</v>
      </c>
      <c r="E266" s="69">
        <v>0.24512295676263712</v>
      </c>
      <c r="F266" s="55">
        <v>0.68391484191469143</v>
      </c>
      <c r="G266" s="69">
        <v>0.80354108853069395</v>
      </c>
      <c r="H266" s="55">
        <v>1.444153195286544E-2</v>
      </c>
      <c r="I266" s="69">
        <v>0.2624302185257566</v>
      </c>
      <c r="J266" s="55">
        <v>0.18228456981076424</v>
      </c>
      <c r="K266" s="69">
        <v>0.12425977719974125</v>
      </c>
      <c r="L266" s="55">
        <v>0</v>
      </c>
      <c r="M266" s="55">
        <v>6.394540692052382E-2</v>
      </c>
      <c r="N266" s="70">
        <v>-6.3945406920523817</v>
      </c>
      <c r="O266" s="55">
        <v>8.2830631988514883E-2</v>
      </c>
      <c r="P266" s="70">
        <v>-8.2830631988514885</v>
      </c>
      <c r="Q266" s="55" t="e">
        <v>#REF!</v>
      </c>
      <c r="R266" s="70" t="e">
        <v>#REF!</v>
      </c>
      <c r="S266" s="55">
        <v>0</v>
      </c>
      <c r="T266" s="70">
        <v>0</v>
      </c>
      <c r="U266" s="55">
        <v>0</v>
      </c>
      <c r="V266" s="55">
        <v>0.44891448827664299</v>
      </c>
      <c r="W266" s="55">
        <v>0.48636143222544265</v>
      </c>
      <c r="X266" s="55">
        <v>9.9917638371674874E-2</v>
      </c>
      <c r="Y266" s="55">
        <v>1.2396473274198119E-2</v>
      </c>
      <c r="Z266" s="71" t="e">
        <v>#REF!</v>
      </c>
    </row>
    <row r="267" spans="1:26" x14ac:dyDescent="0.25">
      <c r="A267" s="7">
        <v>7805</v>
      </c>
      <c r="B267" s="7" t="s">
        <v>550</v>
      </c>
      <c r="C267" s="7">
        <v>2</v>
      </c>
      <c r="D267" s="68">
        <v>0.33189961084790076</v>
      </c>
      <c r="E267" s="69">
        <v>0.34242745481556691</v>
      </c>
      <c r="F267" s="55">
        <v>1.1042427469236884</v>
      </c>
      <c r="G267" s="69">
        <v>1.3354499037595768</v>
      </c>
      <c r="H267" s="55">
        <v>0.10633059119859761</v>
      </c>
      <c r="I267" s="69">
        <v>0.24537086576066003</v>
      </c>
      <c r="J267" s="55">
        <v>0.35835473796255446</v>
      </c>
      <c r="K267" s="69">
        <v>0.23025782467255407</v>
      </c>
      <c r="L267" s="55">
        <v>0</v>
      </c>
      <c r="M267" s="55">
        <v>4.1057561340677985E-2</v>
      </c>
      <c r="N267" s="70">
        <v>-4.1057561340677982</v>
      </c>
      <c r="O267" s="55">
        <v>4.3713182738738594E-2</v>
      </c>
      <c r="P267" s="70">
        <v>-4.3713182738738592</v>
      </c>
      <c r="Q267" s="55" t="e">
        <v>#REF!</v>
      </c>
      <c r="R267" s="70" t="e">
        <v>#REF!</v>
      </c>
      <c r="S267" s="55">
        <v>0</v>
      </c>
      <c r="T267" s="70">
        <v>0</v>
      </c>
      <c r="U267" s="55">
        <v>0</v>
      </c>
      <c r="V267" s="55">
        <v>0.54348453577566946</v>
      </c>
      <c r="W267" s="55">
        <v>0.55206198082981628</v>
      </c>
      <c r="X267" s="55">
        <v>4.7670908104089388E-2</v>
      </c>
      <c r="Y267" s="55">
        <v>5.3682678782273979E-2</v>
      </c>
      <c r="Z267" s="71" t="e">
        <v>#REF!</v>
      </c>
    </row>
    <row r="268" spans="1:26" x14ac:dyDescent="0.25">
      <c r="F268" s="75"/>
      <c r="O268" s="78"/>
      <c r="P268" s="78"/>
      <c r="Q268" s="78"/>
      <c r="R268" s="78"/>
      <c r="S268" s="78"/>
      <c r="T268" s="78"/>
      <c r="U268" s="78"/>
    </row>
    <row r="269" spans="1:26" x14ac:dyDescent="0.25">
      <c r="E269" s="79"/>
      <c r="F269" s="75"/>
      <c r="G269" s="80"/>
      <c r="H269" s="78"/>
      <c r="I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6" x14ac:dyDescent="0.25">
      <c r="E270" s="79"/>
      <c r="F270" s="75"/>
      <c r="G270" s="81"/>
      <c r="H270" s="82"/>
      <c r="I270" s="82"/>
      <c r="K270" s="78"/>
      <c r="L270" s="78"/>
      <c r="M270" s="82"/>
      <c r="N270" s="82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6" x14ac:dyDescent="0.25">
      <c r="F271" s="75"/>
      <c r="K271" s="78"/>
      <c r="L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6" x14ac:dyDescent="0.25">
      <c r="F272" s="75"/>
    </row>
    <row r="273" spans="6:6" x14ac:dyDescent="0.25">
      <c r="F273" s="75"/>
    </row>
  </sheetData>
  <autoFilter ref="A3:Z3"/>
  <mergeCells count="7">
    <mergeCell ref="X1:Y1"/>
    <mergeCell ref="D1:E1"/>
    <mergeCell ref="F1:G1"/>
    <mergeCell ref="H1:I1"/>
    <mergeCell ref="J1:K1"/>
    <mergeCell ref="L1:U1"/>
    <mergeCell ref="V1:W1"/>
  </mergeCells>
  <pageMargins left="0.27559055118110237" right="0.39370078740157483" top="0.6692913385826772" bottom="0.43307086614173229" header="0.51181102362204722" footer="0.19685039370078741"/>
  <pageSetup paperSize="9" scale="45" orientation="landscape" horizontalDpi="4294967292" verticalDpi="4294967292" r:id="rId1"/>
  <headerFooter alignWithMargins="0"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73"/>
  <sheetViews>
    <sheetView view="pageBreakPreview" zoomScaleNormal="82" zoomScaleSheetLayoutView="100" zoomScalePageLayoutView="90" workbookViewId="0">
      <pane xSplit="3" ySplit="2" topLeftCell="L258" activePane="bottomRight" state="frozen"/>
      <selection activeCell="AA264" sqref="AA264"/>
      <selection pane="topRight" activeCell="AA264" sqref="AA264"/>
      <selection pane="bottomLeft" activeCell="AA264" sqref="AA264"/>
      <selection pane="bottomRight" activeCell="V273" sqref="V273"/>
    </sheetView>
  </sheetViews>
  <sheetFormatPr defaultColWidth="11.44140625" defaultRowHeight="13.2" x14ac:dyDescent="0.25"/>
  <cols>
    <col min="1" max="1" width="5.6640625" style="14" customWidth="1"/>
    <col min="2" max="2" width="22.88671875" style="14" bestFit="1" customWidth="1"/>
    <col min="3" max="3" width="11.44140625" style="14" customWidth="1"/>
    <col min="4" max="4" width="15.6640625" style="14" customWidth="1"/>
    <col min="5" max="5" width="11.6640625" style="14" customWidth="1"/>
    <col min="6" max="6" width="12.5546875" style="83" customWidth="1"/>
    <col min="7" max="7" width="13.5546875" style="76" customWidth="1"/>
    <col min="8" max="8" width="11.5546875" style="14" customWidth="1"/>
    <col min="9" max="9" width="12.44140625" style="14" customWidth="1"/>
    <col min="10" max="10" width="11.88671875" style="77" customWidth="1"/>
    <col min="11" max="11" width="11.88671875" style="14" customWidth="1"/>
    <col min="12" max="12" width="11.44140625" style="14" customWidth="1"/>
    <col min="13" max="13" width="12.6640625" style="14" hidden="1" customWidth="1"/>
    <col min="14" max="14" width="16" style="14" hidden="1" customWidth="1"/>
    <col min="15" max="15" width="10.33203125" style="14" hidden="1" customWidth="1"/>
    <col min="16" max="16" width="13.109375" style="14" hidden="1" customWidth="1"/>
    <col min="17" max="17" width="9.33203125" style="14" hidden="1" customWidth="1"/>
    <col min="18" max="18" width="13.88671875" style="14" hidden="1" customWidth="1"/>
    <col min="19" max="19" width="8.109375" style="14" hidden="1" customWidth="1"/>
    <col min="20" max="20" width="10.109375" style="14" hidden="1" customWidth="1"/>
    <col min="21" max="21" width="13.33203125" style="14" customWidth="1"/>
    <col min="22" max="22" width="11.44140625" style="14" customWidth="1"/>
    <col min="23" max="23" width="13.33203125" style="14" customWidth="1"/>
    <col min="24" max="24" width="11.44140625" style="74" customWidth="1"/>
    <col min="25" max="25" width="13.33203125" style="14" customWidth="1"/>
    <col min="26" max="256" width="11.44140625" style="14"/>
    <col min="257" max="257" width="5.6640625" style="14" customWidth="1"/>
    <col min="258" max="258" width="22.88671875" style="14" bestFit="1" customWidth="1"/>
    <col min="259" max="259" width="11.44140625" style="14" customWidth="1"/>
    <col min="260" max="260" width="15.6640625" style="14" customWidth="1"/>
    <col min="261" max="261" width="11.6640625" style="14" customWidth="1"/>
    <col min="262" max="262" width="12.5546875" style="14" customWidth="1"/>
    <col min="263" max="263" width="13.5546875" style="14" customWidth="1"/>
    <col min="264" max="264" width="11.5546875" style="14" customWidth="1"/>
    <col min="265" max="265" width="12.44140625" style="14" customWidth="1"/>
    <col min="266" max="267" width="11.88671875" style="14" customWidth="1"/>
    <col min="268" max="268" width="11.44140625" style="14" customWidth="1"/>
    <col min="269" max="276" width="0" style="14" hidden="1" customWidth="1"/>
    <col min="277" max="277" width="13.33203125" style="14" customWidth="1"/>
    <col min="278" max="278" width="11.44140625" style="14" customWidth="1"/>
    <col min="279" max="279" width="13.33203125" style="14" customWidth="1"/>
    <col min="280" max="280" width="11.44140625" style="14" customWidth="1"/>
    <col min="281" max="281" width="13.33203125" style="14" customWidth="1"/>
    <col min="282" max="512" width="11.44140625" style="14"/>
    <col min="513" max="513" width="5.6640625" style="14" customWidth="1"/>
    <col min="514" max="514" width="22.88671875" style="14" bestFit="1" customWidth="1"/>
    <col min="515" max="515" width="11.44140625" style="14" customWidth="1"/>
    <col min="516" max="516" width="15.6640625" style="14" customWidth="1"/>
    <col min="517" max="517" width="11.6640625" style="14" customWidth="1"/>
    <col min="518" max="518" width="12.5546875" style="14" customWidth="1"/>
    <col min="519" max="519" width="13.5546875" style="14" customWidth="1"/>
    <col min="520" max="520" width="11.5546875" style="14" customWidth="1"/>
    <col min="521" max="521" width="12.44140625" style="14" customWidth="1"/>
    <col min="522" max="523" width="11.88671875" style="14" customWidth="1"/>
    <col min="524" max="524" width="11.44140625" style="14" customWidth="1"/>
    <col min="525" max="532" width="0" style="14" hidden="1" customWidth="1"/>
    <col min="533" max="533" width="13.33203125" style="14" customWidth="1"/>
    <col min="534" max="534" width="11.44140625" style="14" customWidth="1"/>
    <col min="535" max="535" width="13.33203125" style="14" customWidth="1"/>
    <col min="536" max="536" width="11.44140625" style="14" customWidth="1"/>
    <col min="537" max="537" width="13.33203125" style="14" customWidth="1"/>
    <col min="538" max="768" width="11.44140625" style="14"/>
    <col min="769" max="769" width="5.6640625" style="14" customWidth="1"/>
    <col min="770" max="770" width="22.88671875" style="14" bestFit="1" customWidth="1"/>
    <col min="771" max="771" width="11.44140625" style="14" customWidth="1"/>
    <col min="772" max="772" width="15.6640625" style="14" customWidth="1"/>
    <col min="773" max="773" width="11.6640625" style="14" customWidth="1"/>
    <col min="774" max="774" width="12.5546875" style="14" customWidth="1"/>
    <col min="775" max="775" width="13.5546875" style="14" customWidth="1"/>
    <col min="776" max="776" width="11.5546875" style="14" customWidth="1"/>
    <col min="777" max="777" width="12.44140625" style="14" customWidth="1"/>
    <col min="778" max="779" width="11.88671875" style="14" customWidth="1"/>
    <col min="780" max="780" width="11.44140625" style="14" customWidth="1"/>
    <col min="781" max="788" width="0" style="14" hidden="1" customWidth="1"/>
    <col min="789" max="789" width="13.33203125" style="14" customWidth="1"/>
    <col min="790" max="790" width="11.44140625" style="14" customWidth="1"/>
    <col min="791" max="791" width="13.33203125" style="14" customWidth="1"/>
    <col min="792" max="792" width="11.44140625" style="14" customWidth="1"/>
    <col min="793" max="793" width="13.33203125" style="14" customWidth="1"/>
    <col min="794" max="1024" width="11.44140625" style="14"/>
    <col min="1025" max="1025" width="5.6640625" style="14" customWidth="1"/>
    <col min="1026" max="1026" width="22.88671875" style="14" bestFit="1" customWidth="1"/>
    <col min="1027" max="1027" width="11.44140625" style="14" customWidth="1"/>
    <col min="1028" max="1028" width="15.6640625" style="14" customWidth="1"/>
    <col min="1029" max="1029" width="11.6640625" style="14" customWidth="1"/>
    <col min="1030" max="1030" width="12.5546875" style="14" customWidth="1"/>
    <col min="1031" max="1031" width="13.5546875" style="14" customWidth="1"/>
    <col min="1032" max="1032" width="11.5546875" style="14" customWidth="1"/>
    <col min="1033" max="1033" width="12.44140625" style="14" customWidth="1"/>
    <col min="1034" max="1035" width="11.88671875" style="14" customWidth="1"/>
    <col min="1036" max="1036" width="11.44140625" style="14" customWidth="1"/>
    <col min="1037" max="1044" width="0" style="14" hidden="1" customWidth="1"/>
    <col min="1045" max="1045" width="13.33203125" style="14" customWidth="1"/>
    <col min="1046" max="1046" width="11.44140625" style="14" customWidth="1"/>
    <col min="1047" max="1047" width="13.33203125" style="14" customWidth="1"/>
    <col min="1048" max="1048" width="11.44140625" style="14" customWidth="1"/>
    <col min="1049" max="1049" width="13.33203125" style="14" customWidth="1"/>
    <col min="1050" max="1280" width="11.44140625" style="14"/>
    <col min="1281" max="1281" width="5.6640625" style="14" customWidth="1"/>
    <col min="1282" max="1282" width="22.88671875" style="14" bestFit="1" customWidth="1"/>
    <col min="1283" max="1283" width="11.44140625" style="14" customWidth="1"/>
    <col min="1284" max="1284" width="15.6640625" style="14" customWidth="1"/>
    <col min="1285" max="1285" width="11.6640625" style="14" customWidth="1"/>
    <col min="1286" max="1286" width="12.5546875" style="14" customWidth="1"/>
    <col min="1287" max="1287" width="13.5546875" style="14" customWidth="1"/>
    <col min="1288" max="1288" width="11.5546875" style="14" customWidth="1"/>
    <col min="1289" max="1289" width="12.44140625" style="14" customWidth="1"/>
    <col min="1290" max="1291" width="11.88671875" style="14" customWidth="1"/>
    <col min="1292" max="1292" width="11.44140625" style="14" customWidth="1"/>
    <col min="1293" max="1300" width="0" style="14" hidden="1" customWidth="1"/>
    <col min="1301" max="1301" width="13.33203125" style="14" customWidth="1"/>
    <col min="1302" max="1302" width="11.44140625" style="14" customWidth="1"/>
    <col min="1303" max="1303" width="13.33203125" style="14" customWidth="1"/>
    <col min="1304" max="1304" width="11.44140625" style="14" customWidth="1"/>
    <col min="1305" max="1305" width="13.33203125" style="14" customWidth="1"/>
    <col min="1306" max="1536" width="11.44140625" style="14"/>
    <col min="1537" max="1537" width="5.6640625" style="14" customWidth="1"/>
    <col min="1538" max="1538" width="22.88671875" style="14" bestFit="1" customWidth="1"/>
    <col min="1539" max="1539" width="11.44140625" style="14" customWidth="1"/>
    <col min="1540" max="1540" width="15.6640625" style="14" customWidth="1"/>
    <col min="1541" max="1541" width="11.6640625" style="14" customWidth="1"/>
    <col min="1542" max="1542" width="12.5546875" style="14" customWidth="1"/>
    <col min="1543" max="1543" width="13.5546875" style="14" customWidth="1"/>
    <col min="1544" max="1544" width="11.5546875" style="14" customWidth="1"/>
    <col min="1545" max="1545" width="12.44140625" style="14" customWidth="1"/>
    <col min="1546" max="1547" width="11.88671875" style="14" customWidth="1"/>
    <col min="1548" max="1548" width="11.44140625" style="14" customWidth="1"/>
    <col min="1549" max="1556" width="0" style="14" hidden="1" customWidth="1"/>
    <col min="1557" max="1557" width="13.33203125" style="14" customWidth="1"/>
    <col min="1558" max="1558" width="11.44140625" style="14" customWidth="1"/>
    <col min="1559" max="1559" width="13.33203125" style="14" customWidth="1"/>
    <col min="1560" max="1560" width="11.44140625" style="14" customWidth="1"/>
    <col min="1561" max="1561" width="13.33203125" style="14" customWidth="1"/>
    <col min="1562" max="1792" width="11.44140625" style="14"/>
    <col min="1793" max="1793" width="5.6640625" style="14" customWidth="1"/>
    <col min="1794" max="1794" width="22.88671875" style="14" bestFit="1" customWidth="1"/>
    <col min="1795" max="1795" width="11.44140625" style="14" customWidth="1"/>
    <col min="1796" max="1796" width="15.6640625" style="14" customWidth="1"/>
    <col min="1797" max="1797" width="11.6640625" style="14" customWidth="1"/>
    <col min="1798" max="1798" width="12.5546875" style="14" customWidth="1"/>
    <col min="1799" max="1799" width="13.5546875" style="14" customWidth="1"/>
    <col min="1800" max="1800" width="11.5546875" style="14" customWidth="1"/>
    <col min="1801" max="1801" width="12.44140625" style="14" customWidth="1"/>
    <col min="1802" max="1803" width="11.88671875" style="14" customWidth="1"/>
    <col min="1804" max="1804" width="11.44140625" style="14" customWidth="1"/>
    <col min="1805" max="1812" width="0" style="14" hidden="1" customWidth="1"/>
    <col min="1813" max="1813" width="13.33203125" style="14" customWidth="1"/>
    <col min="1814" max="1814" width="11.44140625" style="14" customWidth="1"/>
    <col min="1815" max="1815" width="13.33203125" style="14" customWidth="1"/>
    <col min="1816" max="1816" width="11.44140625" style="14" customWidth="1"/>
    <col min="1817" max="1817" width="13.33203125" style="14" customWidth="1"/>
    <col min="1818" max="2048" width="11.44140625" style="14"/>
    <col min="2049" max="2049" width="5.6640625" style="14" customWidth="1"/>
    <col min="2050" max="2050" width="22.88671875" style="14" bestFit="1" customWidth="1"/>
    <col min="2051" max="2051" width="11.44140625" style="14" customWidth="1"/>
    <col min="2052" max="2052" width="15.6640625" style="14" customWidth="1"/>
    <col min="2053" max="2053" width="11.6640625" style="14" customWidth="1"/>
    <col min="2054" max="2054" width="12.5546875" style="14" customWidth="1"/>
    <col min="2055" max="2055" width="13.5546875" style="14" customWidth="1"/>
    <col min="2056" max="2056" width="11.5546875" style="14" customWidth="1"/>
    <col min="2057" max="2057" width="12.44140625" style="14" customWidth="1"/>
    <col min="2058" max="2059" width="11.88671875" style="14" customWidth="1"/>
    <col min="2060" max="2060" width="11.44140625" style="14" customWidth="1"/>
    <col min="2061" max="2068" width="0" style="14" hidden="1" customWidth="1"/>
    <col min="2069" max="2069" width="13.33203125" style="14" customWidth="1"/>
    <col min="2070" max="2070" width="11.44140625" style="14" customWidth="1"/>
    <col min="2071" max="2071" width="13.33203125" style="14" customWidth="1"/>
    <col min="2072" max="2072" width="11.44140625" style="14" customWidth="1"/>
    <col min="2073" max="2073" width="13.33203125" style="14" customWidth="1"/>
    <col min="2074" max="2304" width="11.44140625" style="14"/>
    <col min="2305" max="2305" width="5.6640625" style="14" customWidth="1"/>
    <col min="2306" max="2306" width="22.88671875" style="14" bestFit="1" customWidth="1"/>
    <col min="2307" max="2307" width="11.44140625" style="14" customWidth="1"/>
    <col min="2308" max="2308" width="15.6640625" style="14" customWidth="1"/>
    <col min="2309" max="2309" width="11.6640625" style="14" customWidth="1"/>
    <col min="2310" max="2310" width="12.5546875" style="14" customWidth="1"/>
    <col min="2311" max="2311" width="13.5546875" style="14" customWidth="1"/>
    <col min="2312" max="2312" width="11.5546875" style="14" customWidth="1"/>
    <col min="2313" max="2313" width="12.44140625" style="14" customWidth="1"/>
    <col min="2314" max="2315" width="11.88671875" style="14" customWidth="1"/>
    <col min="2316" max="2316" width="11.44140625" style="14" customWidth="1"/>
    <col min="2317" max="2324" width="0" style="14" hidden="1" customWidth="1"/>
    <col min="2325" max="2325" width="13.33203125" style="14" customWidth="1"/>
    <col min="2326" max="2326" width="11.44140625" style="14" customWidth="1"/>
    <col min="2327" max="2327" width="13.33203125" style="14" customWidth="1"/>
    <col min="2328" max="2328" width="11.44140625" style="14" customWidth="1"/>
    <col min="2329" max="2329" width="13.33203125" style="14" customWidth="1"/>
    <col min="2330" max="2560" width="11.44140625" style="14"/>
    <col min="2561" max="2561" width="5.6640625" style="14" customWidth="1"/>
    <col min="2562" max="2562" width="22.88671875" style="14" bestFit="1" customWidth="1"/>
    <col min="2563" max="2563" width="11.44140625" style="14" customWidth="1"/>
    <col min="2564" max="2564" width="15.6640625" style="14" customWidth="1"/>
    <col min="2565" max="2565" width="11.6640625" style="14" customWidth="1"/>
    <col min="2566" max="2566" width="12.5546875" style="14" customWidth="1"/>
    <col min="2567" max="2567" width="13.5546875" style="14" customWidth="1"/>
    <col min="2568" max="2568" width="11.5546875" style="14" customWidth="1"/>
    <col min="2569" max="2569" width="12.44140625" style="14" customWidth="1"/>
    <col min="2570" max="2571" width="11.88671875" style="14" customWidth="1"/>
    <col min="2572" max="2572" width="11.44140625" style="14" customWidth="1"/>
    <col min="2573" max="2580" width="0" style="14" hidden="1" customWidth="1"/>
    <col min="2581" max="2581" width="13.33203125" style="14" customWidth="1"/>
    <col min="2582" max="2582" width="11.44140625" style="14" customWidth="1"/>
    <col min="2583" max="2583" width="13.33203125" style="14" customWidth="1"/>
    <col min="2584" max="2584" width="11.44140625" style="14" customWidth="1"/>
    <col min="2585" max="2585" width="13.33203125" style="14" customWidth="1"/>
    <col min="2586" max="2816" width="11.44140625" style="14"/>
    <col min="2817" max="2817" width="5.6640625" style="14" customWidth="1"/>
    <col min="2818" max="2818" width="22.88671875" style="14" bestFit="1" customWidth="1"/>
    <col min="2819" max="2819" width="11.44140625" style="14" customWidth="1"/>
    <col min="2820" max="2820" width="15.6640625" style="14" customWidth="1"/>
    <col min="2821" max="2821" width="11.6640625" style="14" customWidth="1"/>
    <col min="2822" max="2822" width="12.5546875" style="14" customWidth="1"/>
    <col min="2823" max="2823" width="13.5546875" style="14" customWidth="1"/>
    <col min="2824" max="2824" width="11.5546875" style="14" customWidth="1"/>
    <col min="2825" max="2825" width="12.44140625" style="14" customWidth="1"/>
    <col min="2826" max="2827" width="11.88671875" style="14" customWidth="1"/>
    <col min="2828" max="2828" width="11.44140625" style="14" customWidth="1"/>
    <col min="2829" max="2836" width="0" style="14" hidden="1" customWidth="1"/>
    <col min="2837" max="2837" width="13.33203125" style="14" customWidth="1"/>
    <col min="2838" max="2838" width="11.44140625" style="14" customWidth="1"/>
    <col min="2839" max="2839" width="13.33203125" style="14" customWidth="1"/>
    <col min="2840" max="2840" width="11.44140625" style="14" customWidth="1"/>
    <col min="2841" max="2841" width="13.33203125" style="14" customWidth="1"/>
    <col min="2842" max="3072" width="11.44140625" style="14"/>
    <col min="3073" max="3073" width="5.6640625" style="14" customWidth="1"/>
    <col min="3074" max="3074" width="22.88671875" style="14" bestFit="1" customWidth="1"/>
    <col min="3075" max="3075" width="11.44140625" style="14" customWidth="1"/>
    <col min="3076" max="3076" width="15.6640625" style="14" customWidth="1"/>
    <col min="3077" max="3077" width="11.6640625" style="14" customWidth="1"/>
    <col min="3078" max="3078" width="12.5546875" style="14" customWidth="1"/>
    <col min="3079" max="3079" width="13.5546875" style="14" customWidth="1"/>
    <col min="3080" max="3080" width="11.5546875" style="14" customWidth="1"/>
    <col min="3081" max="3081" width="12.44140625" style="14" customWidth="1"/>
    <col min="3082" max="3083" width="11.88671875" style="14" customWidth="1"/>
    <col min="3084" max="3084" width="11.44140625" style="14" customWidth="1"/>
    <col min="3085" max="3092" width="0" style="14" hidden="1" customWidth="1"/>
    <col min="3093" max="3093" width="13.33203125" style="14" customWidth="1"/>
    <col min="3094" max="3094" width="11.44140625" style="14" customWidth="1"/>
    <col min="3095" max="3095" width="13.33203125" style="14" customWidth="1"/>
    <col min="3096" max="3096" width="11.44140625" style="14" customWidth="1"/>
    <col min="3097" max="3097" width="13.33203125" style="14" customWidth="1"/>
    <col min="3098" max="3328" width="11.44140625" style="14"/>
    <col min="3329" max="3329" width="5.6640625" style="14" customWidth="1"/>
    <col min="3330" max="3330" width="22.88671875" style="14" bestFit="1" customWidth="1"/>
    <col min="3331" max="3331" width="11.44140625" style="14" customWidth="1"/>
    <col min="3332" max="3332" width="15.6640625" style="14" customWidth="1"/>
    <col min="3333" max="3333" width="11.6640625" style="14" customWidth="1"/>
    <col min="3334" max="3334" width="12.5546875" style="14" customWidth="1"/>
    <col min="3335" max="3335" width="13.5546875" style="14" customWidth="1"/>
    <col min="3336" max="3336" width="11.5546875" style="14" customWidth="1"/>
    <col min="3337" max="3337" width="12.44140625" style="14" customWidth="1"/>
    <col min="3338" max="3339" width="11.88671875" style="14" customWidth="1"/>
    <col min="3340" max="3340" width="11.44140625" style="14" customWidth="1"/>
    <col min="3341" max="3348" width="0" style="14" hidden="1" customWidth="1"/>
    <col min="3349" max="3349" width="13.33203125" style="14" customWidth="1"/>
    <col min="3350" max="3350" width="11.44140625" style="14" customWidth="1"/>
    <col min="3351" max="3351" width="13.33203125" style="14" customWidth="1"/>
    <col min="3352" max="3352" width="11.44140625" style="14" customWidth="1"/>
    <col min="3353" max="3353" width="13.33203125" style="14" customWidth="1"/>
    <col min="3354" max="3584" width="11.44140625" style="14"/>
    <col min="3585" max="3585" width="5.6640625" style="14" customWidth="1"/>
    <col min="3586" max="3586" width="22.88671875" style="14" bestFit="1" customWidth="1"/>
    <col min="3587" max="3587" width="11.44140625" style="14" customWidth="1"/>
    <col min="3588" max="3588" width="15.6640625" style="14" customWidth="1"/>
    <col min="3589" max="3589" width="11.6640625" style="14" customWidth="1"/>
    <col min="3590" max="3590" width="12.5546875" style="14" customWidth="1"/>
    <col min="3591" max="3591" width="13.5546875" style="14" customWidth="1"/>
    <col min="3592" max="3592" width="11.5546875" style="14" customWidth="1"/>
    <col min="3593" max="3593" width="12.44140625" style="14" customWidth="1"/>
    <col min="3594" max="3595" width="11.88671875" style="14" customWidth="1"/>
    <col min="3596" max="3596" width="11.44140625" style="14" customWidth="1"/>
    <col min="3597" max="3604" width="0" style="14" hidden="1" customWidth="1"/>
    <col min="3605" max="3605" width="13.33203125" style="14" customWidth="1"/>
    <col min="3606" max="3606" width="11.44140625" style="14" customWidth="1"/>
    <col min="3607" max="3607" width="13.33203125" style="14" customWidth="1"/>
    <col min="3608" max="3608" width="11.44140625" style="14" customWidth="1"/>
    <col min="3609" max="3609" width="13.33203125" style="14" customWidth="1"/>
    <col min="3610" max="3840" width="11.44140625" style="14"/>
    <col min="3841" max="3841" width="5.6640625" style="14" customWidth="1"/>
    <col min="3842" max="3842" width="22.88671875" style="14" bestFit="1" customWidth="1"/>
    <col min="3843" max="3843" width="11.44140625" style="14" customWidth="1"/>
    <col min="3844" max="3844" width="15.6640625" style="14" customWidth="1"/>
    <col min="3845" max="3845" width="11.6640625" style="14" customWidth="1"/>
    <col min="3846" max="3846" width="12.5546875" style="14" customWidth="1"/>
    <col min="3847" max="3847" width="13.5546875" style="14" customWidth="1"/>
    <col min="3848" max="3848" width="11.5546875" style="14" customWidth="1"/>
    <col min="3849" max="3849" width="12.44140625" style="14" customWidth="1"/>
    <col min="3850" max="3851" width="11.88671875" style="14" customWidth="1"/>
    <col min="3852" max="3852" width="11.44140625" style="14" customWidth="1"/>
    <col min="3853" max="3860" width="0" style="14" hidden="1" customWidth="1"/>
    <col min="3861" max="3861" width="13.33203125" style="14" customWidth="1"/>
    <col min="3862" max="3862" width="11.44140625" style="14" customWidth="1"/>
    <col min="3863" max="3863" width="13.33203125" style="14" customWidth="1"/>
    <col min="3864" max="3864" width="11.44140625" style="14" customWidth="1"/>
    <col min="3865" max="3865" width="13.33203125" style="14" customWidth="1"/>
    <col min="3866" max="4096" width="11.44140625" style="14"/>
    <col min="4097" max="4097" width="5.6640625" style="14" customWidth="1"/>
    <col min="4098" max="4098" width="22.88671875" style="14" bestFit="1" customWidth="1"/>
    <col min="4099" max="4099" width="11.44140625" style="14" customWidth="1"/>
    <col min="4100" max="4100" width="15.6640625" style="14" customWidth="1"/>
    <col min="4101" max="4101" width="11.6640625" style="14" customWidth="1"/>
    <col min="4102" max="4102" width="12.5546875" style="14" customWidth="1"/>
    <col min="4103" max="4103" width="13.5546875" style="14" customWidth="1"/>
    <col min="4104" max="4104" width="11.5546875" style="14" customWidth="1"/>
    <col min="4105" max="4105" width="12.44140625" style="14" customWidth="1"/>
    <col min="4106" max="4107" width="11.88671875" style="14" customWidth="1"/>
    <col min="4108" max="4108" width="11.44140625" style="14" customWidth="1"/>
    <col min="4109" max="4116" width="0" style="14" hidden="1" customWidth="1"/>
    <col min="4117" max="4117" width="13.33203125" style="14" customWidth="1"/>
    <col min="4118" max="4118" width="11.44140625" style="14" customWidth="1"/>
    <col min="4119" max="4119" width="13.33203125" style="14" customWidth="1"/>
    <col min="4120" max="4120" width="11.44140625" style="14" customWidth="1"/>
    <col min="4121" max="4121" width="13.33203125" style="14" customWidth="1"/>
    <col min="4122" max="4352" width="11.44140625" style="14"/>
    <col min="4353" max="4353" width="5.6640625" style="14" customWidth="1"/>
    <col min="4354" max="4354" width="22.88671875" style="14" bestFit="1" customWidth="1"/>
    <col min="4355" max="4355" width="11.44140625" style="14" customWidth="1"/>
    <col min="4356" max="4356" width="15.6640625" style="14" customWidth="1"/>
    <col min="4357" max="4357" width="11.6640625" style="14" customWidth="1"/>
    <col min="4358" max="4358" width="12.5546875" style="14" customWidth="1"/>
    <col min="4359" max="4359" width="13.5546875" style="14" customWidth="1"/>
    <col min="4360" max="4360" width="11.5546875" style="14" customWidth="1"/>
    <col min="4361" max="4361" width="12.44140625" style="14" customWidth="1"/>
    <col min="4362" max="4363" width="11.88671875" style="14" customWidth="1"/>
    <col min="4364" max="4364" width="11.44140625" style="14" customWidth="1"/>
    <col min="4365" max="4372" width="0" style="14" hidden="1" customWidth="1"/>
    <col min="4373" max="4373" width="13.33203125" style="14" customWidth="1"/>
    <col min="4374" max="4374" width="11.44140625" style="14" customWidth="1"/>
    <col min="4375" max="4375" width="13.33203125" style="14" customWidth="1"/>
    <col min="4376" max="4376" width="11.44140625" style="14" customWidth="1"/>
    <col min="4377" max="4377" width="13.33203125" style="14" customWidth="1"/>
    <col min="4378" max="4608" width="11.44140625" style="14"/>
    <col min="4609" max="4609" width="5.6640625" style="14" customWidth="1"/>
    <col min="4610" max="4610" width="22.88671875" style="14" bestFit="1" customWidth="1"/>
    <col min="4611" max="4611" width="11.44140625" style="14" customWidth="1"/>
    <col min="4612" max="4612" width="15.6640625" style="14" customWidth="1"/>
    <col min="4613" max="4613" width="11.6640625" style="14" customWidth="1"/>
    <col min="4614" max="4614" width="12.5546875" style="14" customWidth="1"/>
    <col min="4615" max="4615" width="13.5546875" style="14" customWidth="1"/>
    <col min="4616" max="4616" width="11.5546875" style="14" customWidth="1"/>
    <col min="4617" max="4617" width="12.44140625" style="14" customWidth="1"/>
    <col min="4618" max="4619" width="11.88671875" style="14" customWidth="1"/>
    <col min="4620" max="4620" width="11.44140625" style="14" customWidth="1"/>
    <col min="4621" max="4628" width="0" style="14" hidden="1" customWidth="1"/>
    <col min="4629" max="4629" width="13.33203125" style="14" customWidth="1"/>
    <col min="4630" max="4630" width="11.44140625" style="14" customWidth="1"/>
    <col min="4631" max="4631" width="13.33203125" style="14" customWidth="1"/>
    <col min="4632" max="4632" width="11.44140625" style="14" customWidth="1"/>
    <col min="4633" max="4633" width="13.33203125" style="14" customWidth="1"/>
    <col min="4634" max="4864" width="11.44140625" style="14"/>
    <col min="4865" max="4865" width="5.6640625" style="14" customWidth="1"/>
    <col min="4866" max="4866" width="22.88671875" style="14" bestFit="1" customWidth="1"/>
    <col min="4867" max="4867" width="11.44140625" style="14" customWidth="1"/>
    <col min="4868" max="4868" width="15.6640625" style="14" customWidth="1"/>
    <col min="4869" max="4869" width="11.6640625" style="14" customWidth="1"/>
    <col min="4870" max="4870" width="12.5546875" style="14" customWidth="1"/>
    <col min="4871" max="4871" width="13.5546875" style="14" customWidth="1"/>
    <col min="4872" max="4872" width="11.5546875" style="14" customWidth="1"/>
    <col min="4873" max="4873" width="12.44140625" style="14" customWidth="1"/>
    <col min="4874" max="4875" width="11.88671875" style="14" customWidth="1"/>
    <col min="4876" max="4876" width="11.44140625" style="14" customWidth="1"/>
    <col min="4877" max="4884" width="0" style="14" hidden="1" customWidth="1"/>
    <col min="4885" max="4885" width="13.33203125" style="14" customWidth="1"/>
    <col min="4886" max="4886" width="11.44140625" style="14" customWidth="1"/>
    <col min="4887" max="4887" width="13.33203125" style="14" customWidth="1"/>
    <col min="4888" max="4888" width="11.44140625" style="14" customWidth="1"/>
    <col min="4889" max="4889" width="13.33203125" style="14" customWidth="1"/>
    <col min="4890" max="5120" width="11.44140625" style="14"/>
    <col min="5121" max="5121" width="5.6640625" style="14" customWidth="1"/>
    <col min="5122" max="5122" width="22.88671875" style="14" bestFit="1" customWidth="1"/>
    <col min="5123" max="5123" width="11.44140625" style="14" customWidth="1"/>
    <col min="5124" max="5124" width="15.6640625" style="14" customWidth="1"/>
    <col min="5125" max="5125" width="11.6640625" style="14" customWidth="1"/>
    <col min="5126" max="5126" width="12.5546875" style="14" customWidth="1"/>
    <col min="5127" max="5127" width="13.5546875" style="14" customWidth="1"/>
    <col min="5128" max="5128" width="11.5546875" style="14" customWidth="1"/>
    <col min="5129" max="5129" width="12.44140625" style="14" customWidth="1"/>
    <col min="5130" max="5131" width="11.88671875" style="14" customWidth="1"/>
    <col min="5132" max="5132" width="11.44140625" style="14" customWidth="1"/>
    <col min="5133" max="5140" width="0" style="14" hidden="1" customWidth="1"/>
    <col min="5141" max="5141" width="13.33203125" style="14" customWidth="1"/>
    <col min="5142" max="5142" width="11.44140625" style="14" customWidth="1"/>
    <col min="5143" max="5143" width="13.33203125" style="14" customWidth="1"/>
    <col min="5144" max="5144" width="11.44140625" style="14" customWidth="1"/>
    <col min="5145" max="5145" width="13.33203125" style="14" customWidth="1"/>
    <col min="5146" max="5376" width="11.44140625" style="14"/>
    <col min="5377" max="5377" width="5.6640625" style="14" customWidth="1"/>
    <col min="5378" max="5378" width="22.88671875" style="14" bestFit="1" customWidth="1"/>
    <col min="5379" max="5379" width="11.44140625" style="14" customWidth="1"/>
    <col min="5380" max="5380" width="15.6640625" style="14" customWidth="1"/>
    <col min="5381" max="5381" width="11.6640625" style="14" customWidth="1"/>
    <col min="5382" max="5382" width="12.5546875" style="14" customWidth="1"/>
    <col min="5383" max="5383" width="13.5546875" style="14" customWidth="1"/>
    <col min="5384" max="5384" width="11.5546875" style="14" customWidth="1"/>
    <col min="5385" max="5385" width="12.44140625" style="14" customWidth="1"/>
    <col min="5386" max="5387" width="11.88671875" style="14" customWidth="1"/>
    <col min="5388" max="5388" width="11.44140625" style="14" customWidth="1"/>
    <col min="5389" max="5396" width="0" style="14" hidden="1" customWidth="1"/>
    <col min="5397" max="5397" width="13.33203125" style="14" customWidth="1"/>
    <col min="5398" max="5398" width="11.44140625" style="14" customWidth="1"/>
    <col min="5399" max="5399" width="13.33203125" style="14" customWidth="1"/>
    <col min="5400" max="5400" width="11.44140625" style="14" customWidth="1"/>
    <col min="5401" max="5401" width="13.33203125" style="14" customWidth="1"/>
    <col min="5402" max="5632" width="11.44140625" style="14"/>
    <col min="5633" max="5633" width="5.6640625" style="14" customWidth="1"/>
    <col min="5634" max="5634" width="22.88671875" style="14" bestFit="1" customWidth="1"/>
    <col min="5635" max="5635" width="11.44140625" style="14" customWidth="1"/>
    <col min="5636" max="5636" width="15.6640625" style="14" customWidth="1"/>
    <col min="5637" max="5637" width="11.6640625" style="14" customWidth="1"/>
    <col min="5638" max="5638" width="12.5546875" style="14" customWidth="1"/>
    <col min="5639" max="5639" width="13.5546875" style="14" customWidth="1"/>
    <col min="5640" max="5640" width="11.5546875" style="14" customWidth="1"/>
    <col min="5641" max="5641" width="12.44140625" style="14" customWidth="1"/>
    <col min="5642" max="5643" width="11.88671875" style="14" customWidth="1"/>
    <col min="5644" max="5644" width="11.44140625" style="14" customWidth="1"/>
    <col min="5645" max="5652" width="0" style="14" hidden="1" customWidth="1"/>
    <col min="5653" max="5653" width="13.33203125" style="14" customWidth="1"/>
    <col min="5654" max="5654" width="11.44140625" style="14" customWidth="1"/>
    <col min="5655" max="5655" width="13.33203125" style="14" customWidth="1"/>
    <col min="5656" max="5656" width="11.44140625" style="14" customWidth="1"/>
    <col min="5657" max="5657" width="13.33203125" style="14" customWidth="1"/>
    <col min="5658" max="5888" width="11.44140625" style="14"/>
    <col min="5889" max="5889" width="5.6640625" style="14" customWidth="1"/>
    <col min="5890" max="5890" width="22.88671875" style="14" bestFit="1" customWidth="1"/>
    <col min="5891" max="5891" width="11.44140625" style="14" customWidth="1"/>
    <col min="5892" max="5892" width="15.6640625" style="14" customWidth="1"/>
    <col min="5893" max="5893" width="11.6640625" style="14" customWidth="1"/>
    <col min="5894" max="5894" width="12.5546875" style="14" customWidth="1"/>
    <col min="5895" max="5895" width="13.5546875" style="14" customWidth="1"/>
    <col min="5896" max="5896" width="11.5546875" style="14" customWidth="1"/>
    <col min="5897" max="5897" width="12.44140625" style="14" customWidth="1"/>
    <col min="5898" max="5899" width="11.88671875" style="14" customWidth="1"/>
    <col min="5900" max="5900" width="11.44140625" style="14" customWidth="1"/>
    <col min="5901" max="5908" width="0" style="14" hidden="1" customWidth="1"/>
    <col min="5909" max="5909" width="13.33203125" style="14" customWidth="1"/>
    <col min="5910" max="5910" width="11.44140625" style="14" customWidth="1"/>
    <col min="5911" max="5911" width="13.33203125" style="14" customWidth="1"/>
    <col min="5912" max="5912" width="11.44140625" style="14" customWidth="1"/>
    <col min="5913" max="5913" width="13.33203125" style="14" customWidth="1"/>
    <col min="5914" max="6144" width="11.44140625" style="14"/>
    <col min="6145" max="6145" width="5.6640625" style="14" customWidth="1"/>
    <col min="6146" max="6146" width="22.88671875" style="14" bestFit="1" customWidth="1"/>
    <col min="6147" max="6147" width="11.44140625" style="14" customWidth="1"/>
    <col min="6148" max="6148" width="15.6640625" style="14" customWidth="1"/>
    <col min="6149" max="6149" width="11.6640625" style="14" customWidth="1"/>
    <col min="6150" max="6150" width="12.5546875" style="14" customWidth="1"/>
    <col min="6151" max="6151" width="13.5546875" style="14" customWidth="1"/>
    <col min="6152" max="6152" width="11.5546875" style="14" customWidth="1"/>
    <col min="6153" max="6153" width="12.44140625" style="14" customWidth="1"/>
    <col min="6154" max="6155" width="11.88671875" style="14" customWidth="1"/>
    <col min="6156" max="6156" width="11.44140625" style="14" customWidth="1"/>
    <col min="6157" max="6164" width="0" style="14" hidden="1" customWidth="1"/>
    <col min="6165" max="6165" width="13.33203125" style="14" customWidth="1"/>
    <col min="6166" max="6166" width="11.44140625" style="14" customWidth="1"/>
    <col min="6167" max="6167" width="13.33203125" style="14" customWidth="1"/>
    <col min="6168" max="6168" width="11.44140625" style="14" customWidth="1"/>
    <col min="6169" max="6169" width="13.33203125" style="14" customWidth="1"/>
    <col min="6170" max="6400" width="11.44140625" style="14"/>
    <col min="6401" max="6401" width="5.6640625" style="14" customWidth="1"/>
    <col min="6402" max="6402" width="22.88671875" style="14" bestFit="1" customWidth="1"/>
    <col min="6403" max="6403" width="11.44140625" style="14" customWidth="1"/>
    <col min="6404" max="6404" width="15.6640625" style="14" customWidth="1"/>
    <col min="6405" max="6405" width="11.6640625" style="14" customWidth="1"/>
    <col min="6406" max="6406" width="12.5546875" style="14" customWidth="1"/>
    <col min="6407" max="6407" width="13.5546875" style="14" customWidth="1"/>
    <col min="6408" max="6408" width="11.5546875" style="14" customWidth="1"/>
    <col min="6409" max="6409" width="12.44140625" style="14" customWidth="1"/>
    <col min="6410" max="6411" width="11.88671875" style="14" customWidth="1"/>
    <col min="6412" max="6412" width="11.44140625" style="14" customWidth="1"/>
    <col min="6413" max="6420" width="0" style="14" hidden="1" customWidth="1"/>
    <col min="6421" max="6421" width="13.33203125" style="14" customWidth="1"/>
    <col min="6422" max="6422" width="11.44140625" style="14" customWidth="1"/>
    <col min="6423" max="6423" width="13.33203125" style="14" customWidth="1"/>
    <col min="6424" max="6424" width="11.44140625" style="14" customWidth="1"/>
    <col min="6425" max="6425" width="13.33203125" style="14" customWidth="1"/>
    <col min="6426" max="6656" width="11.44140625" style="14"/>
    <col min="6657" max="6657" width="5.6640625" style="14" customWidth="1"/>
    <col min="6658" max="6658" width="22.88671875" style="14" bestFit="1" customWidth="1"/>
    <col min="6659" max="6659" width="11.44140625" style="14" customWidth="1"/>
    <col min="6660" max="6660" width="15.6640625" style="14" customWidth="1"/>
    <col min="6661" max="6661" width="11.6640625" style="14" customWidth="1"/>
    <col min="6662" max="6662" width="12.5546875" style="14" customWidth="1"/>
    <col min="6663" max="6663" width="13.5546875" style="14" customWidth="1"/>
    <col min="6664" max="6664" width="11.5546875" style="14" customWidth="1"/>
    <col min="6665" max="6665" width="12.44140625" style="14" customWidth="1"/>
    <col min="6666" max="6667" width="11.88671875" style="14" customWidth="1"/>
    <col min="6668" max="6668" width="11.44140625" style="14" customWidth="1"/>
    <col min="6669" max="6676" width="0" style="14" hidden="1" customWidth="1"/>
    <col min="6677" max="6677" width="13.33203125" style="14" customWidth="1"/>
    <col min="6678" max="6678" width="11.44140625" style="14" customWidth="1"/>
    <col min="6679" max="6679" width="13.33203125" style="14" customWidth="1"/>
    <col min="6680" max="6680" width="11.44140625" style="14" customWidth="1"/>
    <col min="6681" max="6681" width="13.33203125" style="14" customWidth="1"/>
    <col min="6682" max="6912" width="11.44140625" style="14"/>
    <col min="6913" max="6913" width="5.6640625" style="14" customWidth="1"/>
    <col min="6914" max="6914" width="22.88671875" style="14" bestFit="1" customWidth="1"/>
    <col min="6915" max="6915" width="11.44140625" style="14" customWidth="1"/>
    <col min="6916" max="6916" width="15.6640625" style="14" customWidth="1"/>
    <col min="6917" max="6917" width="11.6640625" style="14" customWidth="1"/>
    <col min="6918" max="6918" width="12.5546875" style="14" customWidth="1"/>
    <col min="6919" max="6919" width="13.5546875" style="14" customWidth="1"/>
    <col min="6920" max="6920" width="11.5546875" style="14" customWidth="1"/>
    <col min="6921" max="6921" width="12.44140625" style="14" customWidth="1"/>
    <col min="6922" max="6923" width="11.88671875" style="14" customWidth="1"/>
    <col min="6924" max="6924" width="11.44140625" style="14" customWidth="1"/>
    <col min="6925" max="6932" width="0" style="14" hidden="1" customWidth="1"/>
    <col min="6933" max="6933" width="13.33203125" style="14" customWidth="1"/>
    <col min="6934" max="6934" width="11.44140625" style="14" customWidth="1"/>
    <col min="6935" max="6935" width="13.33203125" style="14" customWidth="1"/>
    <col min="6936" max="6936" width="11.44140625" style="14" customWidth="1"/>
    <col min="6937" max="6937" width="13.33203125" style="14" customWidth="1"/>
    <col min="6938" max="7168" width="11.44140625" style="14"/>
    <col min="7169" max="7169" width="5.6640625" style="14" customWidth="1"/>
    <col min="7170" max="7170" width="22.88671875" style="14" bestFit="1" customWidth="1"/>
    <col min="7171" max="7171" width="11.44140625" style="14" customWidth="1"/>
    <col min="7172" max="7172" width="15.6640625" style="14" customWidth="1"/>
    <col min="7173" max="7173" width="11.6640625" style="14" customWidth="1"/>
    <col min="7174" max="7174" width="12.5546875" style="14" customWidth="1"/>
    <col min="7175" max="7175" width="13.5546875" style="14" customWidth="1"/>
    <col min="7176" max="7176" width="11.5546875" style="14" customWidth="1"/>
    <col min="7177" max="7177" width="12.44140625" style="14" customWidth="1"/>
    <col min="7178" max="7179" width="11.88671875" style="14" customWidth="1"/>
    <col min="7180" max="7180" width="11.44140625" style="14" customWidth="1"/>
    <col min="7181" max="7188" width="0" style="14" hidden="1" customWidth="1"/>
    <col min="7189" max="7189" width="13.33203125" style="14" customWidth="1"/>
    <col min="7190" max="7190" width="11.44140625" style="14" customWidth="1"/>
    <col min="7191" max="7191" width="13.33203125" style="14" customWidth="1"/>
    <col min="7192" max="7192" width="11.44140625" style="14" customWidth="1"/>
    <col min="7193" max="7193" width="13.33203125" style="14" customWidth="1"/>
    <col min="7194" max="7424" width="11.44140625" style="14"/>
    <col min="7425" max="7425" width="5.6640625" style="14" customWidth="1"/>
    <col min="7426" max="7426" width="22.88671875" style="14" bestFit="1" customWidth="1"/>
    <col min="7427" max="7427" width="11.44140625" style="14" customWidth="1"/>
    <col min="7428" max="7428" width="15.6640625" style="14" customWidth="1"/>
    <col min="7429" max="7429" width="11.6640625" style="14" customWidth="1"/>
    <col min="7430" max="7430" width="12.5546875" style="14" customWidth="1"/>
    <col min="7431" max="7431" width="13.5546875" style="14" customWidth="1"/>
    <col min="7432" max="7432" width="11.5546875" style="14" customWidth="1"/>
    <col min="7433" max="7433" width="12.44140625" style="14" customWidth="1"/>
    <col min="7434" max="7435" width="11.88671875" style="14" customWidth="1"/>
    <col min="7436" max="7436" width="11.44140625" style="14" customWidth="1"/>
    <col min="7437" max="7444" width="0" style="14" hidden="1" customWidth="1"/>
    <col min="7445" max="7445" width="13.33203125" style="14" customWidth="1"/>
    <col min="7446" max="7446" width="11.44140625" style="14" customWidth="1"/>
    <col min="7447" max="7447" width="13.33203125" style="14" customWidth="1"/>
    <col min="7448" max="7448" width="11.44140625" style="14" customWidth="1"/>
    <col min="7449" max="7449" width="13.33203125" style="14" customWidth="1"/>
    <col min="7450" max="7680" width="11.44140625" style="14"/>
    <col min="7681" max="7681" width="5.6640625" style="14" customWidth="1"/>
    <col min="7682" max="7682" width="22.88671875" style="14" bestFit="1" customWidth="1"/>
    <col min="7683" max="7683" width="11.44140625" style="14" customWidth="1"/>
    <col min="7684" max="7684" width="15.6640625" style="14" customWidth="1"/>
    <col min="7685" max="7685" width="11.6640625" style="14" customWidth="1"/>
    <col min="7686" max="7686" width="12.5546875" style="14" customWidth="1"/>
    <col min="7687" max="7687" width="13.5546875" style="14" customWidth="1"/>
    <col min="7688" max="7688" width="11.5546875" style="14" customWidth="1"/>
    <col min="7689" max="7689" width="12.44140625" style="14" customWidth="1"/>
    <col min="7690" max="7691" width="11.88671875" style="14" customWidth="1"/>
    <col min="7692" max="7692" width="11.44140625" style="14" customWidth="1"/>
    <col min="7693" max="7700" width="0" style="14" hidden="1" customWidth="1"/>
    <col min="7701" max="7701" width="13.33203125" style="14" customWidth="1"/>
    <col min="7702" max="7702" width="11.44140625" style="14" customWidth="1"/>
    <col min="7703" max="7703" width="13.33203125" style="14" customWidth="1"/>
    <col min="7704" max="7704" width="11.44140625" style="14" customWidth="1"/>
    <col min="7705" max="7705" width="13.33203125" style="14" customWidth="1"/>
    <col min="7706" max="7936" width="11.44140625" style="14"/>
    <col min="7937" max="7937" width="5.6640625" style="14" customWidth="1"/>
    <col min="7938" max="7938" width="22.88671875" style="14" bestFit="1" customWidth="1"/>
    <col min="7939" max="7939" width="11.44140625" style="14" customWidth="1"/>
    <col min="7940" max="7940" width="15.6640625" style="14" customWidth="1"/>
    <col min="7941" max="7941" width="11.6640625" style="14" customWidth="1"/>
    <col min="7942" max="7942" width="12.5546875" style="14" customWidth="1"/>
    <col min="7943" max="7943" width="13.5546875" style="14" customWidth="1"/>
    <col min="7944" max="7944" width="11.5546875" style="14" customWidth="1"/>
    <col min="7945" max="7945" width="12.44140625" style="14" customWidth="1"/>
    <col min="7946" max="7947" width="11.88671875" style="14" customWidth="1"/>
    <col min="7948" max="7948" width="11.44140625" style="14" customWidth="1"/>
    <col min="7949" max="7956" width="0" style="14" hidden="1" customWidth="1"/>
    <col min="7957" max="7957" width="13.33203125" style="14" customWidth="1"/>
    <col min="7958" max="7958" width="11.44140625" style="14" customWidth="1"/>
    <col min="7959" max="7959" width="13.33203125" style="14" customWidth="1"/>
    <col min="7960" max="7960" width="11.44140625" style="14" customWidth="1"/>
    <col min="7961" max="7961" width="13.33203125" style="14" customWidth="1"/>
    <col min="7962" max="8192" width="11.44140625" style="14"/>
    <col min="8193" max="8193" width="5.6640625" style="14" customWidth="1"/>
    <col min="8194" max="8194" width="22.88671875" style="14" bestFit="1" customWidth="1"/>
    <col min="8195" max="8195" width="11.44140625" style="14" customWidth="1"/>
    <col min="8196" max="8196" width="15.6640625" style="14" customWidth="1"/>
    <col min="8197" max="8197" width="11.6640625" style="14" customWidth="1"/>
    <col min="8198" max="8198" width="12.5546875" style="14" customWidth="1"/>
    <col min="8199" max="8199" width="13.5546875" style="14" customWidth="1"/>
    <col min="8200" max="8200" width="11.5546875" style="14" customWidth="1"/>
    <col min="8201" max="8201" width="12.44140625" style="14" customWidth="1"/>
    <col min="8202" max="8203" width="11.88671875" style="14" customWidth="1"/>
    <col min="8204" max="8204" width="11.44140625" style="14" customWidth="1"/>
    <col min="8205" max="8212" width="0" style="14" hidden="1" customWidth="1"/>
    <col min="8213" max="8213" width="13.33203125" style="14" customWidth="1"/>
    <col min="8214" max="8214" width="11.44140625" style="14" customWidth="1"/>
    <col min="8215" max="8215" width="13.33203125" style="14" customWidth="1"/>
    <col min="8216" max="8216" width="11.44140625" style="14" customWidth="1"/>
    <col min="8217" max="8217" width="13.33203125" style="14" customWidth="1"/>
    <col min="8218" max="8448" width="11.44140625" style="14"/>
    <col min="8449" max="8449" width="5.6640625" style="14" customWidth="1"/>
    <col min="8450" max="8450" width="22.88671875" style="14" bestFit="1" customWidth="1"/>
    <col min="8451" max="8451" width="11.44140625" style="14" customWidth="1"/>
    <col min="8452" max="8452" width="15.6640625" style="14" customWidth="1"/>
    <col min="8453" max="8453" width="11.6640625" style="14" customWidth="1"/>
    <col min="8454" max="8454" width="12.5546875" style="14" customWidth="1"/>
    <col min="8455" max="8455" width="13.5546875" style="14" customWidth="1"/>
    <col min="8456" max="8456" width="11.5546875" style="14" customWidth="1"/>
    <col min="8457" max="8457" width="12.44140625" style="14" customWidth="1"/>
    <col min="8458" max="8459" width="11.88671875" style="14" customWidth="1"/>
    <col min="8460" max="8460" width="11.44140625" style="14" customWidth="1"/>
    <col min="8461" max="8468" width="0" style="14" hidden="1" customWidth="1"/>
    <col min="8469" max="8469" width="13.33203125" style="14" customWidth="1"/>
    <col min="8470" max="8470" width="11.44140625" style="14" customWidth="1"/>
    <col min="8471" max="8471" width="13.33203125" style="14" customWidth="1"/>
    <col min="8472" max="8472" width="11.44140625" style="14" customWidth="1"/>
    <col min="8473" max="8473" width="13.33203125" style="14" customWidth="1"/>
    <col min="8474" max="8704" width="11.44140625" style="14"/>
    <col min="8705" max="8705" width="5.6640625" style="14" customWidth="1"/>
    <col min="8706" max="8706" width="22.88671875" style="14" bestFit="1" customWidth="1"/>
    <col min="8707" max="8707" width="11.44140625" style="14" customWidth="1"/>
    <col min="8708" max="8708" width="15.6640625" style="14" customWidth="1"/>
    <col min="8709" max="8709" width="11.6640625" style="14" customWidth="1"/>
    <col min="8710" max="8710" width="12.5546875" style="14" customWidth="1"/>
    <col min="8711" max="8711" width="13.5546875" style="14" customWidth="1"/>
    <col min="8712" max="8712" width="11.5546875" style="14" customWidth="1"/>
    <col min="8713" max="8713" width="12.44140625" style="14" customWidth="1"/>
    <col min="8714" max="8715" width="11.88671875" style="14" customWidth="1"/>
    <col min="8716" max="8716" width="11.44140625" style="14" customWidth="1"/>
    <col min="8717" max="8724" width="0" style="14" hidden="1" customWidth="1"/>
    <col min="8725" max="8725" width="13.33203125" style="14" customWidth="1"/>
    <col min="8726" max="8726" width="11.44140625" style="14" customWidth="1"/>
    <col min="8727" max="8727" width="13.33203125" style="14" customWidth="1"/>
    <col min="8728" max="8728" width="11.44140625" style="14" customWidth="1"/>
    <col min="8729" max="8729" width="13.33203125" style="14" customWidth="1"/>
    <col min="8730" max="8960" width="11.44140625" style="14"/>
    <col min="8961" max="8961" width="5.6640625" style="14" customWidth="1"/>
    <col min="8962" max="8962" width="22.88671875" style="14" bestFit="1" customWidth="1"/>
    <col min="8963" max="8963" width="11.44140625" style="14" customWidth="1"/>
    <col min="8964" max="8964" width="15.6640625" style="14" customWidth="1"/>
    <col min="8965" max="8965" width="11.6640625" style="14" customWidth="1"/>
    <col min="8966" max="8966" width="12.5546875" style="14" customWidth="1"/>
    <col min="8967" max="8967" width="13.5546875" style="14" customWidth="1"/>
    <col min="8968" max="8968" width="11.5546875" style="14" customWidth="1"/>
    <col min="8969" max="8969" width="12.44140625" style="14" customWidth="1"/>
    <col min="8970" max="8971" width="11.88671875" style="14" customWidth="1"/>
    <col min="8972" max="8972" width="11.44140625" style="14" customWidth="1"/>
    <col min="8973" max="8980" width="0" style="14" hidden="1" customWidth="1"/>
    <col min="8981" max="8981" width="13.33203125" style="14" customWidth="1"/>
    <col min="8982" max="8982" width="11.44140625" style="14" customWidth="1"/>
    <col min="8983" max="8983" width="13.33203125" style="14" customWidth="1"/>
    <col min="8984" max="8984" width="11.44140625" style="14" customWidth="1"/>
    <col min="8985" max="8985" width="13.33203125" style="14" customWidth="1"/>
    <col min="8986" max="9216" width="11.44140625" style="14"/>
    <col min="9217" max="9217" width="5.6640625" style="14" customWidth="1"/>
    <col min="9218" max="9218" width="22.88671875" style="14" bestFit="1" customWidth="1"/>
    <col min="9219" max="9219" width="11.44140625" style="14" customWidth="1"/>
    <col min="9220" max="9220" width="15.6640625" style="14" customWidth="1"/>
    <col min="9221" max="9221" width="11.6640625" style="14" customWidth="1"/>
    <col min="9222" max="9222" width="12.5546875" style="14" customWidth="1"/>
    <col min="9223" max="9223" width="13.5546875" style="14" customWidth="1"/>
    <col min="9224" max="9224" width="11.5546875" style="14" customWidth="1"/>
    <col min="9225" max="9225" width="12.44140625" style="14" customWidth="1"/>
    <col min="9226" max="9227" width="11.88671875" style="14" customWidth="1"/>
    <col min="9228" max="9228" width="11.44140625" style="14" customWidth="1"/>
    <col min="9229" max="9236" width="0" style="14" hidden="1" customWidth="1"/>
    <col min="9237" max="9237" width="13.33203125" style="14" customWidth="1"/>
    <col min="9238" max="9238" width="11.44140625" style="14" customWidth="1"/>
    <col min="9239" max="9239" width="13.33203125" style="14" customWidth="1"/>
    <col min="9240" max="9240" width="11.44140625" style="14" customWidth="1"/>
    <col min="9241" max="9241" width="13.33203125" style="14" customWidth="1"/>
    <col min="9242" max="9472" width="11.44140625" style="14"/>
    <col min="9473" max="9473" width="5.6640625" style="14" customWidth="1"/>
    <col min="9474" max="9474" width="22.88671875" style="14" bestFit="1" customWidth="1"/>
    <col min="9475" max="9475" width="11.44140625" style="14" customWidth="1"/>
    <col min="9476" max="9476" width="15.6640625" style="14" customWidth="1"/>
    <col min="9477" max="9477" width="11.6640625" style="14" customWidth="1"/>
    <col min="9478" max="9478" width="12.5546875" style="14" customWidth="1"/>
    <col min="9479" max="9479" width="13.5546875" style="14" customWidth="1"/>
    <col min="9480" max="9480" width="11.5546875" style="14" customWidth="1"/>
    <col min="9481" max="9481" width="12.44140625" style="14" customWidth="1"/>
    <col min="9482" max="9483" width="11.88671875" style="14" customWidth="1"/>
    <col min="9484" max="9484" width="11.44140625" style="14" customWidth="1"/>
    <col min="9485" max="9492" width="0" style="14" hidden="1" customWidth="1"/>
    <col min="9493" max="9493" width="13.33203125" style="14" customWidth="1"/>
    <col min="9494" max="9494" width="11.44140625" style="14" customWidth="1"/>
    <col min="9495" max="9495" width="13.33203125" style="14" customWidth="1"/>
    <col min="9496" max="9496" width="11.44140625" style="14" customWidth="1"/>
    <col min="9497" max="9497" width="13.33203125" style="14" customWidth="1"/>
    <col min="9498" max="9728" width="11.44140625" style="14"/>
    <col min="9729" max="9729" width="5.6640625" style="14" customWidth="1"/>
    <col min="9730" max="9730" width="22.88671875" style="14" bestFit="1" customWidth="1"/>
    <col min="9731" max="9731" width="11.44140625" style="14" customWidth="1"/>
    <col min="9732" max="9732" width="15.6640625" style="14" customWidth="1"/>
    <col min="9733" max="9733" width="11.6640625" style="14" customWidth="1"/>
    <col min="9734" max="9734" width="12.5546875" style="14" customWidth="1"/>
    <col min="9735" max="9735" width="13.5546875" style="14" customWidth="1"/>
    <col min="9736" max="9736" width="11.5546875" style="14" customWidth="1"/>
    <col min="9737" max="9737" width="12.44140625" style="14" customWidth="1"/>
    <col min="9738" max="9739" width="11.88671875" style="14" customWidth="1"/>
    <col min="9740" max="9740" width="11.44140625" style="14" customWidth="1"/>
    <col min="9741" max="9748" width="0" style="14" hidden="1" customWidth="1"/>
    <col min="9749" max="9749" width="13.33203125" style="14" customWidth="1"/>
    <col min="9750" max="9750" width="11.44140625" style="14" customWidth="1"/>
    <col min="9751" max="9751" width="13.33203125" style="14" customWidth="1"/>
    <col min="9752" max="9752" width="11.44140625" style="14" customWidth="1"/>
    <col min="9753" max="9753" width="13.33203125" style="14" customWidth="1"/>
    <col min="9754" max="9984" width="11.44140625" style="14"/>
    <col min="9985" max="9985" width="5.6640625" style="14" customWidth="1"/>
    <col min="9986" max="9986" width="22.88671875" style="14" bestFit="1" customWidth="1"/>
    <col min="9987" max="9987" width="11.44140625" style="14" customWidth="1"/>
    <col min="9988" max="9988" width="15.6640625" style="14" customWidth="1"/>
    <col min="9989" max="9989" width="11.6640625" style="14" customWidth="1"/>
    <col min="9990" max="9990" width="12.5546875" style="14" customWidth="1"/>
    <col min="9991" max="9991" width="13.5546875" style="14" customWidth="1"/>
    <col min="9992" max="9992" width="11.5546875" style="14" customWidth="1"/>
    <col min="9993" max="9993" width="12.44140625" style="14" customWidth="1"/>
    <col min="9994" max="9995" width="11.88671875" style="14" customWidth="1"/>
    <col min="9996" max="9996" width="11.44140625" style="14" customWidth="1"/>
    <col min="9997" max="10004" width="0" style="14" hidden="1" customWidth="1"/>
    <col min="10005" max="10005" width="13.33203125" style="14" customWidth="1"/>
    <col min="10006" max="10006" width="11.44140625" style="14" customWidth="1"/>
    <col min="10007" max="10007" width="13.33203125" style="14" customWidth="1"/>
    <col min="10008" max="10008" width="11.44140625" style="14" customWidth="1"/>
    <col min="10009" max="10009" width="13.33203125" style="14" customWidth="1"/>
    <col min="10010" max="10240" width="11.44140625" style="14"/>
    <col min="10241" max="10241" width="5.6640625" style="14" customWidth="1"/>
    <col min="10242" max="10242" width="22.88671875" style="14" bestFit="1" customWidth="1"/>
    <col min="10243" max="10243" width="11.44140625" style="14" customWidth="1"/>
    <col min="10244" max="10244" width="15.6640625" style="14" customWidth="1"/>
    <col min="10245" max="10245" width="11.6640625" style="14" customWidth="1"/>
    <col min="10246" max="10246" width="12.5546875" style="14" customWidth="1"/>
    <col min="10247" max="10247" width="13.5546875" style="14" customWidth="1"/>
    <col min="10248" max="10248" width="11.5546875" style="14" customWidth="1"/>
    <col min="10249" max="10249" width="12.44140625" style="14" customWidth="1"/>
    <col min="10250" max="10251" width="11.88671875" style="14" customWidth="1"/>
    <col min="10252" max="10252" width="11.44140625" style="14" customWidth="1"/>
    <col min="10253" max="10260" width="0" style="14" hidden="1" customWidth="1"/>
    <col min="10261" max="10261" width="13.33203125" style="14" customWidth="1"/>
    <col min="10262" max="10262" width="11.44140625" style="14" customWidth="1"/>
    <col min="10263" max="10263" width="13.33203125" style="14" customWidth="1"/>
    <col min="10264" max="10264" width="11.44140625" style="14" customWidth="1"/>
    <col min="10265" max="10265" width="13.33203125" style="14" customWidth="1"/>
    <col min="10266" max="10496" width="11.44140625" style="14"/>
    <col min="10497" max="10497" width="5.6640625" style="14" customWidth="1"/>
    <col min="10498" max="10498" width="22.88671875" style="14" bestFit="1" customWidth="1"/>
    <col min="10499" max="10499" width="11.44140625" style="14" customWidth="1"/>
    <col min="10500" max="10500" width="15.6640625" style="14" customWidth="1"/>
    <col min="10501" max="10501" width="11.6640625" style="14" customWidth="1"/>
    <col min="10502" max="10502" width="12.5546875" style="14" customWidth="1"/>
    <col min="10503" max="10503" width="13.5546875" style="14" customWidth="1"/>
    <col min="10504" max="10504" width="11.5546875" style="14" customWidth="1"/>
    <col min="10505" max="10505" width="12.44140625" style="14" customWidth="1"/>
    <col min="10506" max="10507" width="11.88671875" style="14" customWidth="1"/>
    <col min="10508" max="10508" width="11.44140625" style="14" customWidth="1"/>
    <col min="10509" max="10516" width="0" style="14" hidden="1" customWidth="1"/>
    <col min="10517" max="10517" width="13.33203125" style="14" customWidth="1"/>
    <col min="10518" max="10518" width="11.44140625" style="14" customWidth="1"/>
    <col min="10519" max="10519" width="13.33203125" style="14" customWidth="1"/>
    <col min="10520" max="10520" width="11.44140625" style="14" customWidth="1"/>
    <col min="10521" max="10521" width="13.33203125" style="14" customWidth="1"/>
    <col min="10522" max="10752" width="11.44140625" style="14"/>
    <col min="10753" max="10753" width="5.6640625" style="14" customWidth="1"/>
    <col min="10754" max="10754" width="22.88671875" style="14" bestFit="1" customWidth="1"/>
    <col min="10755" max="10755" width="11.44140625" style="14" customWidth="1"/>
    <col min="10756" max="10756" width="15.6640625" style="14" customWidth="1"/>
    <col min="10757" max="10757" width="11.6640625" style="14" customWidth="1"/>
    <col min="10758" max="10758" width="12.5546875" style="14" customWidth="1"/>
    <col min="10759" max="10759" width="13.5546875" style="14" customWidth="1"/>
    <col min="10760" max="10760" width="11.5546875" style="14" customWidth="1"/>
    <col min="10761" max="10761" width="12.44140625" style="14" customWidth="1"/>
    <col min="10762" max="10763" width="11.88671875" style="14" customWidth="1"/>
    <col min="10764" max="10764" width="11.44140625" style="14" customWidth="1"/>
    <col min="10765" max="10772" width="0" style="14" hidden="1" customWidth="1"/>
    <col min="10773" max="10773" width="13.33203125" style="14" customWidth="1"/>
    <col min="10774" max="10774" width="11.44140625" style="14" customWidth="1"/>
    <col min="10775" max="10775" width="13.33203125" style="14" customWidth="1"/>
    <col min="10776" max="10776" width="11.44140625" style="14" customWidth="1"/>
    <col min="10777" max="10777" width="13.33203125" style="14" customWidth="1"/>
    <col min="10778" max="11008" width="11.44140625" style="14"/>
    <col min="11009" max="11009" width="5.6640625" style="14" customWidth="1"/>
    <col min="11010" max="11010" width="22.88671875" style="14" bestFit="1" customWidth="1"/>
    <col min="11011" max="11011" width="11.44140625" style="14" customWidth="1"/>
    <col min="11012" max="11012" width="15.6640625" style="14" customWidth="1"/>
    <col min="11013" max="11013" width="11.6640625" style="14" customWidth="1"/>
    <col min="11014" max="11014" width="12.5546875" style="14" customWidth="1"/>
    <col min="11015" max="11015" width="13.5546875" style="14" customWidth="1"/>
    <col min="11016" max="11016" width="11.5546875" style="14" customWidth="1"/>
    <col min="11017" max="11017" width="12.44140625" style="14" customWidth="1"/>
    <col min="11018" max="11019" width="11.88671875" style="14" customWidth="1"/>
    <col min="11020" max="11020" width="11.44140625" style="14" customWidth="1"/>
    <col min="11021" max="11028" width="0" style="14" hidden="1" customWidth="1"/>
    <col min="11029" max="11029" width="13.33203125" style="14" customWidth="1"/>
    <col min="11030" max="11030" width="11.44140625" style="14" customWidth="1"/>
    <col min="11031" max="11031" width="13.33203125" style="14" customWidth="1"/>
    <col min="11032" max="11032" width="11.44140625" style="14" customWidth="1"/>
    <col min="11033" max="11033" width="13.33203125" style="14" customWidth="1"/>
    <col min="11034" max="11264" width="11.44140625" style="14"/>
    <col min="11265" max="11265" width="5.6640625" style="14" customWidth="1"/>
    <col min="11266" max="11266" width="22.88671875" style="14" bestFit="1" customWidth="1"/>
    <col min="11267" max="11267" width="11.44140625" style="14" customWidth="1"/>
    <col min="11268" max="11268" width="15.6640625" style="14" customWidth="1"/>
    <col min="11269" max="11269" width="11.6640625" style="14" customWidth="1"/>
    <col min="11270" max="11270" width="12.5546875" style="14" customWidth="1"/>
    <col min="11271" max="11271" width="13.5546875" style="14" customWidth="1"/>
    <col min="11272" max="11272" width="11.5546875" style="14" customWidth="1"/>
    <col min="11273" max="11273" width="12.44140625" style="14" customWidth="1"/>
    <col min="11274" max="11275" width="11.88671875" style="14" customWidth="1"/>
    <col min="11276" max="11276" width="11.44140625" style="14" customWidth="1"/>
    <col min="11277" max="11284" width="0" style="14" hidden="1" customWidth="1"/>
    <col min="11285" max="11285" width="13.33203125" style="14" customWidth="1"/>
    <col min="11286" max="11286" width="11.44140625" style="14" customWidth="1"/>
    <col min="11287" max="11287" width="13.33203125" style="14" customWidth="1"/>
    <col min="11288" max="11288" width="11.44140625" style="14" customWidth="1"/>
    <col min="11289" max="11289" width="13.33203125" style="14" customWidth="1"/>
    <col min="11290" max="11520" width="11.44140625" style="14"/>
    <col min="11521" max="11521" width="5.6640625" style="14" customWidth="1"/>
    <col min="11522" max="11522" width="22.88671875" style="14" bestFit="1" customWidth="1"/>
    <col min="11523" max="11523" width="11.44140625" style="14" customWidth="1"/>
    <col min="11524" max="11524" width="15.6640625" style="14" customWidth="1"/>
    <col min="11525" max="11525" width="11.6640625" style="14" customWidth="1"/>
    <col min="11526" max="11526" width="12.5546875" style="14" customWidth="1"/>
    <col min="11527" max="11527" width="13.5546875" style="14" customWidth="1"/>
    <col min="11528" max="11528" width="11.5546875" style="14" customWidth="1"/>
    <col min="11529" max="11529" width="12.44140625" style="14" customWidth="1"/>
    <col min="11530" max="11531" width="11.88671875" style="14" customWidth="1"/>
    <col min="11532" max="11532" width="11.44140625" style="14" customWidth="1"/>
    <col min="11533" max="11540" width="0" style="14" hidden="1" customWidth="1"/>
    <col min="11541" max="11541" width="13.33203125" style="14" customWidth="1"/>
    <col min="11542" max="11542" width="11.44140625" style="14" customWidth="1"/>
    <col min="11543" max="11543" width="13.33203125" style="14" customWidth="1"/>
    <col min="11544" max="11544" width="11.44140625" style="14" customWidth="1"/>
    <col min="11545" max="11545" width="13.33203125" style="14" customWidth="1"/>
    <col min="11546" max="11776" width="11.44140625" style="14"/>
    <col min="11777" max="11777" width="5.6640625" style="14" customWidth="1"/>
    <col min="11778" max="11778" width="22.88671875" style="14" bestFit="1" customWidth="1"/>
    <col min="11779" max="11779" width="11.44140625" style="14" customWidth="1"/>
    <col min="11780" max="11780" width="15.6640625" style="14" customWidth="1"/>
    <col min="11781" max="11781" width="11.6640625" style="14" customWidth="1"/>
    <col min="11782" max="11782" width="12.5546875" style="14" customWidth="1"/>
    <col min="11783" max="11783" width="13.5546875" style="14" customWidth="1"/>
    <col min="11784" max="11784" width="11.5546875" style="14" customWidth="1"/>
    <col min="11785" max="11785" width="12.44140625" style="14" customWidth="1"/>
    <col min="11786" max="11787" width="11.88671875" style="14" customWidth="1"/>
    <col min="11788" max="11788" width="11.44140625" style="14" customWidth="1"/>
    <col min="11789" max="11796" width="0" style="14" hidden="1" customWidth="1"/>
    <col min="11797" max="11797" width="13.33203125" style="14" customWidth="1"/>
    <col min="11798" max="11798" width="11.44140625" style="14" customWidth="1"/>
    <col min="11799" max="11799" width="13.33203125" style="14" customWidth="1"/>
    <col min="11800" max="11800" width="11.44140625" style="14" customWidth="1"/>
    <col min="11801" max="11801" width="13.33203125" style="14" customWidth="1"/>
    <col min="11802" max="12032" width="11.44140625" style="14"/>
    <col min="12033" max="12033" width="5.6640625" style="14" customWidth="1"/>
    <col min="12034" max="12034" width="22.88671875" style="14" bestFit="1" customWidth="1"/>
    <col min="12035" max="12035" width="11.44140625" style="14" customWidth="1"/>
    <col min="12036" max="12036" width="15.6640625" style="14" customWidth="1"/>
    <col min="12037" max="12037" width="11.6640625" style="14" customWidth="1"/>
    <col min="12038" max="12038" width="12.5546875" style="14" customWidth="1"/>
    <col min="12039" max="12039" width="13.5546875" style="14" customWidth="1"/>
    <col min="12040" max="12040" width="11.5546875" style="14" customWidth="1"/>
    <col min="12041" max="12041" width="12.44140625" style="14" customWidth="1"/>
    <col min="12042" max="12043" width="11.88671875" style="14" customWidth="1"/>
    <col min="12044" max="12044" width="11.44140625" style="14" customWidth="1"/>
    <col min="12045" max="12052" width="0" style="14" hidden="1" customWidth="1"/>
    <col min="12053" max="12053" width="13.33203125" style="14" customWidth="1"/>
    <col min="12054" max="12054" width="11.44140625" style="14" customWidth="1"/>
    <col min="12055" max="12055" width="13.33203125" style="14" customWidth="1"/>
    <col min="12056" max="12056" width="11.44140625" style="14" customWidth="1"/>
    <col min="12057" max="12057" width="13.33203125" style="14" customWidth="1"/>
    <col min="12058" max="12288" width="11.44140625" style="14"/>
    <col min="12289" max="12289" width="5.6640625" style="14" customWidth="1"/>
    <col min="12290" max="12290" width="22.88671875" style="14" bestFit="1" customWidth="1"/>
    <col min="12291" max="12291" width="11.44140625" style="14" customWidth="1"/>
    <col min="12292" max="12292" width="15.6640625" style="14" customWidth="1"/>
    <col min="12293" max="12293" width="11.6640625" style="14" customWidth="1"/>
    <col min="12294" max="12294" width="12.5546875" style="14" customWidth="1"/>
    <col min="12295" max="12295" width="13.5546875" style="14" customWidth="1"/>
    <col min="12296" max="12296" width="11.5546875" style="14" customWidth="1"/>
    <col min="12297" max="12297" width="12.44140625" style="14" customWidth="1"/>
    <col min="12298" max="12299" width="11.88671875" style="14" customWidth="1"/>
    <col min="12300" max="12300" width="11.44140625" style="14" customWidth="1"/>
    <col min="12301" max="12308" width="0" style="14" hidden="1" customWidth="1"/>
    <col min="12309" max="12309" width="13.33203125" style="14" customWidth="1"/>
    <col min="12310" max="12310" width="11.44140625" style="14" customWidth="1"/>
    <col min="12311" max="12311" width="13.33203125" style="14" customWidth="1"/>
    <col min="12312" max="12312" width="11.44140625" style="14" customWidth="1"/>
    <col min="12313" max="12313" width="13.33203125" style="14" customWidth="1"/>
    <col min="12314" max="12544" width="11.44140625" style="14"/>
    <col min="12545" max="12545" width="5.6640625" style="14" customWidth="1"/>
    <col min="12546" max="12546" width="22.88671875" style="14" bestFit="1" customWidth="1"/>
    <col min="12547" max="12547" width="11.44140625" style="14" customWidth="1"/>
    <col min="12548" max="12548" width="15.6640625" style="14" customWidth="1"/>
    <col min="12549" max="12549" width="11.6640625" style="14" customWidth="1"/>
    <col min="12550" max="12550" width="12.5546875" style="14" customWidth="1"/>
    <col min="12551" max="12551" width="13.5546875" style="14" customWidth="1"/>
    <col min="12552" max="12552" width="11.5546875" style="14" customWidth="1"/>
    <col min="12553" max="12553" width="12.44140625" style="14" customWidth="1"/>
    <col min="12554" max="12555" width="11.88671875" style="14" customWidth="1"/>
    <col min="12556" max="12556" width="11.44140625" style="14" customWidth="1"/>
    <col min="12557" max="12564" width="0" style="14" hidden="1" customWidth="1"/>
    <col min="12565" max="12565" width="13.33203125" style="14" customWidth="1"/>
    <col min="12566" max="12566" width="11.44140625" style="14" customWidth="1"/>
    <col min="12567" max="12567" width="13.33203125" style="14" customWidth="1"/>
    <col min="12568" max="12568" width="11.44140625" style="14" customWidth="1"/>
    <col min="12569" max="12569" width="13.33203125" style="14" customWidth="1"/>
    <col min="12570" max="12800" width="11.44140625" style="14"/>
    <col min="12801" max="12801" width="5.6640625" style="14" customWidth="1"/>
    <col min="12802" max="12802" width="22.88671875" style="14" bestFit="1" customWidth="1"/>
    <col min="12803" max="12803" width="11.44140625" style="14" customWidth="1"/>
    <col min="12804" max="12804" width="15.6640625" style="14" customWidth="1"/>
    <col min="12805" max="12805" width="11.6640625" style="14" customWidth="1"/>
    <col min="12806" max="12806" width="12.5546875" style="14" customWidth="1"/>
    <col min="12807" max="12807" width="13.5546875" style="14" customWidth="1"/>
    <col min="12808" max="12808" width="11.5546875" style="14" customWidth="1"/>
    <col min="12809" max="12809" width="12.44140625" style="14" customWidth="1"/>
    <col min="12810" max="12811" width="11.88671875" style="14" customWidth="1"/>
    <col min="12812" max="12812" width="11.44140625" style="14" customWidth="1"/>
    <col min="12813" max="12820" width="0" style="14" hidden="1" customWidth="1"/>
    <col min="12821" max="12821" width="13.33203125" style="14" customWidth="1"/>
    <col min="12822" max="12822" width="11.44140625" style="14" customWidth="1"/>
    <col min="12823" max="12823" width="13.33203125" style="14" customWidth="1"/>
    <col min="12824" max="12824" width="11.44140625" style="14" customWidth="1"/>
    <col min="12825" max="12825" width="13.33203125" style="14" customWidth="1"/>
    <col min="12826" max="13056" width="11.44140625" style="14"/>
    <col min="13057" max="13057" width="5.6640625" style="14" customWidth="1"/>
    <col min="13058" max="13058" width="22.88671875" style="14" bestFit="1" customWidth="1"/>
    <col min="13059" max="13059" width="11.44140625" style="14" customWidth="1"/>
    <col min="13060" max="13060" width="15.6640625" style="14" customWidth="1"/>
    <col min="13061" max="13061" width="11.6640625" style="14" customWidth="1"/>
    <col min="13062" max="13062" width="12.5546875" style="14" customWidth="1"/>
    <col min="13063" max="13063" width="13.5546875" style="14" customWidth="1"/>
    <col min="13064" max="13064" width="11.5546875" style="14" customWidth="1"/>
    <col min="13065" max="13065" width="12.44140625" style="14" customWidth="1"/>
    <col min="13066" max="13067" width="11.88671875" style="14" customWidth="1"/>
    <col min="13068" max="13068" width="11.44140625" style="14" customWidth="1"/>
    <col min="13069" max="13076" width="0" style="14" hidden="1" customWidth="1"/>
    <col min="13077" max="13077" width="13.33203125" style="14" customWidth="1"/>
    <col min="13078" max="13078" width="11.44140625" style="14" customWidth="1"/>
    <col min="13079" max="13079" width="13.33203125" style="14" customWidth="1"/>
    <col min="13080" max="13080" width="11.44140625" style="14" customWidth="1"/>
    <col min="13081" max="13081" width="13.33203125" style="14" customWidth="1"/>
    <col min="13082" max="13312" width="11.44140625" style="14"/>
    <col min="13313" max="13313" width="5.6640625" style="14" customWidth="1"/>
    <col min="13314" max="13314" width="22.88671875" style="14" bestFit="1" customWidth="1"/>
    <col min="13315" max="13315" width="11.44140625" style="14" customWidth="1"/>
    <col min="13316" max="13316" width="15.6640625" style="14" customWidth="1"/>
    <col min="13317" max="13317" width="11.6640625" style="14" customWidth="1"/>
    <col min="13318" max="13318" width="12.5546875" style="14" customWidth="1"/>
    <col min="13319" max="13319" width="13.5546875" style="14" customWidth="1"/>
    <col min="13320" max="13320" width="11.5546875" style="14" customWidth="1"/>
    <col min="13321" max="13321" width="12.44140625" style="14" customWidth="1"/>
    <col min="13322" max="13323" width="11.88671875" style="14" customWidth="1"/>
    <col min="13324" max="13324" width="11.44140625" style="14" customWidth="1"/>
    <col min="13325" max="13332" width="0" style="14" hidden="1" customWidth="1"/>
    <col min="13333" max="13333" width="13.33203125" style="14" customWidth="1"/>
    <col min="13334" max="13334" width="11.44140625" style="14" customWidth="1"/>
    <col min="13335" max="13335" width="13.33203125" style="14" customWidth="1"/>
    <col min="13336" max="13336" width="11.44140625" style="14" customWidth="1"/>
    <col min="13337" max="13337" width="13.33203125" style="14" customWidth="1"/>
    <col min="13338" max="13568" width="11.44140625" style="14"/>
    <col min="13569" max="13569" width="5.6640625" style="14" customWidth="1"/>
    <col min="13570" max="13570" width="22.88671875" style="14" bestFit="1" customWidth="1"/>
    <col min="13571" max="13571" width="11.44140625" style="14" customWidth="1"/>
    <col min="13572" max="13572" width="15.6640625" style="14" customWidth="1"/>
    <col min="13573" max="13573" width="11.6640625" style="14" customWidth="1"/>
    <col min="13574" max="13574" width="12.5546875" style="14" customWidth="1"/>
    <col min="13575" max="13575" width="13.5546875" style="14" customWidth="1"/>
    <col min="13576" max="13576" width="11.5546875" style="14" customWidth="1"/>
    <col min="13577" max="13577" width="12.44140625" style="14" customWidth="1"/>
    <col min="13578" max="13579" width="11.88671875" style="14" customWidth="1"/>
    <col min="13580" max="13580" width="11.44140625" style="14" customWidth="1"/>
    <col min="13581" max="13588" width="0" style="14" hidden="1" customWidth="1"/>
    <col min="13589" max="13589" width="13.33203125" style="14" customWidth="1"/>
    <col min="13590" max="13590" width="11.44140625" style="14" customWidth="1"/>
    <col min="13591" max="13591" width="13.33203125" style="14" customWidth="1"/>
    <col min="13592" max="13592" width="11.44140625" style="14" customWidth="1"/>
    <col min="13593" max="13593" width="13.33203125" style="14" customWidth="1"/>
    <col min="13594" max="13824" width="11.44140625" style="14"/>
    <col min="13825" max="13825" width="5.6640625" style="14" customWidth="1"/>
    <col min="13826" max="13826" width="22.88671875" style="14" bestFit="1" customWidth="1"/>
    <col min="13827" max="13827" width="11.44140625" style="14" customWidth="1"/>
    <col min="13828" max="13828" width="15.6640625" style="14" customWidth="1"/>
    <col min="13829" max="13829" width="11.6640625" style="14" customWidth="1"/>
    <col min="13830" max="13830" width="12.5546875" style="14" customWidth="1"/>
    <col min="13831" max="13831" width="13.5546875" style="14" customWidth="1"/>
    <col min="13832" max="13832" width="11.5546875" style="14" customWidth="1"/>
    <col min="13833" max="13833" width="12.44140625" style="14" customWidth="1"/>
    <col min="13834" max="13835" width="11.88671875" style="14" customWidth="1"/>
    <col min="13836" max="13836" width="11.44140625" style="14" customWidth="1"/>
    <col min="13837" max="13844" width="0" style="14" hidden="1" customWidth="1"/>
    <col min="13845" max="13845" width="13.33203125" style="14" customWidth="1"/>
    <col min="13846" max="13846" width="11.44140625" style="14" customWidth="1"/>
    <col min="13847" max="13847" width="13.33203125" style="14" customWidth="1"/>
    <col min="13848" max="13848" width="11.44140625" style="14" customWidth="1"/>
    <col min="13849" max="13849" width="13.33203125" style="14" customWidth="1"/>
    <col min="13850" max="14080" width="11.44140625" style="14"/>
    <col min="14081" max="14081" width="5.6640625" style="14" customWidth="1"/>
    <col min="14082" max="14082" width="22.88671875" style="14" bestFit="1" customWidth="1"/>
    <col min="14083" max="14083" width="11.44140625" style="14" customWidth="1"/>
    <col min="14084" max="14084" width="15.6640625" style="14" customWidth="1"/>
    <col min="14085" max="14085" width="11.6640625" style="14" customWidth="1"/>
    <col min="14086" max="14086" width="12.5546875" style="14" customWidth="1"/>
    <col min="14087" max="14087" width="13.5546875" style="14" customWidth="1"/>
    <col min="14088" max="14088" width="11.5546875" style="14" customWidth="1"/>
    <col min="14089" max="14089" width="12.44140625" style="14" customWidth="1"/>
    <col min="14090" max="14091" width="11.88671875" style="14" customWidth="1"/>
    <col min="14092" max="14092" width="11.44140625" style="14" customWidth="1"/>
    <col min="14093" max="14100" width="0" style="14" hidden="1" customWidth="1"/>
    <col min="14101" max="14101" width="13.33203125" style="14" customWidth="1"/>
    <col min="14102" max="14102" width="11.44140625" style="14" customWidth="1"/>
    <col min="14103" max="14103" width="13.33203125" style="14" customWidth="1"/>
    <col min="14104" max="14104" width="11.44140625" style="14" customWidth="1"/>
    <col min="14105" max="14105" width="13.33203125" style="14" customWidth="1"/>
    <col min="14106" max="14336" width="11.44140625" style="14"/>
    <col min="14337" max="14337" width="5.6640625" style="14" customWidth="1"/>
    <col min="14338" max="14338" width="22.88671875" style="14" bestFit="1" customWidth="1"/>
    <col min="14339" max="14339" width="11.44140625" style="14" customWidth="1"/>
    <col min="14340" max="14340" width="15.6640625" style="14" customWidth="1"/>
    <col min="14341" max="14341" width="11.6640625" style="14" customWidth="1"/>
    <col min="14342" max="14342" width="12.5546875" style="14" customWidth="1"/>
    <col min="14343" max="14343" width="13.5546875" style="14" customWidth="1"/>
    <col min="14344" max="14344" width="11.5546875" style="14" customWidth="1"/>
    <col min="14345" max="14345" width="12.44140625" style="14" customWidth="1"/>
    <col min="14346" max="14347" width="11.88671875" style="14" customWidth="1"/>
    <col min="14348" max="14348" width="11.44140625" style="14" customWidth="1"/>
    <col min="14349" max="14356" width="0" style="14" hidden="1" customWidth="1"/>
    <col min="14357" max="14357" width="13.33203125" style="14" customWidth="1"/>
    <col min="14358" max="14358" width="11.44140625" style="14" customWidth="1"/>
    <col min="14359" max="14359" width="13.33203125" style="14" customWidth="1"/>
    <col min="14360" max="14360" width="11.44140625" style="14" customWidth="1"/>
    <col min="14361" max="14361" width="13.33203125" style="14" customWidth="1"/>
    <col min="14362" max="14592" width="11.44140625" style="14"/>
    <col min="14593" max="14593" width="5.6640625" style="14" customWidth="1"/>
    <col min="14594" max="14594" width="22.88671875" style="14" bestFit="1" customWidth="1"/>
    <col min="14595" max="14595" width="11.44140625" style="14" customWidth="1"/>
    <col min="14596" max="14596" width="15.6640625" style="14" customWidth="1"/>
    <col min="14597" max="14597" width="11.6640625" style="14" customWidth="1"/>
    <col min="14598" max="14598" width="12.5546875" style="14" customWidth="1"/>
    <col min="14599" max="14599" width="13.5546875" style="14" customWidth="1"/>
    <col min="14600" max="14600" width="11.5546875" style="14" customWidth="1"/>
    <col min="14601" max="14601" width="12.44140625" style="14" customWidth="1"/>
    <col min="14602" max="14603" width="11.88671875" style="14" customWidth="1"/>
    <col min="14604" max="14604" width="11.44140625" style="14" customWidth="1"/>
    <col min="14605" max="14612" width="0" style="14" hidden="1" customWidth="1"/>
    <col min="14613" max="14613" width="13.33203125" style="14" customWidth="1"/>
    <col min="14614" max="14614" width="11.44140625" style="14" customWidth="1"/>
    <col min="14615" max="14615" width="13.33203125" style="14" customWidth="1"/>
    <col min="14616" max="14616" width="11.44140625" style="14" customWidth="1"/>
    <col min="14617" max="14617" width="13.33203125" style="14" customWidth="1"/>
    <col min="14618" max="14848" width="11.44140625" style="14"/>
    <col min="14849" max="14849" width="5.6640625" style="14" customWidth="1"/>
    <col min="14850" max="14850" width="22.88671875" style="14" bestFit="1" customWidth="1"/>
    <col min="14851" max="14851" width="11.44140625" style="14" customWidth="1"/>
    <col min="14852" max="14852" width="15.6640625" style="14" customWidth="1"/>
    <col min="14853" max="14853" width="11.6640625" style="14" customWidth="1"/>
    <col min="14854" max="14854" width="12.5546875" style="14" customWidth="1"/>
    <col min="14855" max="14855" width="13.5546875" style="14" customWidth="1"/>
    <col min="14856" max="14856" width="11.5546875" style="14" customWidth="1"/>
    <col min="14857" max="14857" width="12.44140625" style="14" customWidth="1"/>
    <col min="14858" max="14859" width="11.88671875" style="14" customWidth="1"/>
    <col min="14860" max="14860" width="11.44140625" style="14" customWidth="1"/>
    <col min="14861" max="14868" width="0" style="14" hidden="1" customWidth="1"/>
    <col min="14869" max="14869" width="13.33203125" style="14" customWidth="1"/>
    <col min="14870" max="14870" width="11.44140625" style="14" customWidth="1"/>
    <col min="14871" max="14871" width="13.33203125" style="14" customWidth="1"/>
    <col min="14872" max="14872" width="11.44140625" style="14" customWidth="1"/>
    <col min="14873" max="14873" width="13.33203125" style="14" customWidth="1"/>
    <col min="14874" max="15104" width="11.44140625" style="14"/>
    <col min="15105" max="15105" width="5.6640625" style="14" customWidth="1"/>
    <col min="15106" max="15106" width="22.88671875" style="14" bestFit="1" customWidth="1"/>
    <col min="15107" max="15107" width="11.44140625" style="14" customWidth="1"/>
    <col min="15108" max="15108" width="15.6640625" style="14" customWidth="1"/>
    <col min="15109" max="15109" width="11.6640625" style="14" customWidth="1"/>
    <col min="15110" max="15110" width="12.5546875" style="14" customWidth="1"/>
    <col min="15111" max="15111" width="13.5546875" style="14" customWidth="1"/>
    <col min="15112" max="15112" width="11.5546875" style="14" customWidth="1"/>
    <col min="15113" max="15113" width="12.44140625" style="14" customWidth="1"/>
    <col min="15114" max="15115" width="11.88671875" style="14" customWidth="1"/>
    <col min="15116" max="15116" width="11.44140625" style="14" customWidth="1"/>
    <col min="15117" max="15124" width="0" style="14" hidden="1" customWidth="1"/>
    <col min="15125" max="15125" width="13.33203125" style="14" customWidth="1"/>
    <col min="15126" max="15126" width="11.44140625" style="14" customWidth="1"/>
    <col min="15127" max="15127" width="13.33203125" style="14" customWidth="1"/>
    <col min="15128" max="15128" width="11.44140625" style="14" customWidth="1"/>
    <col min="15129" max="15129" width="13.33203125" style="14" customWidth="1"/>
    <col min="15130" max="15360" width="11.44140625" style="14"/>
    <col min="15361" max="15361" width="5.6640625" style="14" customWidth="1"/>
    <col min="15362" max="15362" width="22.88671875" style="14" bestFit="1" customWidth="1"/>
    <col min="15363" max="15363" width="11.44140625" style="14" customWidth="1"/>
    <col min="15364" max="15364" width="15.6640625" style="14" customWidth="1"/>
    <col min="15365" max="15365" width="11.6640625" style="14" customWidth="1"/>
    <col min="15366" max="15366" width="12.5546875" style="14" customWidth="1"/>
    <col min="15367" max="15367" width="13.5546875" style="14" customWidth="1"/>
    <col min="15368" max="15368" width="11.5546875" style="14" customWidth="1"/>
    <col min="15369" max="15369" width="12.44140625" style="14" customWidth="1"/>
    <col min="15370" max="15371" width="11.88671875" style="14" customWidth="1"/>
    <col min="15372" max="15372" width="11.44140625" style="14" customWidth="1"/>
    <col min="15373" max="15380" width="0" style="14" hidden="1" customWidth="1"/>
    <col min="15381" max="15381" width="13.33203125" style="14" customWidth="1"/>
    <col min="15382" max="15382" width="11.44140625" style="14" customWidth="1"/>
    <col min="15383" max="15383" width="13.33203125" style="14" customWidth="1"/>
    <col min="15384" max="15384" width="11.44140625" style="14" customWidth="1"/>
    <col min="15385" max="15385" width="13.33203125" style="14" customWidth="1"/>
    <col min="15386" max="15616" width="11.44140625" style="14"/>
    <col min="15617" max="15617" width="5.6640625" style="14" customWidth="1"/>
    <col min="15618" max="15618" width="22.88671875" style="14" bestFit="1" customWidth="1"/>
    <col min="15619" max="15619" width="11.44140625" style="14" customWidth="1"/>
    <col min="15620" max="15620" width="15.6640625" style="14" customWidth="1"/>
    <col min="15621" max="15621" width="11.6640625" style="14" customWidth="1"/>
    <col min="15622" max="15622" width="12.5546875" style="14" customWidth="1"/>
    <col min="15623" max="15623" width="13.5546875" style="14" customWidth="1"/>
    <col min="15624" max="15624" width="11.5546875" style="14" customWidth="1"/>
    <col min="15625" max="15625" width="12.44140625" style="14" customWidth="1"/>
    <col min="15626" max="15627" width="11.88671875" style="14" customWidth="1"/>
    <col min="15628" max="15628" width="11.44140625" style="14" customWidth="1"/>
    <col min="15629" max="15636" width="0" style="14" hidden="1" customWidth="1"/>
    <col min="15637" max="15637" width="13.33203125" style="14" customWidth="1"/>
    <col min="15638" max="15638" width="11.44140625" style="14" customWidth="1"/>
    <col min="15639" max="15639" width="13.33203125" style="14" customWidth="1"/>
    <col min="15640" max="15640" width="11.44140625" style="14" customWidth="1"/>
    <col min="15641" max="15641" width="13.33203125" style="14" customWidth="1"/>
    <col min="15642" max="15872" width="11.44140625" style="14"/>
    <col min="15873" max="15873" width="5.6640625" style="14" customWidth="1"/>
    <col min="15874" max="15874" width="22.88671875" style="14" bestFit="1" customWidth="1"/>
    <col min="15875" max="15875" width="11.44140625" style="14" customWidth="1"/>
    <col min="15876" max="15876" width="15.6640625" style="14" customWidth="1"/>
    <col min="15877" max="15877" width="11.6640625" style="14" customWidth="1"/>
    <col min="15878" max="15878" width="12.5546875" style="14" customWidth="1"/>
    <col min="15879" max="15879" width="13.5546875" style="14" customWidth="1"/>
    <col min="15880" max="15880" width="11.5546875" style="14" customWidth="1"/>
    <col min="15881" max="15881" width="12.44140625" style="14" customWidth="1"/>
    <col min="15882" max="15883" width="11.88671875" style="14" customWidth="1"/>
    <col min="15884" max="15884" width="11.44140625" style="14" customWidth="1"/>
    <col min="15885" max="15892" width="0" style="14" hidden="1" customWidth="1"/>
    <col min="15893" max="15893" width="13.33203125" style="14" customWidth="1"/>
    <col min="15894" max="15894" width="11.44140625" style="14" customWidth="1"/>
    <col min="15895" max="15895" width="13.33203125" style="14" customWidth="1"/>
    <col min="15896" max="15896" width="11.44140625" style="14" customWidth="1"/>
    <col min="15897" max="15897" width="13.33203125" style="14" customWidth="1"/>
    <col min="15898" max="16128" width="11.44140625" style="14"/>
    <col min="16129" max="16129" width="5.6640625" style="14" customWidth="1"/>
    <col min="16130" max="16130" width="22.88671875" style="14" bestFit="1" customWidth="1"/>
    <col min="16131" max="16131" width="11.44140625" style="14" customWidth="1"/>
    <col min="16132" max="16132" width="15.6640625" style="14" customWidth="1"/>
    <col min="16133" max="16133" width="11.6640625" style="14" customWidth="1"/>
    <col min="16134" max="16134" width="12.5546875" style="14" customWidth="1"/>
    <col min="16135" max="16135" width="13.5546875" style="14" customWidth="1"/>
    <col min="16136" max="16136" width="11.5546875" style="14" customWidth="1"/>
    <col min="16137" max="16137" width="12.44140625" style="14" customWidth="1"/>
    <col min="16138" max="16139" width="11.88671875" style="14" customWidth="1"/>
    <col min="16140" max="16140" width="11.44140625" style="14" customWidth="1"/>
    <col min="16141" max="16148" width="0" style="14" hidden="1" customWidth="1"/>
    <col min="16149" max="16149" width="13.33203125" style="14" customWidth="1"/>
    <col min="16150" max="16150" width="11.44140625" style="14" customWidth="1"/>
    <col min="16151" max="16151" width="13.33203125" style="14" customWidth="1"/>
    <col min="16152" max="16152" width="11.44140625" style="14" customWidth="1"/>
    <col min="16153" max="16153" width="13.33203125" style="14" customWidth="1"/>
    <col min="16154" max="16384" width="11.44140625" style="14"/>
  </cols>
  <sheetData>
    <row r="1" spans="1:26" s="62" customFormat="1" ht="74.25" customHeight="1" x14ac:dyDescent="0.25">
      <c r="A1" s="8"/>
      <c r="B1" s="60" t="s">
        <v>0</v>
      </c>
      <c r="C1" s="60"/>
      <c r="D1" s="89" t="s">
        <v>279</v>
      </c>
      <c r="E1" s="91"/>
      <c r="F1" s="89" t="s">
        <v>280</v>
      </c>
      <c r="G1" s="90"/>
      <c r="H1" s="89" t="s">
        <v>281</v>
      </c>
      <c r="I1" s="90"/>
      <c r="J1" s="89" t="s">
        <v>282</v>
      </c>
      <c r="K1" s="90"/>
      <c r="L1" s="89" t="s">
        <v>283</v>
      </c>
      <c r="M1" s="90"/>
      <c r="N1" s="90"/>
      <c r="O1" s="90"/>
      <c r="P1" s="90"/>
      <c r="Q1" s="90"/>
      <c r="R1" s="90"/>
      <c r="S1" s="90"/>
      <c r="T1" s="90"/>
      <c r="U1" s="90"/>
      <c r="V1" s="89" t="s">
        <v>553</v>
      </c>
      <c r="W1" s="90"/>
      <c r="X1" s="89" t="s">
        <v>554</v>
      </c>
      <c r="Y1" s="90"/>
    </row>
    <row r="2" spans="1:26" s="65" customFormat="1" ht="39.6" x14ac:dyDescent="0.25">
      <c r="A2" s="58"/>
      <c r="B2" s="63" t="s">
        <v>284</v>
      </c>
      <c r="C2" s="63" t="s">
        <v>285</v>
      </c>
      <c r="D2" s="66" t="s">
        <v>551</v>
      </c>
      <c r="E2" s="66" t="str">
        <f>'06.2012-06.2013'!E2</f>
        <v>30.06.2013г.</v>
      </c>
      <c r="F2" s="66" t="s">
        <v>551</v>
      </c>
      <c r="G2" s="66" t="str">
        <f>'06.2012-06.2013'!G2</f>
        <v>30.06.2013г.</v>
      </c>
      <c r="H2" s="66" t="s">
        <v>551</v>
      </c>
      <c r="I2" s="66" t="str">
        <f>'06.2012-06.2013'!I2</f>
        <v>30.06.2013г.</v>
      </c>
      <c r="J2" s="66" t="s">
        <v>551</v>
      </c>
      <c r="K2" s="66" t="str">
        <f>'06.2012-06.2013'!K2</f>
        <v>30.06.2013г.</v>
      </c>
      <c r="L2" s="66" t="s">
        <v>551</v>
      </c>
      <c r="M2" s="63">
        <v>2010</v>
      </c>
      <c r="N2" s="67" t="s">
        <v>552</v>
      </c>
      <c r="O2" s="63">
        <v>2011</v>
      </c>
      <c r="P2" s="67" t="s">
        <v>552</v>
      </c>
      <c r="Q2" s="63">
        <v>2010</v>
      </c>
      <c r="R2" s="63"/>
      <c r="S2" s="63">
        <v>2011</v>
      </c>
      <c r="T2" s="63"/>
      <c r="U2" s="66" t="str">
        <f>'06.2012-06.2013'!U2</f>
        <v>30.06.2013г.</v>
      </c>
      <c r="V2" s="66" t="s">
        <v>551</v>
      </c>
      <c r="W2" s="66" t="str">
        <f>'06.2012-06.2013'!Y2</f>
        <v>30.06.2013г.</v>
      </c>
      <c r="X2" s="66" t="s">
        <v>551</v>
      </c>
      <c r="Y2" s="66" t="s">
        <v>287</v>
      </c>
    </row>
    <row r="3" spans="1:26" s="65" customFormat="1" x14ac:dyDescent="0.25">
      <c r="A3" s="58"/>
      <c r="B3" s="63"/>
      <c r="C3" s="63"/>
      <c r="D3" s="66"/>
      <c r="F3" s="66"/>
      <c r="H3" s="66"/>
      <c r="J3" s="66"/>
      <c r="L3" s="66"/>
      <c r="M3" s="63"/>
      <c r="N3" s="67"/>
      <c r="O3" s="63"/>
      <c r="P3" s="67"/>
      <c r="Q3" s="63"/>
      <c r="R3" s="63"/>
      <c r="S3" s="63"/>
      <c r="T3" s="63"/>
      <c r="V3" s="66"/>
      <c r="X3" s="66"/>
    </row>
    <row r="4" spans="1:26" x14ac:dyDescent="0.25">
      <c r="A4" s="7">
        <v>5101</v>
      </c>
      <c r="B4" s="7" t="s">
        <v>288</v>
      </c>
      <c r="C4" s="7">
        <v>4</v>
      </c>
      <c r="D4" s="84">
        <v>0.6416849648792059</v>
      </c>
      <c r="E4" s="68">
        <f>'06.2012-06.2013'!E4</f>
        <v>0.81087785775840215</v>
      </c>
      <c r="F4" s="84">
        <v>1.0352051648146998</v>
      </c>
      <c r="G4" s="85">
        <f>'06.2012-06.2013'!G4</f>
        <v>1.3140412217334956</v>
      </c>
      <c r="H4" s="84">
        <v>4.9776831027765027E-3</v>
      </c>
      <c r="I4" s="85">
        <f>'06.2012-06.2013'!I4</f>
        <v>-0.11986291449717211</v>
      </c>
      <c r="J4" s="84">
        <v>0</v>
      </c>
      <c r="K4" s="68">
        <f>'06.2012-06.2013'!K4</f>
        <v>0</v>
      </c>
      <c r="L4" s="55">
        <v>0</v>
      </c>
      <c r="M4" s="55">
        <v>3.8922258743339321E-3</v>
      </c>
      <c r="N4" s="70">
        <v>-0.38922258743339322</v>
      </c>
      <c r="O4" s="55">
        <v>4.249849909654246E-3</v>
      </c>
      <c r="P4" s="70">
        <v>-0.42498499096542458</v>
      </c>
      <c r="Q4" s="55" t="e">
        <v>#REF!</v>
      </c>
      <c r="R4" s="70" t="e">
        <v>#REF!</v>
      </c>
      <c r="S4" s="55">
        <v>0</v>
      </c>
      <c r="T4" s="70">
        <v>0</v>
      </c>
      <c r="U4" s="85">
        <f>'06.2012-06.2013'!U4</f>
        <v>0</v>
      </c>
      <c r="V4" s="55">
        <v>0.30440070674122144</v>
      </c>
      <c r="W4" s="68">
        <f>'06.2012-06.2013'!W4</f>
        <v>0.35698779282453186</v>
      </c>
      <c r="X4" s="55">
        <v>0.16432718693359757</v>
      </c>
      <c r="Y4" s="86">
        <f>'06.2012-06.2013'!Y4</f>
        <v>0.14891763259576207</v>
      </c>
      <c r="Z4" s="87"/>
    </row>
    <row r="5" spans="1:26" x14ac:dyDescent="0.25">
      <c r="A5" s="7">
        <v>5102</v>
      </c>
      <c r="B5" s="7" t="s">
        <v>289</v>
      </c>
      <c r="C5" s="7">
        <v>4</v>
      </c>
      <c r="D5" s="84">
        <v>0.11843722879199661</v>
      </c>
      <c r="E5" s="68">
        <f>'06.2012-06.2013'!E5</f>
        <v>0.12697578030489903</v>
      </c>
      <c r="F5" s="84">
        <v>0.22500787502159281</v>
      </c>
      <c r="G5" s="85">
        <f>'06.2012-06.2013'!G5</f>
        <v>0.17911956080660477</v>
      </c>
      <c r="H5" s="84">
        <v>-8.0274750114253113E-2</v>
      </c>
      <c r="I5" s="85">
        <f>'06.2012-06.2013'!I5</f>
        <v>-0.11381018919928923</v>
      </c>
      <c r="J5" s="84">
        <v>0.18626169323346811</v>
      </c>
      <c r="K5" s="68">
        <f>'06.2012-06.2013'!K5</f>
        <v>0.47303915380910855</v>
      </c>
      <c r="L5" s="55">
        <v>0</v>
      </c>
      <c r="M5" s="55">
        <v>0.19069903023397394</v>
      </c>
      <c r="N5" s="70">
        <v>-19.069903023397394</v>
      </c>
      <c r="O5" s="55">
        <v>0.15274184646278074</v>
      </c>
      <c r="P5" s="70">
        <v>-15.274184646278075</v>
      </c>
      <c r="Q5" s="55" t="e">
        <v>#REF!</v>
      </c>
      <c r="R5" s="70" t="e">
        <v>#REF!</v>
      </c>
      <c r="S5" s="55">
        <v>0</v>
      </c>
      <c r="T5" s="70">
        <v>0</v>
      </c>
      <c r="U5" s="85">
        <f>'06.2012-06.2013'!U5</f>
        <v>0</v>
      </c>
      <c r="V5" s="55">
        <v>0.56005656868908582</v>
      </c>
      <c r="W5" s="68">
        <f>'06.2012-06.2013'!W5</f>
        <v>0.40840750329979908</v>
      </c>
      <c r="X5" s="55">
        <v>0.2524502942464768</v>
      </c>
      <c r="Y5" s="86">
        <f>'06.2012-06.2013'!Y5</f>
        <v>0.34701980883191852</v>
      </c>
      <c r="Z5" s="87"/>
    </row>
    <row r="6" spans="1:26" x14ac:dyDescent="0.25">
      <c r="A6" s="7">
        <v>5103</v>
      </c>
      <c r="B6" s="7" t="s">
        <v>290</v>
      </c>
      <c r="C6" s="7">
        <v>2</v>
      </c>
      <c r="D6" s="84">
        <v>0.36520479301057157</v>
      </c>
      <c r="E6" s="68">
        <f>'06.2012-06.2013'!E6</f>
        <v>0.37562236403973087</v>
      </c>
      <c r="F6" s="84">
        <v>1.1033916599164277</v>
      </c>
      <c r="G6" s="85">
        <f>'06.2012-06.2013'!G6</f>
        <v>1.1274329826558398</v>
      </c>
      <c r="H6" s="84">
        <v>9.0320453253210406E-2</v>
      </c>
      <c r="I6" s="85">
        <f>'06.2012-06.2013'!I6</f>
        <v>0.15790820799442123</v>
      </c>
      <c r="J6" s="84">
        <v>0</v>
      </c>
      <c r="K6" s="68">
        <f>'06.2012-06.2013'!K6</f>
        <v>0</v>
      </c>
      <c r="L6" s="55">
        <v>0</v>
      </c>
      <c r="M6" s="55">
        <v>0.20652454847405047</v>
      </c>
      <c r="N6" s="70">
        <v>-20.652454847405046</v>
      </c>
      <c r="O6" s="55">
        <v>0.50327679033639738</v>
      </c>
      <c r="P6" s="70">
        <v>-50.32767903363974</v>
      </c>
      <c r="Q6" s="55" t="e">
        <v>#REF!</v>
      </c>
      <c r="R6" s="70" t="e">
        <v>#REF!</v>
      </c>
      <c r="S6" s="55">
        <v>0</v>
      </c>
      <c r="T6" s="70">
        <v>0</v>
      </c>
      <c r="U6" s="85">
        <f>'06.2012-06.2013'!U6</f>
        <v>0</v>
      </c>
      <c r="V6" s="55">
        <v>0.6145491243023955</v>
      </c>
      <c r="W6" s="68">
        <f>'06.2012-06.2013'!W6</f>
        <v>0.53964556631499638</v>
      </c>
      <c r="X6" s="55">
        <v>4.4309979154643818E-2</v>
      </c>
      <c r="Y6" s="86">
        <f>'06.2012-06.2013'!Y6</f>
        <v>7.6974744978078033E-2</v>
      </c>
      <c r="Z6" s="87"/>
    </row>
    <row r="7" spans="1:26" x14ac:dyDescent="0.25">
      <c r="A7" s="7">
        <v>5104</v>
      </c>
      <c r="B7" s="7" t="s">
        <v>291</v>
      </c>
      <c r="C7" s="7">
        <v>3</v>
      </c>
      <c r="D7" s="84">
        <v>0.32458374238113247</v>
      </c>
      <c r="E7" s="68">
        <f>'06.2012-06.2013'!E7</f>
        <v>0.16088503116367694</v>
      </c>
      <c r="F7" s="84">
        <v>0.68104278761756609</v>
      </c>
      <c r="G7" s="85">
        <f>'06.2012-06.2013'!G7</f>
        <v>0.49865673135239669</v>
      </c>
      <c r="H7" s="84">
        <v>-0.47413682026747522</v>
      </c>
      <c r="I7" s="85">
        <f>'06.2012-06.2013'!I7</f>
        <v>0.32996075197091701</v>
      </c>
      <c r="J7" s="84">
        <v>0.99960458476519698</v>
      </c>
      <c r="K7" s="68">
        <f>'06.2012-06.2013'!K7</f>
        <v>0.41571609798181675</v>
      </c>
      <c r="L7" s="55">
        <v>0.15053160186682316</v>
      </c>
      <c r="M7" s="55">
        <v>0</v>
      </c>
      <c r="N7" s="70">
        <v>100</v>
      </c>
      <c r="O7" s="55">
        <v>3.0212247078173584E-3</v>
      </c>
      <c r="P7" s="70">
        <v>-0.30212247078173582</v>
      </c>
      <c r="Q7" s="55" t="e">
        <v>#REF!</v>
      </c>
      <c r="R7" s="70" t="e">
        <v>#REF!</v>
      </c>
      <c r="S7" s="55">
        <v>0</v>
      </c>
      <c r="T7" s="70">
        <v>0</v>
      </c>
      <c r="U7" s="85">
        <f>'06.2012-06.2013'!U7</f>
        <v>0.19068218480771529</v>
      </c>
      <c r="V7" s="55">
        <v>0.55430132129057652</v>
      </c>
      <c r="W7" s="68">
        <f>'06.2012-06.2013'!W7</f>
        <v>0.41933574106398985</v>
      </c>
      <c r="X7" s="55">
        <v>0.14193702411684511</v>
      </c>
      <c r="Y7" s="86">
        <f>'06.2012-06.2013'!Y7</f>
        <v>0.17371253630211217</v>
      </c>
      <c r="Z7" s="87"/>
    </row>
    <row r="8" spans="1:26" x14ac:dyDescent="0.25">
      <c r="A8" s="7">
        <v>5105</v>
      </c>
      <c r="B8" s="7" t="s">
        <v>292</v>
      </c>
      <c r="C8" s="7">
        <v>4</v>
      </c>
      <c r="D8" s="84">
        <v>0.17781866430428456</v>
      </c>
      <c r="E8" s="68">
        <f>'06.2012-06.2013'!E8</f>
        <v>0.1896080416421945</v>
      </c>
      <c r="F8" s="84">
        <v>0.59093907344693508</v>
      </c>
      <c r="G8" s="85">
        <f>'06.2012-06.2013'!G8</f>
        <v>0.28211693181974257</v>
      </c>
      <c r="H8" s="84">
        <v>0.11160728035017073</v>
      </c>
      <c r="I8" s="85">
        <f>'06.2012-06.2013'!I8</f>
        <v>-0.18566072293377572</v>
      </c>
      <c r="J8" s="84">
        <v>0.12794078021906305</v>
      </c>
      <c r="K8" s="68">
        <f>'06.2012-06.2013'!K8</f>
        <v>0.68724077373597636</v>
      </c>
      <c r="L8" s="55">
        <v>0.41613158773862086</v>
      </c>
      <c r="M8" s="55">
        <v>0</v>
      </c>
      <c r="N8" s="70">
        <v>100</v>
      </c>
      <c r="O8" s="55">
        <v>0</v>
      </c>
      <c r="P8" s="70">
        <v>100</v>
      </c>
      <c r="Q8" s="55" t="e">
        <v>#REF!</v>
      </c>
      <c r="R8" s="70" t="e">
        <v>#REF!</v>
      </c>
      <c r="S8" s="55">
        <v>0</v>
      </c>
      <c r="T8" s="70">
        <v>0</v>
      </c>
      <c r="U8" s="85">
        <f>'06.2012-06.2013'!U8</f>
        <v>0.57537501415200965</v>
      </c>
      <c r="V8" s="55">
        <v>0.60312113040550031</v>
      </c>
      <c r="W8" s="68">
        <f>'06.2012-06.2013'!W8</f>
        <v>0.35733288026589122</v>
      </c>
      <c r="X8" s="55">
        <v>0.15278425196015263</v>
      </c>
      <c r="Y8" s="86">
        <f>'06.2012-06.2013'!Y8</f>
        <v>0.3227935443679501</v>
      </c>
      <c r="Z8" s="87"/>
    </row>
    <row r="9" spans="1:26" x14ac:dyDescent="0.25">
      <c r="A9" s="7">
        <v>5106</v>
      </c>
      <c r="B9" s="7" t="s">
        <v>293</v>
      </c>
      <c r="C9" s="7">
        <v>5</v>
      </c>
      <c r="D9" s="84">
        <v>0.20182054970105329</v>
      </c>
      <c r="E9" s="68">
        <f>'06.2012-06.2013'!E9</f>
        <v>0.25231460359881741</v>
      </c>
      <c r="F9" s="84">
        <v>0.45870375590607498</v>
      </c>
      <c r="G9" s="85">
        <f>'06.2012-06.2013'!G9</f>
        <v>0.41125459895448929</v>
      </c>
      <c r="H9" s="84">
        <v>-7.9145248564976133E-3</v>
      </c>
      <c r="I9" s="85">
        <f>'06.2012-06.2013'!I9</f>
        <v>-0.26464295368746177</v>
      </c>
      <c r="J9" s="84">
        <v>1.2404891349693457</v>
      </c>
      <c r="K9" s="68">
        <f>'06.2012-06.2013'!K9</f>
        <v>0.30911941468513193</v>
      </c>
      <c r="L9" s="55">
        <v>0.48356728776394964</v>
      </c>
      <c r="M9" s="55">
        <v>0.16288101946721312</v>
      </c>
      <c r="N9" s="70">
        <v>-16.288101946721312</v>
      </c>
      <c r="O9" s="55">
        <v>0.13878144310820309</v>
      </c>
      <c r="P9" s="70">
        <v>-13.878144310820309</v>
      </c>
      <c r="Q9" s="55" t="e">
        <v>#REF!</v>
      </c>
      <c r="R9" s="70" t="e">
        <v>#REF!</v>
      </c>
      <c r="S9" s="55">
        <v>0</v>
      </c>
      <c r="T9" s="70">
        <v>0</v>
      </c>
      <c r="U9" s="85">
        <f>'06.2012-06.2013'!U9</f>
        <v>0.64317219754376798</v>
      </c>
      <c r="V9" s="55">
        <v>0.62979756040377899</v>
      </c>
      <c r="W9" s="68">
        <f>'06.2012-06.2013'!W9</f>
        <v>0.45919316008367866</v>
      </c>
      <c r="X9" s="55">
        <v>8.4810546872441842E-2</v>
      </c>
      <c r="Y9" s="86">
        <f>'06.2012-06.2013'!Y9</f>
        <v>0.11062547992878008</v>
      </c>
      <c r="Z9" s="87"/>
    </row>
    <row r="10" spans="1:26" x14ac:dyDescent="0.25">
      <c r="A10" s="7">
        <v>5107</v>
      </c>
      <c r="B10" s="7" t="s">
        <v>294</v>
      </c>
      <c r="C10" s="7">
        <v>2</v>
      </c>
      <c r="D10" s="84">
        <v>0.23354886976876854</v>
      </c>
      <c r="E10" s="68">
        <f>'06.2012-06.2013'!E10</f>
        <v>0.23824116760294187</v>
      </c>
      <c r="F10" s="84">
        <v>0.71161260127827808</v>
      </c>
      <c r="G10" s="85">
        <f>'06.2012-06.2013'!G10</f>
        <v>0.60740518144933864</v>
      </c>
      <c r="H10" s="84">
        <v>6.7845770406554137E-2</v>
      </c>
      <c r="I10" s="85">
        <f>'06.2012-06.2013'!I10</f>
        <v>7.5563257673624193E-2</v>
      </c>
      <c r="J10" s="84">
        <v>3.3594819036528868E-2</v>
      </c>
      <c r="K10" s="68">
        <f>'06.2012-06.2013'!K10</f>
        <v>0.11427506682255606</v>
      </c>
      <c r="L10" s="55">
        <v>0</v>
      </c>
      <c r="M10" s="55">
        <v>0.71987646533888272</v>
      </c>
      <c r="N10" s="70">
        <v>-71.987646533888267</v>
      </c>
      <c r="O10" s="55">
        <v>0.75103116892607891</v>
      </c>
      <c r="P10" s="70">
        <v>-75.103116892607886</v>
      </c>
      <c r="Q10" s="55" t="e">
        <v>#REF!</v>
      </c>
      <c r="R10" s="70" t="e">
        <v>#REF!</v>
      </c>
      <c r="S10" s="55">
        <v>0</v>
      </c>
      <c r="T10" s="70">
        <v>0</v>
      </c>
      <c r="U10" s="85">
        <f>'06.2012-06.2013'!U10</f>
        <v>0</v>
      </c>
      <c r="V10" s="55">
        <v>0.61016171552357401</v>
      </c>
      <c r="W10" s="68">
        <f>'06.2012-06.2013'!W10</f>
        <v>0.50205332170140093</v>
      </c>
      <c r="X10" s="55">
        <v>4.1545314308013066E-2</v>
      </c>
      <c r="Y10" s="86">
        <f>'06.2012-06.2013'!Y10</f>
        <v>8.5681102815963722E-2</v>
      </c>
      <c r="Z10" s="87"/>
    </row>
    <row r="11" spans="1:26" x14ac:dyDescent="0.25">
      <c r="A11" s="7">
        <v>5108</v>
      </c>
      <c r="B11" s="7" t="s">
        <v>295</v>
      </c>
      <c r="C11" s="7">
        <v>3</v>
      </c>
      <c r="D11" s="84">
        <v>0.35998442605037567</v>
      </c>
      <c r="E11" s="68">
        <f>'06.2012-06.2013'!E11</f>
        <v>0.32034472795128721</v>
      </c>
      <c r="F11" s="84">
        <v>0.6124704076781875</v>
      </c>
      <c r="G11" s="85">
        <f>'06.2012-06.2013'!G11</f>
        <v>0.80858530227166003</v>
      </c>
      <c r="H11" s="84">
        <v>-0.1693617792630874</v>
      </c>
      <c r="I11" s="85">
        <f>'06.2012-06.2013'!I11</f>
        <v>9.4579637515180393E-2</v>
      </c>
      <c r="J11" s="84">
        <v>0</v>
      </c>
      <c r="K11" s="68">
        <f>'06.2012-06.2013'!K11</f>
        <v>0</v>
      </c>
      <c r="L11" s="55">
        <v>0</v>
      </c>
      <c r="M11" s="55">
        <v>0.29715071434077439</v>
      </c>
      <c r="N11" s="70">
        <v>-29.715071434077441</v>
      </c>
      <c r="O11" s="55">
        <v>0.34028320950503305</v>
      </c>
      <c r="P11" s="70">
        <v>-34.028320950503307</v>
      </c>
      <c r="Q11" s="55" t="e">
        <v>#REF!</v>
      </c>
      <c r="R11" s="70" t="e">
        <v>#REF!</v>
      </c>
      <c r="S11" s="55">
        <v>0</v>
      </c>
      <c r="T11" s="70">
        <v>0</v>
      </c>
      <c r="U11" s="85">
        <f>'06.2012-06.2013'!U11</f>
        <v>0</v>
      </c>
      <c r="V11" s="55">
        <v>0.49367879125920699</v>
      </c>
      <c r="W11" s="68">
        <f>'06.2012-06.2013'!W11</f>
        <v>0.51989645703713194</v>
      </c>
      <c r="X11" s="55">
        <v>0.16156430625380852</v>
      </c>
      <c r="Y11" s="86">
        <f>'06.2012-06.2013'!Y11</f>
        <v>4.4084347408852378E-2</v>
      </c>
      <c r="Z11" s="87"/>
    </row>
    <row r="12" spans="1:26" x14ac:dyDescent="0.25">
      <c r="A12" s="7">
        <v>5109</v>
      </c>
      <c r="B12" s="7" t="s">
        <v>296</v>
      </c>
      <c r="C12" s="7">
        <v>3</v>
      </c>
      <c r="D12" s="84">
        <v>0.30527370949840638</v>
      </c>
      <c r="E12" s="68">
        <f>'06.2012-06.2013'!E12</f>
        <v>0.31382737206611133</v>
      </c>
      <c r="F12" s="84">
        <v>0.62667392211079864</v>
      </c>
      <c r="G12" s="85">
        <f>'06.2012-06.2013'!G12</f>
        <v>0.66397107013424128</v>
      </c>
      <c r="H12" s="84">
        <v>-9.9587668966395121E-2</v>
      </c>
      <c r="I12" s="85">
        <f>'06.2012-06.2013'!I12</f>
        <v>-2.1253461088094446E-2</v>
      </c>
      <c r="J12" s="84">
        <v>0.26029446090998004</v>
      </c>
      <c r="K12" s="68">
        <f>'06.2012-06.2013'!K12</f>
        <v>0.33780649034460691</v>
      </c>
      <c r="L12" s="55">
        <v>5.8291976595501699E-2</v>
      </c>
      <c r="M12" s="55">
        <v>0.25893583166645839</v>
      </c>
      <c r="N12" s="70">
        <v>-25.89358316664584</v>
      </c>
      <c r="O12" s="55">
        <v>0.34304183228338581</v>
      </c>
      <c r="P12" s="70">
        <v>-34.30418322833858</v>
      </c>
      <c r="Q12" s="55" t="e">
        <v>#REF!</v>
      </c>
      <c r="R12" s="70" t="e">
        <v>#REF!</v>
      </c>
      <c r="S12" s="55">
        <v>0</v>
      </c>
      <c r="T12" s="70">
        <v>0</v>
      </c>
      <c r="U12" s="85">
        <f>'06.2012-06.2013'!U12</f>
        <v>9.614939533127842E-2</v>
      </c>
      <c r="V12" s="55">
        <v>0.5742956192091867</v>
      </c>
      <c r="W12" s="68">
        <f>'06.2012-06.2013'!W12</f>
        <v>0.49114981854826562</v>
      </c>
      <c r="X12" s="55">
        <v>0.14623776895924501</v>
      </c>
      <c r="Y12" s="86">
        <f>'06.2012-06.2013'!Y12</f>
        <v>0.12017810962938791</v>
      </c>
      <c r="Z12" s="87"/>
    </row>
    <row r="13" spans="1:26" x14ac:dyDescent="0.25">
      <c r="A13" s="7">
        <v>5110</v>
      </c>
      <c r="B13" s="7" t="s">
        <v>297</v>
      </c>
      <c r="C13" s="7">
        <v>4</v>
      </c>
      <c r="D13" s="84">
        <v>0.13189762293415644</v>
      </c>
      <c r="E13" s="68">
        <f>'06.2012-06.2013'!E13</f>
        <v>0.15390950106707363</v>
      </c>
      <c r="F13" s="84">
        <v>0.44680961343470699</v>
      </c>
      <c r="G13" s="85">
        <f>'06.2012-06.2013'!G13</f>
        <v>0.60109014682681927</v>
      </c>
      <c r="H13" s="84">
        <v>-6.0435551481708254E-2</v>
      </c>
      <c r="I13" s="85">
        <f>'06.2012-06.2013'!I13</f>
        <v>-0.10090199812187586</v>
      </c>
      <c r="J13" s="84">
        <v>1.8316936589785872E-2</v>
      </c>
      <c r="K13" s="68">
        <f>'06.2012-06.2013'!K13</f>
        <v>0.41214203167927022</v>
      </c>
      <c r="L13" s="55">
        <v>0</v>
      </c>
      <c r="M13" s="55">
        <v>0</v>
      </c>
      <c r="N13" s="70">
        <v>100</v>
      </c>
      <c r="O13" s="55">
        <v>8.860720304394086E-2</v>
      </c>
      <c r="P13" s="70">
        <v>-8.8607203043940856</v>
      </c>
      <c r="Q13" s="55" t="e">
        <v>#REF!</v>
      </c>
      <c r="R13" s="70" t="e">
        <v>#REF!</v>
      </c>
      <c r="S13" s="55">
        <v>0</v>
      </c>
      <c r="T13" s="70">
        <v>0</v>
      </c>
      <c r="U13" s="85">
        <f>'06.2012-06.2013'!U13</f>
        <v>1.7201227326720112E-2</v>
      </c>
      <c r="V13" s="55">
        <v>0.68432449382387939</v>
      </c>
      <c r="W13" s="68">
        <f>'06.2012-06.2013'!W13</f>
        <v>0.51567778361409911</v>
      </c>
      <c r="X13" s="55">
        <v>0.10391207686008999</v>
      </c>
      <c r="Y13" s="86">
        <f>'06.2012-06.2013'!Y13</f>
        <v>0.18918062197482857</v>
      </c>
      <c r="Z13" s="87"/>
    </row>
    <row r="14" spans="1:26" x14ac:dyDescent="0.25">
      <c r="A14" s="7">
        <v>5111</v>
      </c>
      <c r="B14" s="7" t="s">
        <v>298</v>
      </c>
      <c r="C14" s="7">
        <v>4</v>
      </c>
      <c r="D14" s="84">
        <v>0.19353864101813206</v>
      </c>
      <c r="E14" s="68">
        <f>'06.2012-06.2013'!E14</f>
        <v>0.19466751654196873</v>
      </c>
      <c r="F14" s="84">
        <v>0.50201993870366501</v>
      </c>
      <c r="G14" s="85">
        <f>'06.2012-06.2013'!G14</f>
        <v>0.52862973588477125</v>
      </c>
      <c r="H14" s="84">
        <v>-7.1843021430592919E-3</v>
      </c>
      <c r="I14" s="85">
        <f>'06.2012-06.2013'!I14</f>
        <v>9.7474179591997612E-2</v>
      </c>
      <c r="J14" s="84">
        <v>1.2215440612971524</v>
      </c>
      <c r="K14" s="68">
        <f>'06.2012-06.2013'!K14</f>
        <v>1.3973486790220819</v>
      </c>
      <c r="L14" s="55">
        <v>0.92054308037722365</v>
      </c>
      <c r="M14" s="55">
        <v>4.2078373859548348E-3</v>
      </c>
      <c r="N14" s="70">
        <v>-0.42078373859548346</v>
      </c>
      <c r="O14" s="55">
        <v>6.9831853355915071E-3</v>
      </c>
      <c r="P14" s="70">
        <v>-0.69831853355915074</v>
      </c>
      <c r="Q14" s="55" t="e">
        <v>#REF!</v>
      </c>
      <c r="R14" s="70" t="e">
        <v>#REF!</v>
      </c>
      <c r="S14" s="55">
        <v>0</v>
      </c>
      <c r="T14" s="70">
        <v>0</v>
      </c>
      <c r="U14" s="85">
        <f>'06.2012-06.2013'!U14</f>
        <v>0.92225157728706619</v>
      </c>
      <c r="V14" s="55">
        <v>0.62128875469886113</v>
      </c>
      <c r="W14" s="68">
        <f>'06.2012-06.2013'!W14</f>
        <v>0.52492826276422178</v>
      </c>
      <c r="X14" s="55">
        <v>8.7899167640288836E-2</v>
      </c>
      <c r="Y14" s="86">
        <f>'06.2012-06.2013'!Y14</f>
        <v>5.0140686902521554E-2</v>
      </c>
      <c r="Z14" s="87"/>
    </row>
    <row r="15" spans="1:26" x14ac:dyDescent="0.25">
      <c r="A15" s="7">
        <v>5112</v>
      </c>
      <c r="B15" s="7" t="s">
        <v>299</v>
      </c>
      <c r="C15" s="7">
        <v>5</v>
      </c>
      <c r="D15" s="84">
        <v>0.11566554619625069</v>
      </c>
      <c r="E15" s="68">
        <f>'06.2012-06.2013'!E15</f>
        <v>0.12783720390094</v>
      </c>
      <c r="F15" s="84">
        <v>0.32177023341575467</v>
      </c>
      <c r="G15" s="85">
        <f>'06.2012-06.2013'!G15</f>
        <v>0.39707971561396055</v>
      </c>
      <c r="H15" s="84">
        <v>-5.9142107247100957E-2</v>
      </c>
      <c r="I15" s="85">
        <f>'06.2012-06.2013'!I15</f>
        <v>-0.36647396778483066</v>
      </c>
      <c r="J15" s="84">
        <v>0.27338892397911585</v>
      </c>
      <c r="K15" s="68">
        <f>'06.2012-06.2013'!K15</f>
        <v>6.179208444467417E-2</v>
      </c>
      <c r="L15" s="55">
        <v>1.869584113205579</v>
      </c>
      <c r="M15" s="55">
        <v>0.20042498173349163</v>
      </c>
      <c r="N15" s="70">
        <v>-20.042498173349163</v>
      </c>
      <c r="O15" s="55">
        <v>0.13951505555023883</v>
      </c>
      <c r="P15" s="70">
        <v>-13.951505555023882</v>
      </c>
      <c r="Q15" s="55" t="e">
        <v>#REF!</v>
      </c>
      <c r="R15" s="70" t="e">
        <v>#REF!</v>
      </c>
      <c r="S15" s="55">
        <v>0</v>
      </c>
      <c r="T15" s="70">
        <v>0</v>
      </c>
      <c r="U15" s="85">
        <f>'06.2012-06.2013'!U15</f>
        <v>0.65504523366656442</v>
      </c>
      <c r="V15" s="55">
        <v>0.46553695769020081</v>
      </c>
      <c r="W15" s="68">
        <f>'06.2012-06.2013'!W15</f>
        <v>0.30035953681450733</v>
      </c>
      <c r="X15" s="55">
        <v>0.24923827947216703</v>
      </c>
      <c r="Y15" s="86">
        <f>'06.2012-06.2013'!Y15</f>
        <v>0.34286388464059425</v>
      </c>
      <c r="Z15" s="87"/>
    </row>
    <row r="16" spans="1:26" x14ac:dyDescent="0.25">
      <c r="A16" s="7">
        <v>5113</v>
      </c>
      <c r="B16" s="7" t="s">
        <v>300</v>
      </c>
      <c r="C16" s="7">
        <v>4</v>
      </c>
      <c r="D16" s="84">
        <v>0.19289095014137358</v>
      </c>
      <c r="E16" s="68">
        <f>'06.2012-06.2013'!E16</f>
        <v>0.23291670298237521</v>
      </c>
      <c r="F16" s="84">
        <v>0.55495325009137753</v>
      </c>
      <c r="G16" s="85">
        <f>'06.2012-06.2013'!G16</f>
        <v>0.54295316231554391</v>
      </c>
      <c r="H16" s="84">
        <v>1.0496413469886263E-2</v>
      </c>
      <c r="I16" s="85">
        <f>'06.2012-06.2013'!I16</f>
        <v>7.7762658725493879E-3</v>
      </c>
      <c r="J16" s="84">
        <v>0</v>
      </c>
      <c r="K16" s="68">
        <f>'06.2012-06.2013'!K16</f>
        <v>0</v>
      </c>
      <c r="L16" s="55">
        <v>0.14481873204132786</v>
      </c>
      <c r="M16" s="55">
        <v>7.8893728639222602E-2</v>
      </c>
      <c r="N16" s="70">
        <v>-7.8893728639222598</v>
      </c>
      <c r="O16" s="55">
        <v>0.11853908998184275</v>
      </c>
      <c r="P16" s="70">
        <v>-11.853908998184275</v>
      </c>
      <c r="Q16" s="55" t="e">
        <v>#REF!</v>
      </c>
      <c r="R16" s="70" t="e">
        <v>#REF!</v>
      </c>
      <c r="S16" s="55">
        <v>0</v>
      </c>
      <c r="T16" s="70">
        <v>0</v>
      </c>
      <c r="U16" s="85">
        <f>'06.2012-06.2013'!U16</f>
        <v>9.6675867739472607E-2</v>
      </c>
      <c r="V16" s="55">
        <v>0.64226966747327552</v>
      </c>
      <c r="W16" s="68">
        <f>'06.2012-06.2013'!W16</f>
        <v>0.43987137801322979</v>
      </c>
      <c r="X16" s="55">
        <v>6.8495566520742582E-2</v>
      </c>
      <c r="Y16" s="86">
        <f>'06.2012-06.2013'!Y16</f>
        <v>0.20391811304405993</v>
      </c>
      <c r="Z16" s="87"/>
    </row>
    <row r="17" spans="1:26" x14ac:dyDescent="0.25">
      <c r="A17" s="7">
        <v>5114</v>
      </c>
      <c r="B17" s="7" t="s">
        <v>301</v>
      </c>
      <c r="C17" s="7">
        <v>4</v>
      </c>
      <c r="D17" s="84">
        <v>0.14312777236987678</v>
      </c>
      <c r="E17" s="68">
        <f>'06.2012-06.2013'!E17</f>
        <v>0.19905817908069398</v>
      </c>
      <c r="F17" s="84">
        <v>0.35339019111341941</v>
      </c>
      <c r="G17" s="85">
        <f>'06.2012-06.2013'!G17</f>
        <v>0.73334753412183207</v>
      </c>
      <c r="H17" s="84">
        <v>-4.8373838429644029E-3</v>
      </c>
      <c r="I17" s="85">
        <f>'06.2012-06.2013'!I17</f>
        <v>0.24218743675998339</v>
      </c>
      <c r="J17" s="84">
        <v>0.25405197014127195</v>
      </c>
      <c r="K17" s="68">
        <f>'06.2012-06.2013'!K17</f>
        <v>0</v>
      </c>
      <c r="L17" s="55">
        <v>3.8107795521190792E-2</v>
      </c>
      <c r="M17" s="55">
        <v>8.1190188121372363E-3</v>
      </c>
      <c r="N17" s="70">
        <v>-0.81190188121372364</v>
      </c>
      <c r="O17" s="55">
        <v>5.1481283142984936E-3</v>
      </c>
      <c r="P17" s="70">
        <v>-0.51481283142984935</v>
      </c>
      <c r="Q17" s="55" t="e">
        <v>#REF!</v>
      </c>
      <c r="R17" s="70" t="e">
        <v>#REF!</v>
      </c>
      <c r="S17" s="55">
        <v>0</v>
      </c>
      <c r="T17" s="70">
        <v>0</v>
      </c>
      <c r="U17" s="85">
        <f>'06.2012-06.2013'!U17</f>
        <v>0</v>
      </c>
      <c r="V17" s="55">
        <v>0.5742532499123747</v>
      </c>
      <c r="W17" s="68">
        <f>'06.2012-06.2013'!W17</f>
        <v>0.52160216582370966</v>
      </c>
      <c r="X17" s="55">
        <v>0.15428054487192239</v>
      </c>
      <c r="Y17" s="86">
        <f>'06.2012-06.2013'!Y17</f>
        <v>0.1277296043105027</v>
      </c>
      <c r="Z17" s="87"/>
    </row>
    <row r="18" spans="1:26" x14ac:dyDescent="0.25">
      <c r="A18" s="7">
        <v>5201</v>
      </c>
      <c r="B18" s="7" t="s">
        <v>302</v>
      </c>
      <c r="C18" s="7">
        <v>3</v>
      </c>
      <c r="D18" s="84">
        <v>0.26903466640104806</v>
      </c>
      <c r="E18" s="68">
        <f>'06.2012-06.2013'!E18</f>
        <v>0.32045202606830603</v>
      </c>
      <c r="F18" s="84">
        <v>0.62299491814222074</v>
      </c>
      <c r="G18" s="85">
        <f>'06.2012-06.2013'!G18</f>
        <v>1.3428326890146962</v>
      </c>
      <c r="H18" s="84">
        <v>-3.7331890257853363E-2</v>
      </c>
      <c r="I18" s="85">
        <f>'06.2012-06.2013'!I18</f>
        <v>0.29758588998536112</v>
      </c>
      <c r="J18" s="84">
        <v>0</v>
      </c>
      <c r="K18" s="68">
        <f>'06.2012-06.2013'!K18</f>
        <v>4.7036164549106703E-2</v>
      </c>
      <c r="L18" s="55">
        <v>0</v>
      </c>
      <c r="M18" s="55">
        <v>4.267615185592917E-2</v>
      </c>
      <c r="N18" s="70">
        <v>-4.2676151855929172</v>
      </c>
      <c r="O18" s="55">
        <v>3.1101441973791187E-2</v>
      </c>
      <c r="P18" s="70">
        <v>-3.1101441973791188</v>
      </c>
      <c r="Q18" s="55" t="e">
        <v>#REF!</v>
      </c>
      <c r="R18" s="70" t="e">
        <v>#REF!</v>
      </c>
      <c r="S18" s="55">
        <v>0</v>
      </c>
      <c r="T18" s="70">
        <v>0</v>
      </c>
      <c r="U18" s="85">
        <f>'06.2012-06.2013'!U18</f>
        <v>0</v>
      </c>
      <c r="V18" s="55">
        <v>0.57543234594184245</v>
      </c>
      <c r="W18" s="68">
        <f>'06.2012-06.2013'!W18</f>
        <v>0.54018895995981875</v>
      </c>
      <c r="X18" s="55">
        <v>0.11566503563054817</v>
      </c>
      <c r="Y18" s="86">
        <f>'06.2012-06.2013'!Y18</f>
        <v>2.7977800256335603E-2</v>
      </c>
      <c r="Z18" s="87"/>
    </row>
    <row r="19" spans="1:26" x14ac:dyDescent="0.25">
      <c r="A19" s="7">
        <v>5202</v>
      </c>
      <c r="B19" s="7" t="s">
        <v>303</v>
      </c>
      <c r="C19" s="7">
        <v>2</v>
      </c>
      <c r="D19" s="84">
        <v>0.50498364621852265</v>
      </c>
      <c r="E19" s="68">
        <f>'06.2012-06.2013'!E19</f>
        <v>0.49606466433156049</v>
      </c>
      <c r="F19" s="84">
        <v>1.3735460416405907</v>
      </c>
      <c r="G19" s="85">
        <f>'06.2012-06.2013'!G19</f>
        <v>1.7577545692837624</v>
      </c>
      <c r="H19" s="84">
        <v>4.7425316453872449E-2</v>
      </c>
      <c r="I19" s="85">
        <f>'06.2012-06.2013'!I19</f>
        <v>0.34726915666926284</v>
      </c>
      <c r="J19" s="84">
        <v>0.24544762738447543</v>
      </c>
      <c r="K19" s="68">
        <f>'06.2012-06.2013'!K19</f>
        <v>0.21534178092243925</v>
      </c>
      <c r="L19" s="55">
        <v>0</v>
      </c>
      <c r="M19" s="55">
        <v>0.19331040227944646</v>
      </c>
      <c r="N19" s="70">
        <v>-19.331040227944644</v>
      </c>
      <c r="O19" s="55">
        <v>0.21477465342840563</v>
      </c>
      <c r="P19" s="70">
        <v>-21.477465342840564</v>
      </c>
      <c r="Q19" s="55" t="e">
        <v>#REF!</v>
      </c>
      <c r="R19" s="70" t="e">
        <v>#REF!</v>
      </c>
      <c r="S19" s="55">
        <v>0</v>
      </c>
      <c r="T19" s="70">
        <v>0</v>
      </c>
      <c r="U19" s="85">
        <f>'06.2012-06.2013'!U19</f>
        <v>4.4135009897622965E-2</v>
      </c>
      <c r="V19" s="55">
        <v>0.46701016879939389</v>
      </c>
      <c r="W19" s="68">
        <f>'06.2012-06.2013'!W19</f>
        <v>0.46299047256407666</v>
      </c>
      <c r="X19" s="55">
        <v>6.2569947947955465E-2</v>
      </c>
      <c r="Y19" s="86">
        <f>'06.2012-06.2013'!Y19</f>
        <v>7.3645265855634343E-2</v>
      </c>
      <c r="Z19" s="87"/>
    </row>
    <row r="20" spans="1:26" x14ac:dyDescent="0.25">
      <c r="A20" s="7">
        <v>5203</v>
      </c>
      <c r="B20" s="7" t="s">
        <v>304</v>
      </c>
      <c r="C20" s="7">
        <v>4</v>
      </c>
      <c r="D20" s="84">
        <v>0.41200161951289349</v>
      </c>
      <c r="E20" s="68">
        <f>'06.2012-06.2013'!E20</f>
        <v>0.72311048974750047</v>
      </c>
      <c r="F20" s="84">
        <v>0.95882206748608034</v>
      </c>
      <c r="G20" s="85">
        <f>'06.2012-06.2013'!G20</f>
        <v>1.2892820431150556</v>
      </c>
      <c r="H20" s="84">
        <v>4.0079029544925822E-2</v>
      </c>
      <c r="I20" s="85">
        <f>'06.2012-06.2013'!I20</f>
        <v>-0.22261092752640796</v>
      </c>
      <c r="J20" s="84">
        <v>8.2673203008818627E-3</v>
      </c>
      <c r="K20" s="68">
        <f>'06.2012-06.2013'!K20</f>
        <v>0.47386108637778135</v>
      </c>
      <c r="L20" s="55">
        <v>9.3238274917981675E-4</v>
      </c>
      <c r="M20" s="55">
        <v>2.4994745153414571E-2</v>
      </c>
      <c r="N20" s="70">
        <v>-2.4994745153414573</v>
      </c>
      <c r="O20" s="55">
        <v>2.4687716012080838E-2</v>
      </c>
      <c r="P20" s="70">
        <v>-2.468771601208084</v>
      </c>
      <c r="Q20" s="55" t="e">
        <v>#REF!</v>
      </c>
      <c r="R20" s="70" t="e">
        <v>#REF!</v>
      </c>
      <c r="S20" s="55">
        <v>0</v>
      </c>
      <c r="T20" s="70">
        <v>0</v>
      </c>
      <c r="U20" s="85">
        <f>'06.2012-06.2013'!U20</f>
        <v>0</v>
      </c>
      <c r="V20" s="55">
        <v>0.54879369516167276</v>
      </c>
      <c r="W20" s="68">
        <f>'06.2012-06.2013'!W20</f>
        <v>0.44287867137178216</v>
      </c>
      <c r="X20" s="55">
        <v>7.8151152067289509E-2</v>
      </c>
      <c r="Y20" s="86">
        <f>'06.2012-06.2013'!Y20</f>
        <v>4.7785258697134222E-2</v>
      </c>
      <c r="Z20" s="87"/>
    </row>
    <row r="21" spans="1:26" x14ac:dyDescent="0.25">
      <c r="A21" s="7">
        <v>5204</v>
      </c>
      <c r="B21" s="7" t="s">
        <v>305</v>
      </c>
      <c r="C21" s="7">
        <v>3</v>
      </c>
      <c r="D21" s="84">
        <v>0.29132116021393434</v>
      </c>
      <c r="E21" s="68">
        <f>'06.2012-06.2013'!E21</f>
        <v>0.25357578486538668</v>
      </c>
      <c r="F21" s="84">
        <v>0.88482280011066772</v>
      </c>
      <c r="G21" s="85">
        <f>'06.2012-06.2013'!G21</f>
        <v>1.2726970181043664</v>
      </c>
      <c r="H21" s="84">
        <v>1.9830534969450075E-3</v>
      </c>
      <c r="I21" s="85">
        <f>'06.2012-06.2013'!I21</f>
        <v>0.38642912913700145</v>
      </c>
      <c r="J21" s="84">
        <v>0.37716105137846978</v>
      </c>
      <c r="K21" s="68">
        <f>'06.2012-06.2013'!K21</f>
        <v>0.115490918662806</v>
      </c>
      <c r="L21" s="55">
        <v>0</v>
      </c>
      <c r="M21" s="55">
        <v>0.12526655177675886</v>
      </c>
      <c r="N21" s="70">
        <v>-12.526655177675886</v>
      </c>
      <c r="O21" s="55">
        <v>0.1043540824690885</v>
      </c>
      <c r="P21" s="70">
        <v>-10.43540824690885</v>
      </c>
      <c r="Q21" s="55" t="e">
        <v>#REF!</v>
      </c>
      <c r="R21" s="70" t="e">
        <v>#REF!</v>
      </c>
      <c r="S21" s="55">
        <v>0</v>
      </c>
      <c r="T21" s="70">
        <v>0</v>
      </c>
      <c r="U21" s="85">
        <f>'06.2012-06.2013'!U21</f>
        <v>1.7287444064227428E-2</v>
      </c>
      <c r="V21" s="55">
        <v>0.60561511338057894</v>
      </c>
      <c r="W21" s="68">
        <f>'06.2012-06.2013'!W21</f>
        <v>0.58877956621364147</v>
      </c>
      <c r="X21" s="55">
        <v>0.11380379846480106</v>
      </c>
      <c r="Y21" s="86">
        <f>'06.2012-06.2013'!Y21</f>
        <v>1.1723108844681751E-2</v>
      </c>
      <c r="Z21" s="87"/>
    </row>
    <row r="22" spans="1:26" x14ac:dyDescent="0.25">
      <c r="A22" s="7">
        <v>5205</v>
      </c>
      <c r="B22" s="7" t="s">
        <v>306</v>
      </c>
      <c r="C22" s="7">
        <v>5</v>
      </c>
      <c r="D22" s="84">
        <v>0.31400624306408637</v>
      </c>
      <c r="E22" s="68">
        <f>'06.2012-06.2013'!E22</f>
        <v>0.48091896088654762</v>
      </c>
      <c r="F22" s="84">
        <v>0.35295501042581673</v>
      </c>
      <c r="G22" s="85">
        <f>'06.2012-06.2013'!G22</f>
        <v>0.63607757558692057</v>
      </c>
      <c r="H22" s="84">
        <v>0.15574427175132191</v>
      </c>
      <c r="I22" s="85">
        <f>'06.2012-06.2013'!I22</f>
        <v>-0.24399220538504374</v>
      </c>
      <c r="J22" s="84">
        <v>0.10692167692922323</v>
      </c>
      <c r="K22" s="68">
        <f>'06.2012-06.2013'!K22</f>
        <v>0.12532826537664132</v>
      </c>
      <c r="L22" s="55">
        <v>0.13445661295470734</v>
      </c>
      <c r="M22" s="55">
        <v>0.17575753123036092</v>
      </c>
      <c r="N22" s="70">
        <v>-17.57575312303609</v>
      </c>
      <c r="O22" s="55">
        <v>9.8416078744932078E-2</v>
      </c>
      <c r="P22" s="70">
        <v>-9.8416078744932083</v>
      </c>
      <c r="Q22" s="55" t="e">
        <v>#REF!</v>
      </c>
      <c r="R22" s="70" t="e">
        <v>#REF!</v>
      </c>
      <c r="S22" s="55">
        <v>0</v>
      </c>
      <c r="T22" s="70">
        <v>0</v>
      </c>
      <c r="U22" s="85">
        <f>'06.2012-06.2013'!U22</f>
        <v>0.15244183367887584</v>
      </c>
      <c r="V22" s="55">
        <v>0.5854958271450964</v>
      </c>
      <c r="W22" s="68">
        <f>'06.2012-06.2013'!W22</f>
        <v>0.45635306040023577</v>
      </c>
      <c r="X22" s="55">
        <v>4.6384914860906512E-2</v>
      </c>
      <c r="Y22" s="86">
        <f>'06.2012-06.2013'!Y22</f>
        <v>3.9409843602860303E-2</v>
      </c>
      <c r="Z22" s="87"/>
    </row>
    <row r="23" spans="1:26" x14ac:dyDescent="0.25">
      <c r="A23" s="7">
        <v>5206</v>
      </c>
      <c r="B23" s="7" t="s">
        <v>307</v>
      </c>
      <c r="C23" s="7">
        <v>3</v>
      </c>
      <c r="D23" s="84">
        <v>0.85225806785910352</v>
      </c>
      <c r="E23" s="68">
        <f>'06.2012-06.2013'!E23</f>
        <v>0.8229647231971372</v>
      </c>
      <c r="F23" s="84">
        <v>1.7589053417177938</v>
      </c>
      <c r="G23" s="85">
        <f>'06.2012-06.2013'!G23</f>
        <v>0.93059830661046206</v>
      </c>
      <c r="H23" s="84">
        <v>0.18892167429355433</v>
      </c>
      <c r="I23" s="85">
        <f>'06.2012-06.2013'!I23</f>
        <v>-0.10439765652226593</v>
      </c>
      <c r="J23" s="84">
        <v>0.22618605726595972</v>
      </c>
      <c r="K23" s="68">
        <f>'06.2012-06.2013'!K23</f>
        <v>0.23994053898003687</v>
      </c>
      <c r="L23" s="55">
        <v>0</v>
      </c>
      <c r="M23" s="55">
        <v>4.5352648295378731E-2</v>
      </c>
      <c r="N23" s="70">
        <v>-4.5352648295378728</v>
      </c>
      <c r="O23" s="55">
        <v>3.8631023062624316E-2</v>
      </c>
      <c r="P23" s="70">
        <v>-3.8631023062624315</v>
      </c>
      <c r="Q23" s="55" t="e">
        <v>#REF!</v>
      </c>
      <c r="R23" s="70" t="e">
        <v>#REF!</v>
      </c>
      <c r="S23" s="55">
        <v>0</v>
      </c>
      <c r="T23" s="70">
        <v>0</v>
      </c>
      <c r="U23" s="85">
        <f>'06.2012-06.2013'!U23</f>
        <v>0</v>
      </c>
      <c r="V23" s="55">
        <v>0.32827107228976121</v>
      </c>
      <c r="W23" s="68">
        <f>'06.2012-06.2013'!W23</f>
        <v>0.26770775016756831</v>
      </c>
      <c r="X23" s="55">
        <v>0.17649125566095758</v>
      </c>
      <c r="Y23" s="86">
        <f>'06.2012-06.2013'!Y23</f>
        <v>0.35288669929582972</v>
      </c>
      <c r="Z23" s="87"/>
    </row>
    <row r="24" spans="1:26" x14ac:dyDescent="0.25">
      <c r="A24" s="7">
        <v>5207</v>
      </c>
      <c r="B24" s="7" t="s">
        <v>308</v>
      </c>
      <c r="C24" s="7">
        <v>3</v>
      </c>
      <c r="D24" s="84">
        <v>0.68178792075145356</v>
      </c>
      <c r="E24" s="68">
        <f>'06.2012-06.2013'!E24</f>
        <v>0.38931464561170681</v>
      </c>
      <c r="F24" s="84">
        <v>0.98894464464175225</v>
      </c>
      <c r="G24" s="85">
        <f>'06.2012-06.2013'!G24</f>
        <v>0.82803076328380043</v>
      </c>
      <c r="H24" s="84">
        <v>-0.33922892799484089</v>
      </c>
      <c r="I24" s="85">
        <f>'06.2012-06.2013'!I24</f>
        <v>0.17779540266478677</v>
      </c>
      <c r="J24" s="84">
        <v>0.48713493687224041</v>
      </c>
      <c r="K24" s="68">
        <f>'06.2012-06.2013'!K24</f>
        <v>0.25907141187996008</v>
      </c>
      <c r="L24" s="55">
        <v>0.14035952675183963</v>
      </c>
      <c r="M24" s="55">
        <v>3.3871570142414785E-2</v>
      </c>
      <c r="N24" s="70">
        <v>-3.3871570142414784</v>
      </c>
      <c r="O24" s="55">
        <v>3.6932857638426193E-2</v>
      </c>
      <c r="P24" s="70">
        <v>-3.6932857638426193</v>
      </c>
      <c r="Q24" s="55" t="e">
        <v>#REF!</v>
      </c>
      <c r="R24" s="70" t="e">
        <v>#REF!</v>
      </c>
      <c r="S24" s="55">
        <v>0</v>
      </c>
      <c r="T24" s="70">
        <v>0</v>
      </c>
      <c r="U24" s="85">
        <f>'06.2012-06.2013'!U24</f>
        <v>0.16651951625877426</v>
      </c>
      <c r="V24" s="55">
        <v>0.35981054020067144</v>
      </c>
      <c r="W24" s="68">
        <f>'06.2012-06.2013'!W24</f>
        <v>0.35928914437715603</v>
      </c>
      <c r="X24" s="55">
        <v>9.9170683590787873E-2</v>
      </c>
      <c r="Y24" s="86">
        <f>'06.2012-06.2013'!Y24</f>
        <v>0.13608320558239015</v>
      </c>
      <c r="Z24" s="87"/>
    </row>
    <row r="25" spans="1:26" x14ac:dyDescent="0.25">
      <c r="A25" s="7">
        <v>5208</v>
      </c>
      <c r="B25" s="7" t="s">
        <v>309</v>
      </c>
      <c r="C25" s="7">
        <v>4</v>
      </c>
      <c r="D25" s="84">
        <v>0.7451751983200432</v>
      </c>
      <c r="E25" s="68">
        <f>'06.2012-06.2013'!E25</f>
        <v>0.95948421988756916</v>
      </c>
      <c r="F25" s="84">
        <v>1.2211349538307483</v>
      </c>
      <c r="G25" s="85">
        <f>'06.2012-06.2013'!G25</f>
        <v>1.0276533155924623</v>
      </c>
      <c r="H25" s="84">
        <v>7.5276262694103938E-2</v>
      </c>
      <c r="I25" s="85">
        <f>'06.2012-06.2013'!I25</f>
        <v>-0.22122616269425011</v>
      </c>
      <c r="J25" s="84">
        <v>0</v>
      </c>
      <c r="K25" s="68">
        <f>'06.2012-06.2013'!K25</f>
        <v>0</v>
      </c>
      <c r="L25" s="55">
        <v>4.7184824132705534E-2</v>
      </c>
      <c r="M25" s="55">
        <v>2.0274150088873906E-2</v>
      </c>
      <c r="N25" s="70">
        <v>-2.0274150088873908</v>
      </c>
      <c r="O25" s="55">
        <v>3.9576819969507779E-2</v>
      </c>
      <c r="P25" s="70">
        <v>-3.9576819969507779</v>
      </c>
      <c r="Q25" s="55" t="e">
        <v>#REF!</v>
      </c>
      <c r="R25" s="70" t="e">
        <v>#REF!</v>
      </c>
      <c r="S25" s="55">
        <v>0</v>
      </c>
      <c r="T25" s="70">
        <v>0</v>
      </c>
      <c r="U25" s="85">
        <f>'06.2012-06.2013'!U25</f>
        <v>6.4589837102712197E-2</v>
      </c>
      <c r="V25" s="55">
        <v>0.40909700266186388</v>
      </c>
      <c r="W25" s="68">
        <f>'06.2012-06.2013'!W25</f>
        <v>0.42520811412741183</v>
      </c>
      <c r="X25" s="55">
        <v>0.17118039655833789</v>
      </c>
      <c r="Y25" s="86">
        <f>'06.2012-06.2013'!Y25</f>
        <v>0.11195562628702091</v>
      </c>
      <c r="Z25" s="87"/>
    </row>
    <row r="26" spans="1:26" x14ac:dyDescent="0.25">
      <c r="A26" s="7">
        <v>5209</v>
      </c>
      <c r="B26" s="7" t="s">
        <v>310</v>
      </c>
      <c r="C26" s="7">
        <v>3</v>
      </c>
      <c r="D26" s="84">
        <v>8.3385003815065514E-2</v>
      </c>
      <c r="E26" s="68">
        <f>'06.2012-06.2013'!E26</f>
        <v>0.2090294354683962</v>
      </c>
      <c r="F26" s="84">
        <v>0.60509369652588008</v>
      </c>
      <c r="G26" s="85">
        <f>'06.2012-06.2013'!G26</f>
        <v>0.65794826944727647</v>
      </c>
      <c r="H26" s="84">
        <v>0.3194342393116773</v>
      </c>
      <c r="I26" s="85">
        <f>'06.2012-06.2013'!I26</f>
        <v>-0.10297271366619334</v>
      </c>
      <c r="J26" s="84">
        <v>0.10828008076595771</v>
      </c>
      <c r="K26" s="68">
        <f>'06.2012-06.2013'!K26</f>
        <v>1.0555973363371323</v>
      </c>
      <c r="L26" s="55">
        <v>1.0224492936118902E-3</v>
      </c>
      <c r="M26" s="55">
        <v>6.6915363667042496E-2</v>
      </c>
      <c r="N26" s="70">
        <v>-6.6915363667042493</v>
      </c>
      <c r="O26" s="55">
        <v>8.8016826682501451E-2</v>
      </c>
      <c r="P26" s="70">
        <v>-8.8016826682501446</v>
      </c>
      <c r="Q26" s="55" t="e">
        <v>#REF!</v>
      </c>
      <c r="R26" s="70" t="e">
        <v>#REF!</v>
      </c>
      <c r="S26" s="55">
        <v>0</v>
      </c>
      <c r="T26" s="70">
        <v>0</v>
      </c>
      <c r="U26" s="85">
        <f>'06.2012-06.2013'!U26</f>
        <v>8.989310009718173E-4</v>
      </c>
      <c r="V26" s="55">
        <v>0.66527555650756853</v>
      </c>
      <c r="W26" s="68">
        <f>'06.2012-06.2013'!W26</f>
        <v>0.56861189218710728</v>
      </c>
      <c r="X26" s="55">
        <v>9.002160483993954E-2</v>
      </c>
      <c r="Y26" s="86">
        <f>'06.2012-06.2013'!Y26</f>
        <v>5.7459380200531505E-2</v>
      </c>
      <c r="Z26" s="87"/>
    </row>
    <row r="27" spans="1:26" x14ac:dyDescent="0.25">
      <c r="A27" s="7">
        <v>5210</v>
      </c>
      <c r="B27" s="7" t="s">
        <v>311</v>
      </c>
      <c r="C27" s="7">
        <v>4</v>
      </c>
      <c r="D27" s="84">
        <v>0.77740715410403149</v>
      </c>
      <c r="E27" s="68">
        <f>'06.2012-06.2013'!E27</f>
        <v>0.86882582433240174</v>
      </c>
      <c r="F27" s="84">
        <v>0.99218015617721789</v>
      </c>
      <c r="G27" s="85">
        <f>'06.2012-06.2013'!G27</f>
        <v>1.2806344410789303</v>
      </c>
      <c r="H27" s="84">
        <v>-3.0220660509835982E-2</v>
      </c>
      <c r="I27" s="85">
        <f>'06.2012-06.2013'!I27</f>
        <v>0.13285377977707125</v>
      </c>
      <c r="J27" s="84">
        <v>6.7637124448407096E-2</v>
      </c>
      <c r="K27" s="68">
        <f>'06.2012-06.2013'!K27</f>
        <v>0.36527457736149588</v>
      </c>
      <c r="L27" s="55">
        <v>5.3850185281188359E-2</v>
      </c>
      <c r="M27" s="55">
        <v>8.0919434139893425E-4</v>
      </c>
      <c r="N27" s="70">
        <v>-8.0919434139893429E-2</v>
      </c>
      <c r="O27" s="55">
        <v>6.7239595515847174E-4</v>
      </c>
      <c r="P27" s="70">
        <v>-6.723959551584717E-2</v>
      </c>
      <c r="Q27" s="55" t="e">
        <v>#REF!</v>
      </c>
      <c r="R27" s="70" t="e">
        <v>#REF!</v>
      </c>
      <c r="S27" s="55">
        <v>0</v>
      </c>
      <c r="T27" s="70">
        <v>0</v>
      </c>
      <c r="U27" s="85">
        <f>'06.2012-06.2013'!U27</f>
        <v>0</v>
      </c>
      <c r="V27" s="55">
        <v>0.22196524342336132</v>
      </c>
      <c r="W27" s="68">
        <f>'06.2012-06.2013'!W27</f>
        <v>0.21262765389803517</v>
      </c>
      <c r="X27" s="55">
        <v>0.20142157112167453</v>
      </c>
      <c r="Y27" s="86">
        <f>'06.2012-06.2013'!Y27</f>
        <v>0.26314258673674396</v>
      </c>
      <c r="Z27" s="87"/>
    </row>
    <row r="28" spans="1:26" x14ac:dyDescent="0.25">
      <c r="A28" s="7">
        <v>5211</v>
      </c>
      <c r="B28" s="7" t="s">
        <v>312</v>
      </c>
      <c r="C28" s="7">
        <v>4</v>
      </c>
      <c r="D28" s="84">
        <v>0.39903654238566949</v>
      </c>
      <c r="E28" s="68">
        <f>'06.2012-06.2013'!E28</f>
        <v>0.31573548195482282</v>
      </c>
      <c r="F28" s="84">
        <v>0.91791761397199723</v>
      </c>
      <c r="G28" s="85">
        <f>'06.2012-06.2013'!G28</f>
        <v>0.77250880758832763</v>
      </c>
      <c r="H28" s="84">
        <v>3.4775620761294777E-2</v>
      </c>
      <c r="I28" s="85">
        <f>'06.2012-06.2013'!I28</f>
        <v>0.1008652853926415</v>
      </c>
      <c r="J28" s="84">
        <v>0.10378080110570101</v>
      </c>
      <c r="K28" s="68">
        <f>'06.2012-06.2013'!K28</f>
        <v>9.4010671806469923E-2</v>
      </c>
      <c r="L28" s="55">
        <v>4.2108332418150263E-2</v>
      </c>
      <c r="M28" s="55">
        <v>0.19352386175659209</v>
      </c>
      <c r="N28" s="70">
        <v>-19.352386175659209</v>
      </c>
      <c r="O28" s="55">
        <v>0.1965764344128734</v>
      </c>
      <c r="P28" s="70">
        <v>-19.657643441287341</v>
      </c>
      <c r="Q28" s="55" t="e">
        <v>#REF!</v>
      </c>
      <c r="R28" s="70" t="e">
        <v>#REF!</v>
      </c>
      <c r="S28" s="55">
        <v>0</v>
      </c>
      <c r="T28" s="70">
        <v>0</v>
      </c>
      <c r="U28" s="85">
        <f>'06.2012-06.2013'!U28</f>
        <v>3.6100136125430733E-2</v>
      </c>
      <c r="V28" s="55">
        <v>0.55734398486843362</v>
      </c>
      <c r="W28" s="68">
        <f>'06.2012-06.2013'!W28</f>
        <v>0.49782880840398858</v>
      </c>
      <c r="X28" s="55">
        <v>0.12449930137833283</v>
      </c>
      <c r="Y28" s="86">
        <f>'06.2012-06.2013'!Y28</f>
        <v>0.1133817067955363</v>
      </c>
      <c r="Z28" s="87"/>
    </row>
    <row r="29" spans="1:26" x14ac:dyDescent="0.25">
      <c r="A29" s="7">
        <v>5212</v>
      </c>
      <c r="B29" s="7" t="s">
        <v>313</v>
      </c>
      <c r="C29" s="7">
        <v>4</v>
      </c>
      <c r="D29" s="84">
        <v>0.38996524408857236</v>
      </c>
      <c r="E29" s="68">
        <f>'06.2012-06.2013'!E29</f>
        <v>0.33989934041961245</v>
      </c>
      <c r="F29" s="84">
        <v>0.73385146948333957</v>
      </c>
      <c r="G29" s="85">
        <f>'06.2012-06.2013'!G29</f>
        <v>0.85380886831944358</v>
      </c>
      <c r="H29" s="84">
        <v>9.0970020747952916E-4</v>
      </c>
      <c r="I29" s="85">
        <f>'06.2012-06.2013'!I29</f>
        <v>6.454506831332428E-2</v>
      </c>
      <c r="J29" s="84">
        <v>1.0573018305404969E-2</v>
      </c>
      <c r="K29" s="68">
        <f>'06.2012-06.2013'!K29</f>
        <v>9.605354623066005E-3</v>
      </c>
      <c r="L29" s="55">
        <v>7.669372495192367E-2</v>
      </c>
      <c r="M29" s="55">
        <v>1.5816861669544258E-2</v>
      </c>
      <c r="N29" s="70">
        <v>-1.5816861669544258</v>
      </c>
      <c r="O29" s="55">
        <v>1.1754721265490389E-2</v>
      </c>
      <c r="P29" s="70">
        <v>-1.1754721265490389</v>
      </c>
      <c r="Q29" s="55" t="e">
        <v>#REF!</v>
      </c>
      <c r="R29" s="70" t="e">
        <v>#REF!</v>
      </c>
      <c r="S29" s="55">
        <v>0</v>
      </c>
      <c r="T29" s="70">
        <v>0</v>
      </c>
      <c r="U29" s="85">
        <f>'06.2012-06.2013'!U29</f>
        <v>0.13954841180314767</v>
      </c>
      <c r="V29" s="55">
        <v>0.46351206911628617</v>
      </c>
      <c r="W29" s="68">
        <f>'06.2012-06.2013'!W29</f>
        <v>0.49044041371227687</v>
      </c>
      <c r="X29" s="55">
        <v>9.6430254291615322E-2</v>
      </c>
      <c r="Y29" s="86">
        <f>'06.2012-06.2013'!Y29</f>
        <v>6.7391330955434689E-2</v>
      </c>
      <c r="Z29" s="87"/>
    </row>
    <row r="30" spans="1:26" x14ac:dyDescent="0.25">
      <c r="A30" s="7">
        <v>5213</v>
      </c>
      <c r="B30" s="7" t="s">
        <v>314</v>
      </c>
      <c r="C30" s="7">
        <v>4</v>
      </c>
      <c r="D30" s="84">
        <v>0.66685051994171707</v>
      </c>
      <c r="E30" s="68">
        <f>'06.2012-06.2013'!E30</f>
        <v>0.74381763817406088</v>
      </c>
      <c r="F30" s="84">
        <v>1.1625100806451614</v>
      </c>
      <c r="G30" s="85">
        <f>'06.2012-06.2013'!G30</f>
        <v>1.1736808668505865</v>
      </c>
      <c r="H30" s="84">
        <v>8.9430592018125837E-2</v>
      </c>
      <c r="I30" s="85">
        <f>'06.2012-06.2013'!I30</f>
        <v>0.13774058121424423</v>
      </c>
      <c r="J30" s="84">
        <v>0.22909533713191305</v>
      </c>
      <c r="K30" s="68">
        <f>'06.2012-06.2013'!K30</f>
        <v>0.19237217301308976</v>
      </c>
      <c r="L30" s="55">
        <v>5.8533162195532368E-2</v>
      </c>
      <c r="M30" s="55">
        <v>1.8341260964213988E-2</v>
      </c>
      <c r="N30" s="70">
        <v>-1.8341260964213988</v>
      </c>
      <c r="O30" s="55">
        <v>2.0698961438358324E-2</v>
      </c>
      <c r="P30" s="70">
        <v>-2.0698961438358325</v>
      </c>
      <c r="Q30" s="55" t="e">
        <v>#REF!</v>
      </c>
      <c r="R30" s="70" t="e">
        <v>#REF!</v>
      </c>
      <c r="S30" s="55">
        <v>0</v>
      </c>
      <c r="T30" s="70">
        <v>0</v>
      </c>
      <c r="U30" s="85">
        <f>'06.2012-06.2013'!U30</f>
        <v>3.8376422450650066E-2</v>
      </c>
      <c r="V30" s="55">
        <v>0.41064386920280782</v>
      </c>
      <c r="W30" s="68">
        <f>'06.2012-06.2013'!W30</f>
        <v>0.39574096667874714</v>
      </c>
      <c r="X30" s="55">
        <v>0.17284209192804612</v>
      </c>
      <c r="Y30" s="86">
        <f>'06.2012-06.2013'!Y30</f>
        <v>0.23539156883691542</v>
      </c>
      <c r="Z30" s="87"/>
    </row>
    <row r="31" spans="1:26" x14ac:dyDescent="0.25">
      <c r="A31" s="7">
        <v>5301</v>
      </c>
      <c r="B31" s="7" t="s">
        <v>315</v>
      </c>
      <c r="C31" s="7">
        <v>4</v>
      </c>
      <c r="D31" s="84">
        <v>0.4076446188436319</v>
      </c>
      <c r="E31" s="68">
        <f>'06.2012-06.2013'!E31</f>
        <v>0.45573394037594173</v>
      </c>
      <c r="F31" s="84">
        <v>1.2305277703236677</v>
      </c>
      <c r="G31" s="85">
        <f>'06.2012-06.2013'!G31</f>
        <v>1.4143517483560932</v>
      </c>
      <c r="H31" s="84">
        <v>0.21803877316071257</v>
      </c>
      <c r="I31" s="85">
        <f>'06.2012-06.2013'!I31</f>
        <v>0.36208107073706902</v>
      </c>
      <c r="J31" s="84">
        <v>0.46229520322497136</v>
      </c>
      <c r="K31" s="68">
        <f>'06.2012-06.2013'!K31</f>
        <v>0</v>
      </c>
      <c r="L31" s="55">
        <v>2.5268439414672633E-2</v>
      </c>
      <c r="M31" s="55">
        <v>4.108124944268406E-3</v>
      </c>
      <c r="N31" s="70">
        <v>-0.41081249442684059</v>
      </c>
      <c r="O31" s="55">
        <v>1.9933027367699807E-3</v>
      </c>
      <c r="P31" s="70">
        <v>-0.19933027367699807</v>
      </c>
      <c r="Q31" s="55" t="e">
        <v>#REF!</v>
      </c>
      <c r="R31" s="70" t="e">
        <v>#REF!</v>
      </c>
      <c r="S31" s="55">
        <v>0</v>
      </c>
      <c r="T31" s="70">
        <v>0</v>
      </c>
      <c r="U31" s="85">
        <f>'06.2012-06.2013'!U31</f>
        <v>1.9706590759798557E-3</v>
      </c>
      <c r="V31" s="55">
        <v>0.4744338350758659</v>
      </c>
      <c r="W31" s="68">
        <f>'06.2012-06.2013'!W31</f>
        <v>0.41839317692216027</v>
      </c>
      <c r="X31" s="55">
        <v>6.045934254717631E-2</v>
      </c>
      <c r="Y31" s="86">
        <f>'06.2012-06.2013'!Y31</f>
        <v>7.2974861285160272E-2</v>
      </c>
      <c r="Z31" s="87"/>
    </row>
    <row r="32" spans="1:26" x14ac:dyDescent="0.25">
      <c r="A32" s="7">
        <v>5302</v>
      </c>
      <c r="B32" s="7" t="s">
        <v>316</v>
      </c>
      <c r="C32" s="7">
        <v>3</v>
      </c>
      <c r="D32" s="84">
        <v>0.31312708348689106</v>
      </c>
      <c r="E32" s="68">
        <f>'06.2012-06.2013'!E32</f>
        <v>0.44465185843775196</v>
      </c>
      <c r="F32" s="84">
        <v>0.72232605119672266</v>
      </c>
      <c r="G32" s="85">
        <f>'06.2012-06.2013'!G32</f>
        <v>1.5070402603082116</v>
      </c>
      <c r="H32" s="84">
        <v>7.51339035415617E-2</v>
      </c>
      <c r="I32" s="85">
        <f>'06.2012-06.2013'!I32</f>
        <v>0.229249705518175</v>
      </c>
      <c r="J32" s="84">
        <v>0</v>
      </c>
      <c r="K32" s="68">
        <f>'06.2012-06.2013'!K32</f>
        <v>0</v>
      </c>
      <c r="L32" s="55">
        <v>0</v>
      </c>
      <c r="M32" s="55">
        <v>0.26228551201392286</v>
      </c>
      <c r="N32" s="70">
        <v>-26.228551201392285</v>
      </c>
      <c r="O32" s="55">
        <v>6.8714260878296419E-3</v>
      </c>
      <c r="P32" s="70">
        <v>-0.68714260878296418</v>
      </c>
      <c r="Q32" s="55" t="e">
        <v>#REF!</v>
      </c>
      <c r="R32" s="70" t="e">
        <v>#REF!</v>
      </c>
      <c r="S32" s="55">
        <v>0</v>
      </c>
      <c r="T32" s="70">
        <v>0</v>
      </c>
      <c r="U32" s="85">
        <f>'06.2012-06.2013'!U32</f>
        <v>0</v>
      </c>
      <c r="V32" s="55">
        <v>0.38730297088936877</v>
      </c>
      <c r="W32" s="68">
        <f>'06.2012-06.2013'!W32</f>
        <v>0.50065801103487151</v>
      </c>
      <c r="X32" s="55">
        <v>0.31382328627475015</v>
      </c>
      <c r="Y32" s="86">
        <f>'06.2012-06.2013'!Y32</f>
        <v>6.7637465449838424E-2</v>
      </c>
      <c r="Z32" s="87"/>
    </row>
    <row r="33" spans="1:26" x14ac:dyDescent="0.25">
      <c r="A33" s="7">
        <v>5303</v>
      </c>
      <c r="B33" s="7" t="s">
        <v>317</v>
      </c>
      <c r="C33" s="7">
        <v>4</v>
      </c>
      <c r="D33" s="84">
        <v>0.2426565372581144</v>
      </c>
      <c r="E33" s="68">
        <f>'06.2012-06.2013'!E33</f>
        <v>0.30193360959870374</v>
      </c>
      <c r="F33" s="84">
        <v>0.75197725410200422</v>
      </c>
      <c r="G33" s="85">
        <f>'06.2012-06.2013'!G33</f>
        <v>1.162593362000073</v>
      </c>
      <c r="H33" s="84">
        <v>8.6589362888425947E-2</v>
      </c>
      <c r="I33" s="85">
        <f>'06.2012-06.2013'!I33</f>
        <v>0.14583358453420175</v>
      </c>
      <c r="J33" s="84">
        <v>0.45359765339673258</v>
      </c>
      <c r="K33" s="68">
        <f>'06.2012-06.2013'!K33</f>
        <v>0.42285261085489095</v>
      </c>
      <c r="L33" s="55">
        <v>0</v>
      </c>
      <c r="M33" s="55">
        <v>3.9131883084254089E-2</v>
      </c>
      <c r="N33" s="70">
        <v>-3.9131883084254091</v>
      </c>
      <c r="O33" s="55">
        <v>1.6463603910563666E-2</v>
      </c>
      <c r="P33" s="70">
        <v>-1.6463603910563667</v>
      </c>
      <c r="Q33" s="55" t="e">
        <v>#REF!</v>
      </c>
      <c r="R33" s="70" t="e">
        <v>#REF!</v>
      </c>
      <c r="S33" s="55">
        <v>0</v>
      </c>
      <c r="T33" s="70">
        <v>0</v>
      </c>
      <c r="U33" s="85">
        <f>'06.2012-06.2013'!U33</f>
        <v>2.6244346219560914E-3</v>
      </c>
      <c r="V33" s="55">
        <v>0.46342724527778112</v>
      </c>
      <c r="W33" s="68">
        <f>'06.2012-06.2013'!W33</f>
        <v>0.44258328373018851</v>
      </c>
      <c r="X33" s="55">
        <v>7.4844841773860055E-2</v>
      </c>
      <c r="Y33" s="86">
        <f>'06.2012-06.2013'!Y33</f>
        <v>9.9412510563818071E-3</v>
      </c>
      <c r="Z33" s="87"/>
    </row>
    <row r="34" spans="1:26" x14ac:dyDescent="0.25">
      <c r="A34" s="7">
        <v>5304</v>
      </c>
      <c r="B34" s="7" t="s">
        <v>318</v>
      </c>
      <c r="C34" s="7">
        <v>5</v>
      </c>
      <c r="D34" s="84">
        <v>0.6534150613910773</v>
      </c>
      <c r="E34" s="68">
        <f>'06.2012-06.2013'!E34</f>
        <v>0.61045158204164773</v>
      </c>
      <c r="F34" s="84">
        <v>1.1815857190996319</v>
      </c>
      <c r="G34" s="85">
        <f>'06.2012-06.2013'!G34</f>
        <v>1.330555891888983</v>
      </c>
      <c r="H34" s="84">
        <v>-3.3096098228620016E-2</v>
      </c>
      <c r="I34" s="85">
        <f>'06.2012-06.2013'!I34</f>
        <v>0.17932150820532208</v>
      </c>
      <c r="J34" s="84">
        <v>0.41485070999348278</v>
      </c>
      <c r="K34" s="68">
        <f>'06.2012-06.2013'!K34</f>
        <v>0.37678808408076858</v>
      </c>
      <c r="L34" s="55">
        <v>0.11450920295419438</v>
      </c>
      <c r="M34" s="55">
        <v>0</v>
      </c>
      <c r="N34" s="70">
        <v>100</v>
      </c>
      <c r="O34" s="55">
        <v>2.5470500031282164E-4</v>
      </c>
      <c r="P34" s="70">
        <v>-2.5470500031282164E-2</v>
      </c>
      <c r="Q34" s="55" t="e">
        <v>#REF!</v>
      </c>
      <c r="R34" s="70" t="e">
        <v>#REF!</v>
      </c>
      <c r="S34" s="55">
        <v>0</v>
      </c>
      <c r="T34" s="70">
        <v>0</v>
      </c>
      <c r="U34" s="85">
        <f>'06.2012-06.2013'!U34</f>
        <v>9.813140156383296E-2</v>
      </c>
      <c r="V34" s="55">
        <v>0.3622157107260322</v>
      </c>
      <c r="W34" s="68">
        <f>'06.2012-06.2013'!W34</f>
        <v>0.40901293008787526</v>
      </c>
      <c r="X34" s="55">
        <v>0.28464715705907534</v>
      </c>
      <c r="Y34" s="86">
        <f>'06.2012-06.2013'!Y34</f>
        <v>0.13398984064524086</v>
      </c>
      <c r="Z34" s="87"/>
    </row>
    <row r="35" spans="1:26" x14ac:dyDescent="0.25">
      <c r="A35" s="7">
        <v>5305</v>
      </c>
      <c r="B35" s="7" t="s">
        <v>319</v>
      </c>
      <c r="C35" s="7">
        <v>1</v>
      </c>
      <c r="D35" s="84">
        <v>0.56675445271131464</v>
      </c>
      <c r="E35" s="68">
        <f>'06.2012-06.2013'!E35</f>
        <v>0.50768407193742648</v>
      </c>
      <c r="F35" s="84">
        <v>1.2219260723461376</v>
      </c>
      <c r="G35" s="85">
        <f>'06.2012-06.2013'!G35</f>
        <v>1.0876356092685993</v>
      </c>
      <c r="H35" s="84">
        <v>4.3855181714308251E-2</v>
      </c>
      <c r="I35" s="85">
        <f>'06.2012-06.2013'!I35</f>
        <v>0.20087498126549594</v>
      </c>
      <c r="J35" s="84">
        <v>0.60980973178803688</v>
      </c>
      <c r="K35" s="68">
        <f>'06.2012-06.2013'!K35</f>
        <v>0.49421570655417768</v>
      </c>
      <c r="L35" s="55">
        <v>0</v>
      </c>
      <c r="M35" s="55">
        <v>5.0983774316256128E-2</v>
      </c>
      <c r="N35" s="70">
        <v>-5.0983774316256127</v>
      </c>
      <c r="O35" s="55">
        <v>5.7523860926041039E-2</v>
      </c>
      <c r="P35" s="70">
        <v>-5.7523860926041035</v>
      </c>
      <c r="Q35" s="55" t="e">
        <v>#REF!</v>
      </c>
      <c r="R35" s="70" t="e">
        <v>#REF!</v>
      </c>
      <c r="S35" s="55">
        <v>0</v>
      </c>
      <c r="T35" s="70">
        <v>0</v>
      </c>
      <c r="U35" s="85">
        <f>'06.2012-06.2013'!U35</f>
        <v>0</v>
      </c>
      <c r="V35" s="55">
        <v>0.44753664976170582</v>
      </c>
      <c r="W35" s="68">
        <f>'06.2012-06.2013'!W35</f>
        <v>0.35149069587977583</v>
      </c>
      <c r="X35" s="55">
        <v>7.3646237686479321E-2</v>
      </c>
      <c r="Y35" s="86">
        <f>'06.2012-06.2013'!Y35</f>
        <v>0.17654658200837126</v>
      </c>
      <c r="Z35" s="87"/>
    </row>
    <row r="36" spans="1:26" x14ac:dyDescent="0.25">
      <c r="A36" s="7">
        <v>5306</v>
      </c>
      <c r="B36" s="7" t="s">
        <v>320</v>
      </c>
      <c r="C36" s="7">
        <v>5</v>
      </c>
      <c r="D36" s="84">
        <v>0.33585347769185669</v>
      </c>
      <c r="E36" s="68">
        <f>'06.2012-06.2013'!E36</f>
        <v>0.27737273184398625</v>
      </c>
      <c r="F36" s="84">
        <v>1.04902404608915</v>
      </c>
      <c r="G36" s="85">
        <f>'06.2012-06.2013'!G36</f>
        <v>0.90607585348698805</v>
      </c>
      <c r="H36" s="84">
        <v>7.4142182963796432E-2</v>
      </c>
      <c r="I36" s="85">
        <f>'06.2012-06.2013'!I36</f>
        <v>0.10494153094775449</v>
      </c>
      <c r="J36" s="84">
        <v>0.10280505449662089</v>
      </c>
      <c r="K36" s="68">
        <f>'06.2012-06.2013'!K36</f>
        <v>8.1015009652646741E-2</v>
      </c>
      <c r="L36" s="55">
        <v>0</v>
      </c>
      <c r="M36" s="55">
        <v>2.1771302941906122E-2</v>
      </c>
      <c r="N36" s="70">
        <v>-2.1771302941906123</v>
      </c>
      <c r="O36" s="55">
        <v>1.6055348831293108E-2</v>
      </c>
      <c r="P36" s="70">
        <v>-1.6055348831293108</v>
      </c>
      <c r="Q36" s="55" t="e">
        <v>#REF!</v>
      </c>
      <c r="R36" s="70" t="e">
        <v>#REF!</v>
      </c>
      <c r="S36" s="55">
        <v>0</v>
      </c>
      <c r="T36" s="70">
        <v>0</v>
      </c>
      <c r="U36" s="85">
        <f>'06.2012-06.2013'!U36</f>
        <v>0</v>
      </c>
      <c r="V36" s="55">
        <v>0.55890096860043881</v>
      </c>
      <c r="W36" s="68">
        <f>'06.2012-06.2013'!W36</f>
        <v>0.55056479172541817</v>
      </c>
      <c r="X36" s="55">
        <v>7.2264811881299226E-2</v>
      </c>
      <c r="Y36" s="86">
        <f>'06.2012-06.2013'!Y36</f>
        <v>1.5010780671621409E-2</v>
      </c>
      <c r="Z36" s="87"/>
    </row>
    <row r="37" spans="1:26" x14ac:dyDescent="0.25">
      <c r="A37" s="7">
        <v>5307</v>
      </c>
      <c r="B37" s="7" t="s">
        <v>321</v>
      </c>
      <c r="C37" s="7">
        <v>4</v>
      </c>
      <c r="D37" s="84">
        <v>0.1864382105982775</v>
      </c>
      <c r="E37" s="68">
        <f>'06.2012-06.2013'!E37</f>
        <v>0.25860109547702753</v>
      </c>
      <c r="F37" s="84">
        <v>0.61102646964241469</v>
      </c>
      <c r="G37" s="85">
        <f>'06.2012-06.2013'!G37</f>
        <v>0.8392851714529167</v>
      </c>
      <c r="H37" s="84">
        <v>6.0774457412654394E-2</v>
      </c>
      <c r="I37" s="85">
        <f>'06.2012-06.2013'!I37</f>
        <v>5.8597916561412396E-2</v>
      </c>
      <c r="J37" s="84">
        <v>0.22979538016957934</v>
      </c>
      <c r="K37" s="68">
        <f>'06.2012-06.2013'!K37</f>
        <v>0.14082366159646251</v>
      </c>
      <c r="L37" s="55">
        <v>0.30650839536545577</v>
      </c>
      <c r="M37" s="55">
        <v>9.401956938187811E-2</v>
      </c>
      <c r="N37" s="70">
        <v>-9.4019569381878103</v>
      </c>
      <c r="O37" s="55">
        <v>6.2040720796248894E-2</v>
      </c>
      <c r="P37" s="70">
        <v>-6.2040720796248898</v>
      </c>
      <c r="Q37" s="55" t="e">
        <v>#REF!</v>
      </c>
      <c r="R37" s="70" t="e">
        <v>#REF!</v>
      </c>
      <c r="S37" s="55">
        <v>0</v>
      </c>
      <c r="T37" s="70">
        <v>0</v>
      </c>
      <c r="U37" s="85">
        <f>'06.2012-06.2013'!U37</f>
        <v>0.11864939859005423</v>
      </c>
      <c r="V37" s="55">
        <v>0.56621025157695948</v>
      </c>
      <c r="W37" s="68">
        <f>'06.2012-06.2013'!W37</f>
        <v>0.47399803435655324</v>
      </c>
      <c r="X37" s="55">
        <v>5.7896589004115873E-2</v>
      </c>
      <c r="Y37" s="86">
        <f>'06.2012-06.2013'!Y37</f>
        <v>3.8346025601601455E-2</v>
      </c>
      <c r="Z37" s="87"/>
    </row>
    <row r="38" spans="1:26" x14ac:dyDescent="0.25">
      <c r="A38" s="7">
        <v>5308</v>
      </c>
      <c r="B38" s="7" t="s">
        <v>322</v>
      </c>
      <c r="C38" s="7">
        <v>4</v>
      </c>
      <c r="D38" s="84">
        <v>0.48519477908602893</v>
      </c>
      <c r="E38" s="68">
        <f>'06.2012-06.2013'!E38</f>
        <v>0.58007075384427709</v>
      </c>
      <c r="F38" s="84">
        <v>1.0495834054279982</v>
      </c>
      <c r="G38" s="85">
        <f>'06.2012-06.2013'!G38</f>
        <v>1.0684199788237694</v>
      </c>
      <c r="H38" s="84">
        <v>1.1640394831419621E-2</v>
      </c>
      <c r="I38" s="85">
        <f>'06.2012-06.2013'!I38</f>
        <v>7.7056231377818793E-2</v>
      </c>
      <c r="J38" s="84">
        <v>5.2625158970405879E-2</v>
      </c>
      <c r="K38" s="68">
        <f>'06.2012-06.2013'!K38</f>
        <v>3.2535718882739088E-2</v>
      </c>
      <c r="L38" s="55">
        <v>0.7215419515863839</v>
      </c>
      <c r="M38" s="55">
        <v>2.141349430669692E-2</v>
      </c>
      <c r="N38" s="70">
        <v>-2.1413494306696919</v>
      </c>
      <c r="O38" s="55">
        <v>2.5686248240447948E-2</v>
      </c>
      <c r="P38" s="70">
        <v>-2.5686248240447949</v>
      </c>
      <c r="Q38" s="55" t="e">
        <v>#REF!</v>
      </c>
      <c r="R38" s="70" t="e">
        <v>#REF!</v>
      </c>
      <c r="S38" s="55">
        <v>0</v>
      </c>
      <c r="T38" s="70">
        <v>0</v>
      </c>
      <c r="U38" s="85">
        <f>'06.2012-06.2013'!U38</f>
        <v>0.49275807697258334</v>
      </c>
      <c r="V38" s="55">
        <v>0.61753250327829601</v>
      </c>
      <c r="W38" s="68">
        <f>'06.2012-06.2013'!W38</f>
        <v>0.38518417354502937</v>
      </c>
      <c r="X38" s="55">
        <v>2.5104087816846123E-2</v>
      </c>
      <c r="Y38" s="86">
        <f>'06.2012-06.2013'!Y38</f>
        <v>3.6167112722377978E-2</v>
      </c>
      <c r="Z38" s="87"/>
    </row>
    <row r="39" spans="1:26" x14ac:dyDescent="0.25">
      <c r="A39" s="7">
        <v>5309</v>
      </c>
      <c r="B39" s="7" t="s">
        <v>323</v>
      </c>
      <c r="C39" s="7">
        <v>4</v>
      </c>
      <c r="D39" s="84">
        <v>0.20909783736876286</v>
      </c>
      <c r="E39" s="68">
        <f>'06.2012-06.2013'!E39</f>
        <v>0.16867315103389185</v>
      </c>
      <c r="F39" s="84">
        <v>0.6224498780171368</v>
      </c>
      <c r="G39" s="85">
        <f>'06.2012-06.2013'!G39</f>
        <v>0.6634578713185959</v>
      </c>
      <c r="H39" s="84">
        <v>-3.0387952864908666E-3</v>
      </c>
      <c r="I39" s="85">
        <f>'06.2012-06.2013'!I39</f>
        <v>0.11546171775389755</v>
      </c>
      <c r="J39" s="84">
        <v>7.1421573212550313E-2</v>
      </c>
      <c r="K39" s="68">
        <f>'06.2012-06.2013'!K39</f>
        <v>5.8655566206266843E-2</v>
      </c>
      <c r="L39" s="55">
        <v>0.11718764119580261</v>
      </c>
      <c r="M39" s="55">
        <v>1.1279174544640114E-2</v>
      </c>
      <c r="N39" s="70">
        <v>-1.1279174544640114</v>
      </c>
      <c r="O39" s="55">
        <v>7.4438858990588065E-3</v>
      </c>
      <c r="P39" s="70">
        <v>-0.74438858990588064</v>
      </c>
      <c r="Q39" s="55" t="e">
        <v>#REF!</v>
      </c>
      <c r="R39" s="70" t="e">
        <v>#REF!</v>
      </c>
      <c r="S39" s="55">
        <v>0</v>
      </c>
      <c r="T39" s="70">
        <v>0</v>
      </c>
      <c r="U39" s="85">
        <f>'06.2012-06.2013'!U39</f>
        <v>3.2007729161543055E-2</v>
      </c>
      <c r="V39" s="55">
        <v>0.62201561045126486</v>
      </c>
      <c r="W39" s="68">
        <f>'06.2012-06.2013'!W39</f>
        <v>0.52087944817751064</v>
      </c>
      <c r="X39" s="55">
        <v>4.1427694015920821E-2</v>
      </c>
      <c r="Y39" s="86">
        <f>'06.2012-06.2013'!Y39</f>
        <v>3.8554608617954379E-2</v>
      </c>
      <c r="Z39" s="87"/>
    </row>
    <row r="40" spans="1:26" x14ac:dyDescent="0.25">
      <c r="A40" s="7">
        <v>5310</v>
      </c>
      <c r="B40" s="7" t="s">
        <v>324</v>
      </c>
      <c r="C40" s="7">
        <v>4</v>
      </c>
      <c r="D40" s="84">
        <v>0.14716432233746873</v>
      </c>
      <c r="E40" s="68">
        <f>'06.2012-06.2013'!E40</f>
        <v>0.13763597407928224</v>
      </c>
      <c r="F40" s="84">
        <v>0.5577541001230335</v>
      </c>
      <c r="G40" s="85">
        <f>'06.2012-06.2013'!G40</f>
        <v>0.54363217160011634</v>
      </c>
      <c r="H40" s="84">
        <v>1.2807702637860741E-2</v>
      </c>
      <c r="I40" s="85">
        <f>'06.2012-06.2013'!I40</f>
        <v>0.16560090523263088</v>
      </c>
      <c r="J40" s="84">
        <v>0</v>
      </c>
      <c r="K40" s="68">
        <f>'06.2012-06.2013'!K40</f>
        <v>0</v>
      </c>
      <c r="L40" s="55">
        <v>0.13343780326366111</v>
      </c>
      <c r="M40" s="55">
        <v>0</v>
      </c>
      <c r="N40" s="70">
        <v>100</v>
      </c>
      <c r="O40" s="55">
        <v>2.1848342830169595E-4</v>
      </c>
      <c r="P40" s="70">
        <v>-2.1848342830169596E-2</v>
      </c>
      <c r="Q40" s="55" t="e">
        <v>#REF!</v>
      </c>
      <c r="R40" s="70" t="e">
        <v>#REF!</v>
      </c>
      <c r="S40" s="55">
        <v>0</v>
      </c>
      <c r="T40" s="70">
        <v>0</v>
      </c>
      <c r="U40" s="85">
        <f>'06.2012-06.2013'!U40</f>
        <v>0.19893800914163623</v>
      </c>
      <c r="V40" s="55">
        <v>0.64753176137595969</v>
      </c>
      <c r="W40" s="68">
        <f>'06.2012-06.2013'!W40</f>
        <v>0.56746918381187861</v>
      </c>
      <c r="X40" s="55">
        <v>6.9837197298446965E-2</v>
      </c>
      <c r="Y40" s="86">
        <f>'06.2012-06.2013'!Y40</f>
        <v>1.5348930521698743E-2</v>
      </c>
      <c r="Z40" s="87"/>
    </row>
    <row r="41" spans="1:26" x14ac:dyDescent="0.25">
      <c r="A41" s="7">
        <v>5311</v>
      </c>
      <c r="B41" s="7" t="s">
        <v>325</v>
      </c>
      <c r="C41" s="7">
        <v>3</v>
      </c>
      <c r="D41" s="84">
        <v>0.20912068168586814</v>
      </c>
      <c r="E41" s="68">
        <f>'06.2012-06.2013'!E41</f>
        <v>0.24158693146395155</v>
      </c>
      <c r="F41" s="84">
        <v>0.88327280633238581</v>
      </c>
      <c r="G41" s="85">
        <f>'06.2012-06.2013'!G41</f>
        <v>1.5771425297891843</v>
      </c>
      <c r="H41" s="84">
        <v>8.279446778536001E-2</v>
      </c>
      <c r="I41" s="85">
        <f>'06.2012-06.2013'!I41</f>
        <v>0.32669760582436663</v>
      </c>
      <c r="J41" s="84">
        <v>7.1770020094762563E-2</v>
      </c>
      <c r="K41" s="68">
        <f>'06.2012-06.2013'!K41</f>
        <v>3.6356314503543805E-2</v>
      </c>
      <c r="L41" s="55">
        <v>0</v>
      </c>
      <c r="M41" s="55">
        <v>3.1029008514937222E-2</v>
      </c>
      <c r="N41" s="70">
        <v>-3.1029008514937222</v>
      </c>
      <c r="O41" s="55">
        <v>6.1347954706694512E-2</v>
      </c>
      <c r="P41" s="70">
        <v>-6.1347954706694514</v>
      </c>
      <c r="Q41" s="55" t="e">
        <v>#REF!</v>
      </c>
      <c r="R41" s="70" t="e">
        <v>#REF!</v>
      </c>
      <c r="S41" s="55">
        <v>0</v>
      </c>
      <c r="T41" s="70">
        <v>0</v>
      </c>
      <c r="U41" s="85">
        <f>'06.2012-06.2013'!U41</f>
        <v>0</v>
      </c>
      <c r="V41" s="55">
        <v>0.6150756624524204</v>
      </c>
      <c r="W41" s="68">
        <f>'06.2012-06.2013'!W41</f>
        <v>0.60542110823972362</v>
      </c>
      <c r="X41" s="55">
        <v>4.5387336179846617E-2</v>
      </c>
      <c r="Y41" s="86">
        <f>'06.2012-06.2013'!Y41</f>
        <v>9.5376620668777105E-3</v>
      </c>
      <c r="Z41" s="87"/>
    </row>
    <row r="42" spans="1:26" x14ac:dyDescent="0.25">
      <c r="A42" s="7">
        <v>5312</v>
      </c>
      <c r="B42" s="7" t="s">
        <v>326</v>
      </c>
      <c r="C42" s="7">
        <v>4</v>
      </c>
      <c r="D42" s="84">
        <v>0.35342744568652873</v>
      </c>
      <c r="E42" s="68">
        <f>'06.2012-06.2013'!E42</f>
        <v>0.26936770128833232</v>
      </c>
      <c r="F42" s="84">
        <v>0.92830306347227809</v>
      </c>
      <c r="G42" s="85">
        <f>'06.2012-06.2013'!G42</f>
        <v>0.94206669810275256</v>
      </c>
      <c r="H42" s="84">
        <v>7.0417508199393367E-2</v>
      </c>
      <c r="I42" s="85">
        <f>'06.2012-06.2013'!I42</f>
        <v>0.24551258353034741</v>
      </c>
      <c r="J42" s="84">
        <v>0.30105343456988642</v>
      </c>
      <c r="K42" s="68">
        <f>'06.2012-06.2013'!K42</f>
        <v>9.2355728517570984E-2</v>
      </c>
      <c r="L42" s="55">
        <v>0</v>
      </c>
      <c r="M42" s="55">
        <v>1.0374001748308924E-2</v>
      </c>
      <c r="N42" s="70">
        <v>-1.0374001748308925</v>
      </c>
      <c r="O42" s="55">
        <v>1.6761756084412448E-2</v>
      </c>
      <c r="P42" s="70">
        <v>-1.6761756084412449</v>
      </c>
      <c r="Q42" s="55" t="e">
        <v>#REF!</v>
      </c>
      <c r="R42" s="70" t="e">
        <v>#REF!</v>
      </c>
      <c r="S42" s="55">
        <v>0</v>
      </c>
      <c r="T42" s="70">
        <v>0</v>
      </c>
      <c r="U42" s="85">
        <f>'06.2012-06.2013'!U42</f>
        <v>0</v>
      </c>
      <c r="V42" s="55">
        <v>0.58145375972419977</v>
      </c>
      <c r="W42" s="68">
        <f>'06.2012-06.2013'!W42</f>
        <v>0.53233927323765751</v>
      </c>
      <c r="X42" s="55">
        <v>5.6014268379147913E-2</v>
      </c>
      <c r="Y42" s="86">
        <f>'06.2012-06.2013'!Y42</f>
        <v>7.2005951844244159E-2</v>
      </c>
      <c r="Z42" s="87"/>
    </row>
    <row r="43" spans="1:26" x14ac:dyDescent="0.25">
      <c r="A43" s="7">
        <v>5401</v>
      </c>
      <c r="B43" s="7" t="s">
        <v>327</v>
      </c>
      <c r="C43" s="7">
        <v>2</v>
      </c>
      <c r="D43" s="84">
        <v>0.42964157181581492</v>
      </c>
      <c r="E43" s="68">
        <f>'06.2012-06.2013'!E43</f>
        <v>0.43441464424550091</v>
      </c>
      <c r="F43" s="84">
        <v>0.98693839183055332</v>
      </c>
      <c r="G43" s="85">
        <f>'06.2012-06.2013'!G43</f>
        <v>0.96941609860988642</v>
      </c>
      <c r="H43" s="84">
        <v>5.8572631521536883E-2</v>
      </c>
      <c r="I43" s="85">
        <f>'06.2012-06.2013'!I43</f>
        <v>8.1104506148900593E-2</v>
      </c>
      <c r="J43" s="84">
        <v>0.33286336010312184</v>
      </c>
      <c r="K43" s="68">
        <f>'06.2012-06.2013'!K43</f>
        <v>0.28305151525060751</v>
      </c>
      <c r="L43" s="55">
        <v>1.5882086596955747E-3</v>
      </c>
      <c r="M43" s="55">
        <v>1.6622204953263841E-2</v>
      </c>
      <c r="N43" s="70">
        <v>-1.6622204953263842</v>
      </c>
      <c r="O43" s="55">
        <v>1.0510652609927382E-2</v>
      </c>
      <c r="P43" s="70">
        <v>-1.0510652609927382</v>
      </c>
      <c r="Q43" s="55" t="e">
        <v>#REF!</v>
      </c>
      <c r="R43" s="70" t="e">
        <v>#REF!</v>
      </c>
      <c r="S43" s="55">
        <v>0</v>
      </c>
      <c r="T43" s="70">
        <v>0</v>
      </c>
      <c r="U43" s="85">
        <f>'06.2012-06.2013'!U43</f>
        <v>1.3181271633701445E-2</v>
      </c>
      <c r="V43" s="55">
        <v>0.48127195974846337</v>
      </c>
      <c r="W43" s="68">
        <f>'06.2012-06.2013'!W43</f>
        <v>0.41147563846217994</v>
      </c>
      <c r="X43" s="55">
        <v>5.9592301129276715E-2</v>
      </c>
      <c r="Y43" s="86">
        <f>'06.2012-06.2013'!Y43</f>
        <v>6.7005564237276535E-2</v>
      </c>
      <c r="Z43" s="87"/>
    </row>
    <row r="44" spans="1:26" x14ac:dyDescent="0.25">
      <c r="A44" s="7">
        <v>5402</v>
      </c>
      <c r="B44" s="7" t="s">
        <v>328</v>
      </c>
      <c r="C44" s="7">
        <v>3</v>
      </c>
      <c r="D44" s="84">
        <v>0.27128823589292161</v>
      </c>
      <c r="E44" s="68">
        <f>'06.2012-06.2013'!E44</f>
        <v>0.34137414772062941</v>
      </c>
      <c r="F44" s="84">
        <v>0.81053454847499207</v>
      </c>
      <c r="G44" s="85">
        <f>'06.2012-06.2013'!G44</f>
        <v>0.86894399007942369</v>
      </c>
      <c r="H44" s="84">
        <v>0.13099777114076674</v>
      </c>
      <c r="I44" s="85">
        <f>'06.2012-06.2013'!I44</f>
        <v>1.6410959656642164E-2</v>
      </c>
      <c r="J44" s="84">
        <v>3.4477182664787949E-2</v>
      </c>
      <c r="K44" s="68">
        <f>'06.2012-06.2013'!K44</f>
        <v>0.13771597679245684</v>
      </c>
      <c r="L44" s="55">
        <v>8.0126067377672677E-3</v>
      </c>
      <c r="M44" s="55">
        <v>4.1893554365979919E-2</v>
      </c>
      <c r="N44" s="70">
        <v>-4.1893554365979924</v>
      </c>
      <c r="O44" s="55">
        <v>3.8485212192145256E-2</v>
      </c>
      <c r="P44" s="70">
        <v>-3.8485212192145255</v>
      </c>
      <c r="Q44" s="55" t="e">
        <v>#REF!</v>
      </c>
      <c r="R44" s="70" t="e">
        <v>#REF!</v>
      </c>
      <c r="S44" s="55">
        <v>0</v>
      </c>
      <c r="T44" s="70">
        <v>0</v>
      </c>
      <c r="U44" s="85">
        <f>'06.2012-06.2013'!U44</f>
        <v>3.3342911639900538E-3</v>
      </c>
      <c r="V44" s="55">
        <v>0.5923513619905697</v>
      </c>
      <c r="W44" s="68">
        <f>'06.2012-06.2013'!W44</f>
        <v>0.50876551318289187</v>
      </c>
      <c r="X44" s="55">
        <v>4.1680083959053343E-2</v>
      </c>
      <c r="Y44" s="86">
        <f>'06.2012-06.2013'!Y44</f>
        <v>3.7453899359048498E-2</v>
      </c>
      <c r="Z44" s="87"/>
    </row>
    <row r="45" spans="1:26" x14ac:dyDescent="0.25">
      <c r="A45" s="7">
        <v>5403</v>
      </c>
      <c r="B45" s="7" t="s">
        <v>329</v>
      </c>
      <c r="C45" s="7">
        <v>4</v>
      </c>
      <c r="D45" s="84">
        <v>0.1383117492648864</v>
      </c>
      <c r="E45" s="68">
        <f>'06.2012-06.2013'!E45</f>
        <v>0.18071616874715304</v>
      </c>
      <c r="F45" s="84">
        <v>0.56347787773419666</v>
      </c>
      <c r="G45" s="85">
        <f>'06.2012-06.2013'!G45</f>
        <v>0.51997020434368557</v>
      </c>
      <c r="H45" s="84">
        <v>2.3929239136592829E-2</v>
      </c>
      <c r="I45" s="85">
        <f>'06.2012-06.2013'!I45</f>
        <v>4.1946073292346245E-2</v>
      </c>
      <c r="J45" s="84">
        <v>5.0538602010428889E-2</v>
      </c>
      <c r="K45" s="68">
        <f>'06.2012-06.2013'!K45</f>
        <v>3.7876389985156668E-2</v>
      </c>
      <c r="L45" s="55">
        <v>9.9137324915352251E-2</v>
      </c>
      <c r="M45" s="55">
        <v>0.1112747059840099</v>
      </c>
      <c r="N45" s="70">
        <v>-11.12747059840099</v>
      </c>
      <c r="O45" s="55">
        <v>9.3617255795277701E-2</v>
      </c>
      <c r="P45" s="70">
        <v>-9.3617255795277696</v>
      </c>
      <c r="Q45" s="55" t="e">
        <v>#REF!</v>
      </c>
      <c r="R45" s="70" t="e">
        <v>#REF!</v>
      </c>
      <c r="S45" s="55">
        <v>0</v>
      </c>
      <c r="T45" s="70">
        <v>0</v>
      </c>
      <c r="U45" s="85">
        <f>'06.2012-06.2013'!U45</f>
        <v>5.8126269684677725E-2</v>
      </c>
      <c r="V45" s="55">
        <v>0.48259245364994047</v>
      </c>
      <c r="W45" s="68">
        <f>'06.2012-06.2013'!W45</f>
        <v>0.50578516456881706</v>
      </c>
      <c r="X45" s="55">
        <v>0.22109138078030477</v>
      </c>
      <c r="Y45" s="86">
        <f>'06.2012-06.2013'!Y45</f>
        <v>0.10336090216913743</v>
      </c>
      <c r="Z45" s="87"/>
    </row>
    <row r="46" spans="1:26" x14ac:dyDescent="0.25">
      <c r="A46" s="7">
        <v>5404</v>
      </c>
      <c r="B46" s="7" t="s">
        <v>330</v>
      </c>
      <c r="C46" s="7">
        <v>5</v>
      </c>
      <c r="D46" s="84">
        <v>0.29579027391461071</v>
      </c>
      <c r="E46" s="68">
        <f>'06.2012-06.2013'!E46</f>
        <v>0.27874877312267426</v>
      </c>
      <c r="F46" s="84">
        <v>0.94976259861655588</v>
      </c>
      <c r="G46" s="85">
        <f>'06.2012-06.2013'!G46</f>
        <v>0.95448186807274293</v>
      </c>
      <c r="H46" s="84">
        <v>1.4856271468884365E-3</v>
      </c>
      <c r="I46" s="85">
        <f>'06.2012-06.2013'!I46</f>
        <v>0.13653033199903702</v>
      </c>
      <c r="J46" s="84">
        <v>0</v>
      </c>
      <c r="K46" s="68">
        <f>'06.2012-06.2013'!K46</f>
        <v>3.3289571165661835E-2</v>
      </c>
      <c r="L46" s="55">
        <v>1.5351883719053848E-2</v>
      </c>
      <c r="M46" s="55">
        <v>0.22701482447245158</v>
      </c>
      <c r="N46" s="70">
        <v>-22.701482447245159</v>
      </c>
      <c r="O46" s="55">
        <v>0.16891067602951679</v>
      </c>
      <c r="P46" s="70">
        <v>-16.891067602951679</v>
      </c>
      <c r="Q46" s="55" t="e">
        <v>#REF!</v>
      </c>
      <c r="R46" s="70" t="e">
        <v>#REF!</v>
      </c>
      <c r="S46" s="55">
        <v>0</v>
      </c>
      <c r="T46" s="70">
        <v>0</v>
      </c>
      <c r="U46" s="85">
        <f>'06.2012-06.2013'!U46</f>
        <v>5.4517276675506365E-4</v>
      </c>
      <c r="V46" s="55">
        <v>0.48925253877036923</v>
      </c>
      <c r="W46" s="68">
        <f>'06.2012-06.2013'!W46</f>
        <v>0.5226740887702126</v>
      </c>
      <c r="X46" s="55">
        <v>0.2756477659945345</v>
      </c>
      <c r="Y46" s="86">
        <f>'06.2012-06.2013'!Y46</f>
        <v>0.10901875259532098</v>
      </c>
      <c r="Z46" s="87"/>
    </row>
    <row r="47" spans="1:26" x14ac:dyDescent="0.25">
      <c r="A47" s="7">
        <v>5405</v>
      </c>
      <c r="B47" s="7" t="s">
        <v>331</v>
      </c>
      <c r="C47" s="7">
        <v>4</v>
      </c>
      <c r="D47" s="84">
        <v>0.2921171283700284</v>
      </c>
      <c r="E47" s="68">
        <f>'06.2012-06.2013'!E47</f>
        <v>0.36950608338043983</v>
      </c>
      <c r="F47" s="84">
        <v>0.72484409839388553</v>
      </c>
      <c r="G47" s="85">
        <f>'06.2012-06.2013'!G47</f>
        <v>0.88658305463668086</v>
      </c>
      <c r="H47" s="84">
        <v>6.2799746433999881E-2</v>
      </c>
      <c r="I47" s="85">
        <f>'06.2012-06.2013'!I47</f>
        <v>-9.3537996942186077E-2</v>
      </c>
      <c r="J47" s="84">
        <v>0.22787223494072528</v>
      </c>
      <c r="K47" s="68">
        <f>'06.2012-06.2013'!K47</f>
        <v>0.21285666907978956</v>
      </c>
      <c r="L47" s="55">
        <v>0.2887192143367503</v>
      </c>
      <c r="M47" s="55">
        <v>4.6359950269092625E-3</v>
      </c>
      <c r="N47" s="70">
        <v>-0.46359950269092626</v>
      </c>
      <c r="O47" s="55">
        <v>4.9369671816030984E-3</v>
      </c>
      <c r="P47" s="70">
        <v>-0.49369671816030986</v>
      </c>
      <c r="Q47" s="55" t="e">
        <v>#REF!</v>
      </c>
      <c r="R47" s="70" t="e">
        <v>#REF!</v>
      </c>
      <c r="S47" s="55">
        <v>0</v>
      </c>
      <c r="T47" s="70">
        <v>0</v>
      </c>
      <c r="U47" s="85">
        <f>'06.2012-06.2013'!U47</f>
        <v>0.1264990182327361</v>
      </c>
      <c r="V47" s="55">
        <v>0.56902672484454841</v>
      </c>
      <c r="W47" s="68">
        <f>'06.2012-06.2013'!W47</f>
        <v>0.54071158776458383</v>
      </c>
      <c r="X47" s="55">
        <v>7.3396264911978676E-2</v>
      </c>
      <c r="Y47" s="86">
        <f>'06.2012-06.2013'!Y47</f>
        <v>1.4969421171975078E-2</v>
      </c>
      <c r="Z47" s="87"/>
    </row>
    <row r="48" spans="1:26" x14ac:dyDescent="0.25">
      <c r="A48" s="7">
        <v>5406</v>
      </c>
      <c r="B48" s="7" t="s">
        <v>332</v>
      </c>
      <c r="C48" s="7">
        <v>3</v>
      </c>
      <c r="D48" s="84">
        <v>0.26580587828708452</v>
      </c>
      <c r="E48" s="68">
        <f>'06.2012-06.2013'!E48</f>
        <v>0.30591876671327212</v>
      </c>
      <c r="F48" s="84">
        <v>0.81591860047115672</v>
      </c>
      <c r="G48" s="85">
        <f>'06.2012-06.2013'!G48</f>
        <v>1.049307223910326</v>
      </c>
      <c r="H48" s="84">
        <v>-2.4999236490355031E-3</v>
      </c>
      <c r="I48" s="85">
        <f>'06.2012-06.2013'!I48</f>
        <v>0.12882492731984629</v>
      </c>
      <c r="J48" s="84">
        <v>1.6177964420398881E-3</v>
      </c>
      <c r="K48" s="68">
        <f>'06.2012-06.2013'!K48</f>
        <v>0</v>
      </c>
      <c r="L48" s="55">
        <v>0</v>
      </c>
      <c r="M48" s="55">
        <v>4.8641339571788402E-3</v>
      </c>
      <c r="N48" s="70">
        <v>-0.486413395717884</v>
      </c>
      <c r="O48" s="55">
        <v>4.8597686163879298E-3</v>
      </c>
      <c r="P48" s="70">
        <v>-0.485976861638793</v>
      </c>
      <c r="Q48" s="55" t="e">
        <v>#REF!</v>
      </c>
      <c r="R48" s="70" t="e">
        <v>#REF!</v>
      </c>
      <c r="S48" s="55">
        <v>0</v>
      </c>
      <c r="T48" s="70">
        <v>0</v>
      </c>
      <c r="U48" s="85">
        <f>'06.2012-06.2013'!U48</f>
        <v>0</v>
      </c>
      <c r="V48" s="55">
        <v>0.5619177813110886</v>
      </c>
      <c r="W48" s="68">
        <f>'06.2012-06.2013'!W48</f>
        <v>0.59389334741853295</v>
      </c>
      <c r="X48" s="55">
        <v>0.11282266798272965</v>
      </c>
      <c r="Y48" s="86">
        <f>'06.2012-06.2013'!Y48</f>
        <v>3.7089454522105839E-2</v>
      </c>
      <c r="Z48" s="87"/>
    </row>
    <row r="49" spans="1:26" x14ac:dyDescent="0.25">
      <c r="A49" s="7">
        <v>5407</v>
      </c>
      <c r="B49" s="7" t="s">
        <v>333</v>
      </c>
      <c r="C49" s="7">
        <v>4</v>
      </c>
      <c r="D49" s="84">
        <v>0.30258120824752771</v>
      </c>
      <c r="E49" s="68">
        <f>'06.2012-06.2013'!E49</f>
        <v>0.21622284372381728</v>
      </c>
      <c r="F49" s="84">
        <v>0.96355128350408947</v>
      </c>
      <c r="G49" s="85">
        <f>'06.2012-06.2013'!G49</f>
        <v>0.86402878376339221</v>
      </c>
      <c r="H49" s="84">
        <v>0.11165645187000785</v>
      </c>
      <c r="I49" s="85">
        <f>'06.2012-06.2013'!I49</f>
        <v>0.20816889109167935</v>
      </c>
      <c r="J49" s="84">
        <v>7.5632474134601172E-3</v>
      </c>
      <c r="K49" s="68">
        <f>'06.2012-06.2013'!K49</f>
        <v>0</v>
      </c>
      <c r="L49" s="55">
        <v>0</v>
      </c>
      <c r="M49" s="55">
        <v>2.492216405910155E-2</v>
      </c>
      <c r="N49" s="70">
        <v>-2.4922164059101548</v>
      </c>
      <c r="O49" s="55">
        <v>5.2736462299065506E-2</v>
      </c>
      <c r="P49" s="70">
        <v>-5.273646229906551</v>
      </c>
      <c r="Q49" s="55" t="e">
        <v>#REF!</v>
      </c>
      <c r="R49" s="70" t="e">
        <v>#REF!</v>
      </c>
      <c r="S49" s="55">
        <v>0</v>
      </c>
      <c r="T49" s="70">
        <v>0</v>
      </c>
      <c r="U49" s="85">
        <f>'06.2012-06.2013'!U49</f>
        <v>0</v>
      </c>
      <c r="V49" s="55">
        <v>0.65312594995459139</v>
      </c>
      <c r="W49" s="68">
        <f>'06.2012-06.2013'!W49</f>
        <v>0.61088793564916544</v>
      </c>
      <c r="X49" s="55">
        <v>7.3649902161498207E-2</v>
      </c>
      <c r="Y49" s="86">
        <f>'06.2012-06.2013'!Y49</f>
        <v>2.25745341133579E-2</v>
      </c>
      <c r="Z49" s="87"/>
    </row>
    <row r="50" spans="1:26" x14ac:dyDescent="0.25">
      <c r="A50" s="7">
        <v>5408</v>
      </c>
      <c r="B50" s="7" t="s">
        <v>334</v>
      </c>
      <c r="C50" s="7">
        <v>3</v>
      </c>
      <c r="D50" s="84">
        <v>0.37698380279531069</v>
      </c>
      <c r="E50" s="68">
        <f>'06.2012-06.2013'!E50</f>
        <v>0.35834716261196287</v>
      </c>
      <c r="F50" s="84">
        <v>0.50029856918745008</v>
      </c>
      <c r="G50" s="85">
        <f>'06.2012-06.2013'!G50</f>
        <v>1.3536387338839473</v>
      </c>
      <c r="H50" s="84">
        <v>-6.3552492287416926E-2</v>
      </c>
      <c r="I50" s="85">
        <f>'06.2012-06.2013'!I50</f>
        <v>0.29292958624336185</v>
      </c>
      <c r="J50" s="84">
        <v>0.22134517396069003</v>
      </c>
      <c r="K50" s="68">
        <f>'06.2012-06.2013'!K50</f>
        <v>0.2088670323804776</v>
      </c>
      <c r="L50" s="55">
        <v>0</v>
      </c>
      <c r="M50" s="55">
        <v>6.7547144359538666E-2</v>
      </c>
      <c r="N50" s="70">
        <v>-6.7547144359538667</v>
      </c>
      <c r="O50" s="55">
        <v>5.52467992366679E-2</v>
      </c>
      <c r="P50" s="70">
        <v>-5.5246799236667901</v>
      </c>
      <c r="Q50" s="55" t="e">
        <v>#REF!</v>
      </c>
      <c r="R50" s="70" t="e">
        <v>#REF!</v>
      </c>
      <c r="S50" s="55">
        <v>0</v>
      </c>
      <c r="T50" s="70">
        <v>0</v>
      </c>
      <c r="U50" s="85">
        <f>'06.2012-06.2013'!U50</f>
        <v>0</v>
      </c>
      <c r="V50" s="55">
        <v>0.45968339279656173</v>
      </c>
      <c r="W50" s="68">
        <f>'06.2012-06.2013'!W50</f>
        <v>0.56316091689320413</v>
      </c>
      <c r="X50" s="55">
        <v>0.23473747496569725</v>
      </c>
      <c r="Y50" s="86">
        <f>'06.2012-06.2013'!Y50</f>
        <v>1.2206954390692387E-2</v>
      </c>
      <c r="Z50" s="87"/>
    </row>
    <row r="51" spans="1:26" x14ac:dyDescent="0.25">
      <c r="A51" s="7">
        <v>5409</v>
      </c>
      <c r="B51" s="7" t="s">
        <v>335</v>
      </c>
      <c r="C51" s="7">
        <v>4</v>
      </c>
      <c r="D51" s="84">
        <v>0.20677445519579615</v>
      </c>
      <c r="E51" s="68">
        <f>'06.2012-06.2013'!E51</f>
        <v>0.20274534673279282</v>
      </c>
      <c r="F51" s="84">
        <v>0.56832257460941149</v>
      </c>
      <c r="G51" s="85">
        <f>'06.2012-06.2013'!G51</f>
        <v>0.6302003502713982</v>
      </c>
      <c r="H51" s="84">
        <v>-1.5080986658474162E-2</v>
      </c>
      <c r="I51" s="85">
        <f>'06.2012-06.2013'!I51</f>
        <v>1.8679602587663723E-2</v>
      </c>
      <c r="J51" s="84">
        <v>3.2316035775511266E-2</v>
      </c>
      <c r="K51" s="68">
        <f>'06.2012-06.2013'!K51</f>
        <v>2.1169652950118887E-2</v>
      </c>
      <c r="L51" s="55">
        <v>4.1605157665067796E-2</v>
      </c>
      <c r="M51" s="55">
        <v>4.4090126532188148E-2</v>
      </c>
      <c r="N51" s="70">
        <v>-4.4090126532188147</v>
      </c>
      <c r="O51" s="55">
        <v>3.1978847684603399E-2</v>
      </c>
      <c r="P51" s="70">
        <v>-3.19788476846034</v>
      </c>
      <c r="Q51" s="55" t="e">
        <v>#REF!</v>
      </c>
      <c r="R51" s="70" t="e">
        <v>#REF!</v>
      </c>
      <c r="S51" s="55">
        <v>0</v>
      </c>
      <c r="T51" s="70">
        <v>0</v>
      </c>
      <c r="U51" s="85">
        <f>'06.2012-06.2013'!U51</f>
        <v>4.4289333835739249E-2</v>
      </c>
      <c r="V51" s="55">
        <v>0.52023246324865546</v>
      </c>
      <c r="W51" s="68">
        <f>'06.2012-06.2013'!W51</f>
        <v>0.54133627978775434</v>
      </c>
      <c r="X51" s="55">
        <v>0.17304212827220289</v>
      </c>
      <c r="Y51" s="86">
        <f>'06.2012-06.2013'!Y51</f>
        <v>5.6545986636713487E-2</v>
      </c>
      <c r="Z51" s="87"/>
    </row>
    <row r="52" spans="1:26" x14ac:dyDescent="0.25">
      <c r="A52" s="7">
        <v>5410</v>
      </c>
      <c r="B52" s="7" t="s">
        <v>336</v>
      </c>
      <c r="C52" s="7">
        <v>5</v>
      </c>
      <c r="D52" s="84">
        <v>0.19686180180684137</v>
      </c>
      <c r="E52" s="68">
        <f>'06.2012-06.2013'!E52</f>
        <v>0.15902521248003085</v>
      </c>
      <c r="F52" s="84">
        <v>0.60721029164202189</v>
      </c>
      <c r="G52" s="85">
        <f>'06.2012-06.2013'!G52</f>
        <v>0.59646959650734133</v>
      </c>
      <c r="H52" s="84">
        <v>-2.4919121006162653E-2</v>
      </c>
      <c r="I52" s="85">
        <f>'06.2012-06.2013'!I52</f>
        <v>5.1781813302696517E-2</v>
      </c>
      <c r="J52" s="84">
        <v>4.5861946081703305E-2</v>
      </c>
      <c r="K52" s="68">
        <f>'06.2012-06.2013'!K52</f>
        <v>2.3755627108563458E-2</v>
      </c>
      <c r="L52" s="55">
        <v>0</v>
      </c>
      <c r="M52" s="55">
        <v>8.1880828706455237E-3</v>
      </c>
      <c r="N52" s="70">
        <v>-0.81880828706455233</v>
      </c>
      <c r="O52" s="55">
        <v>1.6477529176607133E-2</v>
      </c>
      <c r="P52" s="70">
        <v>-1.6477529176607133</v>
      </c>
      <c r="Q52" s="55" t="e">
        <v>#REF!</v>
      </c>
      <c r="R52" s="70" t="e">
        <v>#REF!</v>
      </c>
      <c r="S52" s="55">
        <v>0</v>
      </c>
      <c r="T52" s="70">
        <v>0</v>
      </c>
      <c r="U52" s="85">
        <f>'06.2012-06.2013'!U52</f>
        <v>0</v>
      </c>
      <c r="V52" s="55">
        <v>0.60689309189879548</v>
      </c>
      <c r="W52" s="68">
        <f>'06.2012-06.2013'!W52</f>
        <v>0.51637147049173227</v>
      </c>
      <c r="X52" s="55">
        <v>3.2357334274522934E-2</v>
      </c>
      <c r="Y52" s="86">
        <f>'06.2012-06.2013'!Y52</f>
        <v>1.5434454421398104E-2</v>
      </c>
      <c r="Z52" s="87"/>
    </row>
    <row r="53" spans="1:26" x14ac:dyDescent="0.25">
      <c r="A53" s="7">
        <v>5501</v>
      </c>
      <c r="B53" s="7" t="s">
        <v>337</v>
      </c>
      <c r="C53" s="7">
        <v>4</v>
      </c>
      <c r="D53" s="84">
        <v>0.20184834654530481</v>
      </c>
      <c r="E53" s="68">
        <f>'06.2012-06.2013'!E53</f>
        <v>0.25151776032019146</v>
      </c>
      <c r="F53" s="84">
        <v>0.68480740900803783</v>
      </c>
      <c r="G53" s="85">
        <f>'06.2012-06.2013'!G53</f>
        <v>1.029309055034513</v>
      </c>
      <c r="H53" s="84">
        <v>-5.0914777214613148E-4</v>
      </c>
      <c r="I53" s="85">
        <f>'06.2012-06.2013'!I53</f>
        <v>0.13622784425150897</v>
      </c>
      <c r="J53" s="84">
        <v>7.2228354920058677E-2</v>
      </c>
      <c r="K53" s="68">
        <f>'06.2012-06.2013'!K53</f>
        <v>6.7214580264401788E-2</v>
      </c>
      <c r="L53" s="55">
        <v>0.56986515695342677</v>
      </c>
      <c r="M53" s="55">
        <v>0.14077171979445913</v>
      </c>
      <c r="N53" s="70">
        <v>-14.077171979445913</v>
      </c>
      <c r="O53" s="55">
        <v>0.1661930897177227</v>
      </c>
      <c r="P53" s="70">
        <v>-16.61930897177227</v>
      </c>
      <c r="Q53" s="55" t="e">
        <v>#REF!</v>
      </c>
      <c r="R53" s="70" t="e">
        <v>#REF!</v>
      </c>
      <c r="S53" s="55">
        <v>0</v>
      </c>
      <c r="T53" s="70">
        <v>0</v>
      </c>
      <c r="U53" s="85">
        <f>'06.2012-06.2013'!U53</f>
        <v>0.61936167937359599</v>
      </c>
      <c r="V53" s="55">
        <v>0.48362236797355646</v>
      </c>
      <c r="W53" s="68">
        <f>'06.2012-06.2013'!W53</f>
        <v>0.55526923990356136</v>
      </c>
      <c r="X53" s="55">
        <v>0.13688189509136114</v>
      </c>
      <c r="Y53" s="86">
        <f>'06.2012-06.2013'!Y53</f>
        <v>1.7969040945756507E-3</v>
      </c>
      <c r="Z53" s="87"/>
    </row>
    <row r="54" spans="1:26" x14ac:dyDescent="0.25">
      <c r="A54" s="7">
        <v>5502</v>
      </c>
      <c r="B54" s="7" t="s">
        <v>338</v>
      </c>
      <c r="C54" s="7">
        <v>5</v>
      </c>
      <c r="D54" s="84">
        <v>0.14224682999390378</v>
      </c>
      <c r="E54" s="68">
        <f>'06.2012-06.2013'!E54</f>
        <v>0.1078473530248981</v>
      </c>
      <c r="F54" s="84">
        <v>0.515362320693038</v>
      </c>
      <c r="G54" s="85">
        <f>'06.2012-06.2013'!G54</f>
        <v>0.54560440233843588</v>
      </c>
      <c r="H54" s="84">
        <v>-2.1371221353337487E-2</v>
      </c>
      <c r="I54" s="85">
        <f>'06.2012-06.2013'!I54</f>
        <v>6.0420439335485396E-2</v>
      </c>
      <c r="J54" s="84">
        <v>0.37987755584912358</v>
      </c>
      <c r="K54" s="68">
        <f>'06.2012-06.2013'!K54</f>
        <v>0.29735396436812578</v>
      </c>
      <c r="L54" s="55">
        <v>0</v>
      </c>
      <c r="M54" s="55">
        <v>0</v>
      </c>
      <c r="N54" s="70">
        <v>100</v>
      </c>
      <c r="O54" s="55">
        <v>0</v>
      </c>
      <c r="P54" s="70">
        <v>100</v>
      </c>
      <c r="Q54" s="55" t="e">
        <v>#REF!</v>
      </c>
      <c r="R54" s="70" t="e">
        <v>#REF!</v>
      </c>
      <c r="S54" s="55">
        <v>0</v>
      </c>
      <c r="T54" s="70">
        <v>0</v>
      </c>
      <c r="U54" s="85">
        <f>'06.2012-06.2013'!U54</f>
        <v>0</v>
      </c>
      <c r="V54" s="55">
        <v>0.65115069846405937</v>
      </c>
      <c r="W54" s="68">
        <f>'06.2012-06.2013'!W54</f>
        <v>0.67552508495727637</v>
      </c>
      <c r="X54" s="55">
        <v>7.6003774042514169E-2</v>
      </c>
      <c r="Y54" s="86">
        <f>'06.2012-06.2013'!Y54</f>
        <v>4.3703363740904799E-4</v>
      </c>
      <c r="Z54" s="87"/>
    </row>
    <row r="55" spans="1:26" x14ac:dyDescent="0.25">
      <c r="A55" s="7">
        <v>5503</v>
      </c>
      <c r="B55" s="7" t="s">
        <v>339</v>
      </c>
      <c r="C55" s="7">
        <v>5</v>
      </c>
      <c r="D55" s="84">
        <v>0.11472542730127928</v>
      </c>
      <c r="E55" s="68">
        <f>'06.2012-06.2013'!E55</f>
        <v>0.12704983836098516</v>
      </c>
      <c r="F55" s="84">
        <v>0.49409125182123803</v>
      </c>
      <c r="G55" s="85">
        <f>'06.2012-06.2013'!G55</f>
        <v>0.4660664020887168</v>
      </c>
      <c r="H55" s="84">
        <v>-5.0270369735317859E-3</v>
      </c>
      <c r="I55" s="85">
        <f>'06.2012-06.2013'!I55</f>
        <v>8.0275651301542433E-2</v>
      </c>
      <c r="J55" s="84">
        <v>0</v>
      </c>
      <c r="K55" s="68">
        <f>'06.2012-06.2013'!K55</f>
        <v>0.12305627027631726</v>
      </c>
      <c r="L55" s="55">
        <v>1.050511626804006</v>
      </c>
      <c r="M55" s="55">
        <v>0</v>
      </c>
      <c r="N55" s="70">
        <v>100</v>
      </c>
      <c r="O55" s="55">
        <v>0</v>
      </c>
      <c r="P55" s="70">
        <v>100</v>
      </c>
      <c r="Q55" s="55" t="e">
        <v>#REF!</v>
      </c>
      <c r="R55" s="70" t="e">
        <v>#REF!</v>
      </c>
      <c r="S55" s="55">
        <v>0</v>
      </c>
      <c r="T55" s="70">
        <v>0</v>
      </c>
      <c r="U55" s="85">
        <f>'06.2012-06.2013'!U55</f>
        <v>0.97654211880523545</v>
      </c>
      <c r="V55" s="55">
        <v>0.5820323024745645</v>
      </c>
      <c r="W55" s="68">
        <f>'06.2012-06.2013'!W55</f>
        <v>0.54156872554122948</v>
      </c>
      <c r="X55" s="55">
        <v>0.12449741291836831</v>
      </c>
      <c r="Y55" s="86">
        <f>'06.2012-06.2013'!Y55</f>
        <v>4.9941722462123576E-2</v>
      </c>
      <c r="Z55" s="87"/>
    </row>
    <row r="56" spans="1:26" x14ac:dyDescent="0.25">
      <c r="A56" s="7">
        <v>5504</v>
      </c>
      <c r="B56" s="7" t="s">
        <v>340</v>
      </c>
      <c r="C56" s="7">
        <v>2</v>
      </c>
      <c r="D56" s="84">
        <v>0.27859487533283422</v>
      </c>
      <c r="E56" s="68">
        <f>'06.2012-06.2013'!E56</f>
        <v>0.28809601160435316</v>
      </c>
      <c r="F56" s="84">
        <v>0.77627129281359541</v>
      </c>
      <c r="G56" s="85">
        <f>'06.2012-06.2013'!G56</f>
        <v>0.82375649684176189</v>
      </c>
      <c r="H56" s="84">
        <v>2.0912793352897904E-2</v>
      </c>
      <c r="I56" s="85">
        <f>'06.2012-06.2013'!I56</f>
        <v>3.4631246418944377E-2</v>
      </c>
      <c r="J56" s="84">
        <v>0.30602310837215252</v>
      </c>
      <c r="K56" s="68">
        <f>'06.2012-06.2013'!K56</f>
        <v>0.32891467953563402</v>
      </c>
      <c r="L56" s="55">
        <v>0.33494684299356614</v>
      </c>
      <c r="M56" s="55">
        <v>1.2462772682343746E-2</v>
      </c>
      <c r="N56" s="70">
        <v>-1.2462772682343746</v>
      </c>
      <c r="O56" s="55">
        <v>1.0724971902123483E-2</v>
      </c>
      <c r="P56" s="70">
        <v>-1.0724971902123484</v>
      </c>
      <c r="Q56" s="55" t="e">
        <v>#REF!</v>
      </c>
      <c r="R56" s="70" t="e">
        <v>#REF!</v>
      </c>
      <c r="S56" s="55">
        <v>0</v>
      </c>
      <c r="T56" s="70">
        <v>0</v>
      </c>
      <c r="U56" s="85">
        <f>'06.2012-06.2013'!U56</f>
        <v>0.4428750047254601</v>
      </c>
      <c r="V56" s="55">
        <v>0.54252479165156031</v>
      </c>
      <c r="W56" s="68">
        <f>'06.2012-06.2013'!W56</f>
        <v>0.48673778102519977</v>
      </c>
      <c r="X56" s="55">
        <v>6.4820032224829335E-2</v>
      </c>
      <c r="Y56" s="86">
        <f>'06.2012-06.2013'!Y56</f>
        <v>1.4151273508889659E-2</v>
      </c>
      <c r="Z56" s="87"/>
    </row>
    <row r="57" spans="1:26" x14ac:dyDescent="0.25">
      <c r="A57" s="7">
        <v>5505</v>
      </c>
      <c r="B57" s="7" t="s">
        <v>341</v>
      </c>
      <c r="C57" s="7">
        <v>5</v>
      </c>
      <c r="D57" s="84">
        <v>0.19325472477983704</v>
      </c>
      <c r="E57" s="68">
        <f>'06.2012-06.2013'!E57</f>
        <v>0.19695675672919546</v>
      </c>
      <c r="F57" s="84">
        <v>0.54986852732384783</v>
      </c>
      <c r="G57" s="85">
        <f>'06.2012-06.2013'!G57</f>
        <v>0.59908186093760296</v>
      </c>
      <c r="H57" s="84">
        <v>2.715184696936666E-2</v>
      </c>
      <c r="I57" s="85">
        <f>'06.2012-06.2013'!I57</f>
        <v>0.11185327575042193</v>
      </c>
      <c r="J57" s="84">
        <v>0</v>
      </c>
      <c r="K57" s="68">
        <f>'06.2012-06.2013'!K57</f>
        <v>0</v>
      </c>
      <c r="L57" s="55">
        <v>0</v>
      </c>
      <c r="M57" s="55">
        <v>2.101564330149145E-2</v>
      </c>
      <c r="N57" s="70">
        <v>-2.1015643301491451</v>
      </c>
      <c r="O57" s="55">
        <v>2.2680825151608679E-2</v>
      </c>
      <c r="P57" s="70">
        <v>-2.2680825151608679</v>
      </c>
      <c r="Q57" s="55" t="e">
        <v>#REF!</v>
      </c>
      <c r="R57" s="70" t="e">
        <v>#REF!</v>
      </c>
      <c r="S57" s="55">
        <v>0</v>
      </c>
      <c r="T57" s="70">
        <v>0</v>
      </c>
      <c r="U57" s="85">
        <f>'06.2012-06.2013'!U57</f>
        <v>0</v>
      </c>
      <c r="V57" s="55">
        <v>0.63127158645447867</v>
      </c>
      <c r="W57" s="68">
        <f>'06.2012-06.2013'!W57</f>
        <v>0.59835893814657892</v>
      </c>
      <c r="X57" s="55">
        <v>8.7180512953940623E-2</v>
      </c>
      <c r="Y57" s="86">
        <f>'06.2012-06.2013'!Y57</f>
        <v>5.7020943129757848E-2</v>
      </c>
      <c r="Z57" s="87"/>
    </row>
    <row r="58" spans="1:26" x14ac:dyDescent="0.25">
      <c r="A58" s="7">
        <v>5506</v>
      </c>
      <c r="B58" s="7" t="s">
        <v>342</v>
      </c>
      <c r="C58" s="7">
        <v>4</v>
      </c>
      <c r="D58" s="84">
        <v>0.12538414140445581</v>
      </c>
      <c r="E58" s="68">
        <f>'06.2012-06.2013'!E58</f>
        <v>9.6067906007368295E-2</v>
      </c>
      <c r="F58" s="84">
        <v>0.42759566365763296</v>
      </c>
      <c r="G58" s="85">
        <f>'06.2012-06.2013'!G58</f>
        <v>0.49218435900820329</v>
      </c>
      <c r="H58" s="84">
        <v>-3.9851593603655935E-2</v>
      </c>
      <c r="I58" s="85">
        <f>'06.2012-06.2013'!I58</f>
        <v>0.14003896469635047</v>
      </c>
      <c r="J58" s="84">
        <v>0.16864975393587539</v>
      </c>
      <c r="K58" s="68">
        <f>'06.2012-06.2013'!K58</f>
        <v>0.17071212045497894</v>
      </c>
      <c r="L58" s="55">
        <v>0.93405612957733519</v>
      </c>
      <c r="M58" s="55">
        <v>3.8411144139418311E-2</v>
      </c>
      <c r="N58" s="70">
        <v>-3.8411144139418312</v>
      </c>
      <c r="O58" s="55">
        <v>3.1379330553196395E-2</v>
      </c>
      <c r="P58" s="70">
        <v>-3.1379330553196394</v>
      </c>
      <c r="Q58" s="55" t="e">
        <v>#REF!</v>
      </c>
      <c r="R58" s="70" t="e">
        <v>#REF!</v>
      </c>
      <c r="S58" s="55">
        <v>0</v>
      </c>
      <c r="T58" s="70">
        <v>0</v>
      </c>
      <c r="U58" s="85">
        <f>'06.2012-06.2013'!U58</f>
        <v>1.0297942093716765</v>
      </c>
      <c r="V58" s="55">
        <v>0.55110040736314525</v>
      </c>
      <c r="W58" s="68">
        <f>'06.2012-06.2013'!W58</f>
        <v>0.41677487511694605</v>
      </c>
      <c r="X58" s="55">
        <v>0.16628461562264005</v>
      </c>
      <c r="Y58" s="86">
        <f>'06.2012-06.2013'!Y58</f>
        <v>0.23312352773665798</v>
      </c>
      <c r="Z58" s="87"/>
    </row>
    <row r="59" spans="1:26" x14ac:dyDescent="0.25">
      <c r="A59" s="7">
        <v>5507</v>
      </c>
      <c r="B59" s="7" t="s">
        <v>343</v>
      </c>
      <c r="C59" s="7">
        <v>5</v>
      </c>
      <c r="D59" s="84">
        <v>0.10968522143880965</v>
      </c>
      <c r="E59" s="68">
        <f>'06.2012-06.2013'!E59</f>
        <v>0.16869916672873148</v>
      </c>
      <c r="F59" s="84">
        <v>0.45986493431154019</v>
      </c>
      <c r="G59" s="85">
        <f>'06.2012-06.2013'!G59</f>
        <v>0.84425433254582005</v>
      </c>
      <c r="H59" s="84">
        <v>0.15129592580096832</v>
      </c>
      <c r="I59" s="85">
        <f>'06.2012-06.2013'!I59</f>
        <v>9.6634602133348027E-2</v>
      </c>
      <c r="J59" s="84">
        <v>3.2066394570674769E-2</v>
      </c>
      <c r="K59" s="68">
        <f>'06.2012-06.2013'!K59</f>
        <v>0</v>
      </c>
      <c r="L59" s="55">
        <v>0</v>
      </c>
      <c r="M59" s="55">
        <v>1.1438038095514712E-2</v>
      </c>
      <c r="N59" s="70">
        <v>-1.1438038095514711</v>
      </c>
      <c r="O59" s="55">
        <v>1.1872143431031794E-2</v>
      </c>
      <c r="P59" s="70">
        <v>-1.1872143431031794</v>
      </c>
      <c r="Q59" s="55" t="e">
        <v>#REF!</v>
      </c>
      <c r="R59" s="70" t="e">
        <v>#REF!</v>
      </c>
      <c r="S59" s="55">
        <v>0</v>
      </c>
      <c r="T59" s="70">
        <v>0</v>
      </c>
      <c r="U59" s="85">
        <f>'06.2012-06.2013'!U59</f>
        <v>0</v>
      </c>
      <c r="V59" s="55">
        <v>0.59028747513853419</v>
      </c>
      <c r="W59" s="68">
        <f>'06.2012-06.2013'!W59</f>
        <v>0.542408750831751</v>
      </c>
      <c r="X59" s="55">
        <v>6.5783659987567689E-2</v>
      </c>
      <c r="Y59" s="86">
        <f>'06.2012-06.2013'!Y59</f>
        <v>2.7959816284466948E-2</v>
      </c>
      <c r="Z59" s="87"/>
    </row>
    <row r="60" spans="1:26" x14ac:dyDescent="0.25">
      <c r="A60" s="7">
        <v>5508</v>
      </c>
      <c r="B60" s="7" t="s">
        <v>344</v>
      </c>
      <c r="C60" s="7">
        <v>5</v>
      </c>
      <c r="D60" s="84">
        <v>0.13386039608339736</v>
      </c>
      <c r="E60" s="68">
        <f>'06.2012-06.2013'!E60</f>
        <v>0.25154106414534666</v>
      </c>
      <c r="F60" s="84">
        <v>0.42541839790954555</v>
      </c>
      <c r="G60" s="85">
        <f>'06.2012-06.2013'!G60</f>
        <v>1.0337372919692389</v>
      </c>
      <c r="H60" s="84">
        <v>1.1987510382076809E-2</v>
      </c>
      <c r="I60" s="85">
        <f>'06.2012-06.2013'!I60</f>
        <v>0.17424742769744161</v>
      </c>
      <c r="J60" s="84">
        <v>0</v>
      </c>
      <c r="K60" s="68">
        <f>'06.2012-06.2013'!K60</f>
        <v>0</v>
      </c>
      <c r="L60" s="55">
        <v>0</v>
      </c>
      <c r="M60" s="55">
        <v>9.5921113048392431E-2</v>
      </c>
      <c r="N60" s="70">
        <v>-9.5921113048392428</v>
      </c>
      <c r="O60" s="55">
        <v>7.8235151230423863E-2</v>
      </c>
      <c r="P60" s="70">
        <v>-7.8235151230423865</v>
      </c>
      <c r="Q60" s="55" t="e">
        <v>#REF!</v>
      </c>
      <c r="R60" s="70" t="e">
        <v>#REF!</v>
      </c>
      <c r="S60" s="55">
        <v>0</v>
      </c>
      <c r="T60" s="70">
        <v>0</v>
      </c>
      <c r="U60" s="85">
        <f>'06.2012-06.2013'!U60</f>
        <v>0</v>
      </c>
      <c r="V60" s="55">
        <v>0.65474180061829568</v>
      </c>
      <c r="W60" s="68">
        <f>'06.2012-06.2013'!W60</f>
        <v>0.59401956760435415</v>
      </c>
      <c r="X60" s="55">
        <v>4.9272147097666343E-2</v>
      </c>
      <c r="Y60" s="86">
        <f>'06.2012-06.2013'!Y60</f>
        <v>1.4031985911886145E-2</v>
      </c>
      <c r="Z60" s="87"/>
    </row>
    <row r="61" spans="1:26" x14ac:dyDescent="0.25">
      <c r="A61" s="7">
        <v>5509</v>
      </c>
      <c r="B61" s="7" t="s">
        <v>345</v>
      </c>
      <c r="C61" s="7">
        <v>5</v>
      </c>
      <c r="D61" s="84">
        <v>0.15483586326518778</v>
      </c>
      <c r="E61" s="68">
        <f>'06.2012-06.2013'!E61</f>
        <v>0.14466791525555001</v>
      </c>
      <c r="F61" s="84">
        <v>0.39539622050787843</v>
      </c>
      <c r="G61" s="85">
        <f>'06.2012-06.2013'!G61</f>
        <v>0.55357642011106956</v>
      </c>
      <c r="H61" s="84">
        <v>-1.2365530403301643E-2</v>
      </c>
      <c r="I61" s="85">
        <f>'06.2012-06.2013'!I61</f>
        <v>3.9900863920240517E-2</v>
      </c>
      <c r="J61" s="84">
        <v>0</v>
      </c>
      <c r="K61" s="68">
        <f>'06.2012-06.2013'!K61</f>
        <v>0</v>
      </c>
      <c r="L61" s="55">
        <v>0</v>
      </c>
      <c r="M61" s="55">
        <v>0</v>
      </c>
      <c r="N61" s="70">
        <v>100</v>
      </c>
      <c r="O61" s="55">
        <v>0</v>
      </c>
      <c r="P61" s="70">
        <v>100</v>
      </c>
      <c r="Q61" s="55" t="e">
        <v>#REF!</v>
      </c>
      <c r="R61" s="70" t="e">
        <v>#REF!</v>
      </c>
      <c r="S61" s="55">
        <v>0</v>
      </c>
      <c r="T61" s="70">
        <v>0</v>
      </c>
      <c r="U61" s="85">
        <f>'06.2012-06.2013'!U61</f>
        <v>0</v>
      </c>
      <c r="V61" s="55">
        <v>0.67066943124716416</v>
      </c>
      <c r="W61" s="68">
        <f>'06.2012-06.2013'!W61</f>
        <v>0.61059786594309184</v>
      </c>
      <c r="X61" s="55">
        <v>2.2612050429853085E-2</v>
      </c>
      <c r="Y61" s="86">
        <f>'06.2012-06.2013'!Y61</f>
        <v>2.3071281900850688E-2</v>
      </c>
      <c r="Z61" s="87"/>
    </row>
    <row r="62" spans="1:26" x14ac:dyDescent="0.25">
      <c r="A62" s="7">
        <v>5510</v>
      </c>
      <c r="B62" s="7" t="s">
        <v>346</v>
      </c>
      <c r="C62" s="7">
        <v>5</v>
      </c>
      <c r="D62" s="84">
        <v>7.609785300414082E-2</v>
      </c>
      <c r="E62" s="68">
        <f>'06.2012-06.2013'!E62</f>
        <v>8.8091438439519942E-2</v>
      </c>
      <c r="F62" s="84">
        <v>0.39865077180793546</v>
      </c>
      <c r="G62" s="85">
        <f>'06.2012-06.2013'!G62</f>
        <v>0.74243043050476176</v>
      </c>
      <c r="H62" s="84">
        <v>7.1704412678529617E-2</v>
      </c>
      <c r="I62" s="85">
        <f>'06.2012-06.2013'!I62</f>
        <v>0.22060690964638971</v>
      </c>
      <c r="J62" s="84">
        <v>0.48560749326985114</v>
      </c>
      <c r="K62" s="68">
        <f>'06.2012-06.2013'!K62</f>
        <v>0.46481308749558115</v>
      </c>
      <c r="L62" s="55">
        <v>0</v>
      </c>
      <c r="M62" s="55">
        <v>2.1865519445600006E-3</v>
      </c>
      <c r="N62" s="70">
        <v>-0.21865519445600007</v>
      </c>
      <c r="O62" s="55">
        <v>1.7626705546971906E-3</v>
      </c>
      <c r="P62" s="70">
        <v>-0.17626705546971905</v>
      </c>
      <c r="Q62" s="55" t="e">
        <v>#REF!</v>
      </c>
      <c r="R62" s="70" t="e">
        <v>#REF!</v>
      </c>
      <c r="S62" s="55">
        <v>0</v>
      </c>
      <c r="T62" s="70">
        <v>0</v>
      </c>
      <c r="U62" s="85">
        <f>'06.2012-06.2013'!U62</f>
        <v>0</v>
      </c>
      <c r="V62" s="55">
        <v>0.68746747356502969</v>
      </c>
      <c r="W62" s="68">
        <f>'06.2012-06.2013'!W62</f>
        <v>0.6817185370647334</v>
      </c>
      <c r="X62" s="55">
        <v>8.5807880501354031E-2</v>
      </c>
      <c r="Y62" s="86">
        <f>'06.2012-06.2013'!Y62</f>
        <v>1.0547636389840076E-3</v>
      </c>
      <c r="Z62" s="87"/>
    </row>
    <row r="63" spans="1:26" x14ac:dyDescent="0.25">
      <c r="A63" s="7">
        <v>5511</v>
      </c>
      <c r="B63" s="7" t="s">
        <v>347</v>
      </c>
      <c r="C63" s="7">
        <v>5</v>
      </c>
      <c r="D63" s="84">
        <v>0.17325655593077546</v>
      </c>
      <c r="E63" s="68">
        <f>'06.2012-06.2013'!E63</f>
        <v>0.29369068881802196</v>
      </c>
      <c r="F63" s="84">
        <v>0.37340982868897243</v>
      </c>
      <c r="G63" s="85">
        <f>'06.2012-06.2013'!G63</f>
        <v>0.76513530971756516</v>
      </c>
      <c r="H63" s="84">
        <v>-9.2427583089380275E-2</v>
      </c>
      <c r="I63" s="85">
        <f>'06.2012-06.2013'!I63</f>
        <v>0.21158871890650319</v>
      </c>
      <c r="J63" s="84">
        <v>0.10378378378378378</v>
      </c>
      <c r="K63" s="68">
        <f>'06.2012-06.2013'!K63</f>
        <v>0.10459339318399721</v>
      </c>
      <c r="L63" s="55">
        <v>0.55757837837837843</v>
      </c>
      <c r="M63" s="55">
        <v>5.8975580096265875E-3</v>
      </c>
      <c r="N63" s="70">
        <v>-0.58975580096265878</v>
      </c>
      <c r="O63" s="55">
        <v>3.8361675750274845E-3</v>
      </c>
      <c r="P63" s="70">
        <v>-0.38361675750274843</v>
      </c>
      <c r="Q63" s="55" t="e">
        <v>#REF!</v>
      </c>
      <c r="R63" s="70" t="e">
        <v>#REF!</v>
      </c>
      <c r="S63" s="55">
        <v>0</v>
      </c>
      <c r="T63" s="70">
        <v>0</v>
      </c>
      <c r="U63" s="85">
        <f>'06.2012-06.2013'!U63</f>
        <v>0</v>
      </c>
      <c r="V63" s="55">
        <v>0.42775429177803731</v>
      </c>
      <c r="W63" s="68">
        <f>'06.2012-06.2013'!W63</f>
        <v>0.45085602623982957</v>
      </c>
      <c r="X63" s="55">
        <v>0.35427806111270932</v>
      </c>
      <c r="Y63" s="86">
        <f>'06.2012-06.2013'!Y63</f>
        <v>9.9243258106904708E-2</v>
      </c>
      <c r="Z63" s="87"/>
    </row>
    <row r="64" spans="1:26" x14ac:dyDescent="0.25">
      <c r="A64" s="7">
        <v>5601</v>
      </c>
      <c r="B64" s="7" t="s">
        <v>348</v>
      </c>
      <c r="C64" s="7">
        <v>5</v>
      </c>
      <c r="D64" s="84">
        <v>0.15836886844634149</v>
      </c>
      <c r="E64" s="68">
        <f>'06.2012-06.2013'!E64</f>
        <v>0.13041130607360332</v>
      </c>
      <c r="F64" s="84">
        <v>0.61065146523020064</v>
      </c>
      <c r="G64" s="85">
        <f>'06.2012-06.2013'!G64</f>
        <v>0.56951005752361061</v>
      </c>
      <c r="H64" s="84">
        <v>-5.8032153016949767E-3</v>
      </c>
      <c r="I64" s="85">
        <f>'06.2012-06.2013'!I64</f>
        <v>0.15486154305360764</v>
      </c>
      <c r="J64" s="84">
        <v>8.9243795764729142E-2</v>
      </c>
      <c r="K64" s="68">
        <f>'06.2012-06.2013'!K64</f>
        <v>0</v>
      </c>
      <c r="L64" s="55">
        <v>1.428717187358433</v>
      </c>
      <c r="M64" s="55">
        <v>1.2198125342802449E-2</v>
      </c>
      <c r="N64" s="70">
        <v>-1.2198125342802448</v>
      </c>
      <c r="O64" s="55">
        <v>0</v>
      </c>
      <c r="P64" s="70">
        <v>100</v>
      </c>
      <c r="Q64" s="55" t="e">
        <v>#REF!</v>
      </c>
      <c r="R64" s="70" t="e">
        <v>#REF!</v>
      </c>
      <c r="S64" s="55">
        <v>0</v>
      </c>
      <c r="T64" s="70">
        <v>0</v>
      </c>
      <c r="U64" s="85">
        <f>'06.2012-06.2013'!U64</f>
        <v>0.7187880798242211</v>
      </c>
      <c r="V64" s="55">
        <v>0.64302896235618801</v>
      </c>
      <c r="W64" s="68">
        <f>'06.2012-06.2013'!W64</f>
        <v>0.59315267897528678</v>
      </c>
      <c r="X64" s="55">
        <v>5.9887707972613093E-2</v>
      </c>
      <c r="Y64" s="86">
        <f>'06.2012-06.2013'!Y64</f>
        <v>3.2928985566840742E-2</v>
      </c>
      <c r="Z64" s="87"/>
    </row>
    <row r="65" spans="1:26" x14ac:dyDescent="0.25">
      <c r="A65" s="7">
        <v>5602</v>
      </c>
      <c r="B65" s="7" t="s">
        <v>349</v>
      </c>
      <c r="C65" s="7">
        <v>3</v>
      </c>
      <c r="D65" s="84">
        <v>0.17201058007655068</v>
      </c>
      <c r="E65" s="68">
        <f>'06.2012-06.2013'!E65</f>
        <v>0.22457876400979443</v>
      </c>
      <c r="F65" s="84">
        <v>0.61203488614495549</v>
      </c>
      <c r="G65" s="85">
        <f>'06.2012-06.2013'!G65</f>
        <v>0.8503050759280445</v>
      </c>
      <c r="H65" s="84">
        <v>0.12475559292104096</v>
      </c>
      <c r="I65" s="85">
        <f>'06.2012-06.2013'!I65</f>
        <v>-3.2969666206204694E-2</v>
      </c>
      <c r="J65" s="84">
        <v>5.7670252575356025E-2</v>
      </c>
      <c r="K65" s="68">
        <f>'06.2012-06.2013'!K65</f>
        <v>9.4851384563934132E-2</v>
      </c>
      <c r="L65" s="55">
        <v>0.12852921045501861</v>
      </c>
      <c r="M65" s="55">
        <v>0.10217293166747486</v>
      </c>
      <c r="N65" s="70">
        <v>-10.217293166747487</v>
      </c>
      <c r="O65" s="55">
        <v>8.9787056561190959E-2</v>
      </c>
      <c r="P65" s="70">
        <v>-8.9787056561190965</v>
      </c>
      <c r="Q65" s="55" t="e">
        <v>#REF!</v>
      </c>
      <c r="R65" s="70" t="e">
        <v>#REF!</v>
      </c>
      <c r="S65" s="55">
        <v>0</v>
      </c>
      <c r="T65" s="70">
        <v>0</v>
      </c>
      <c r="U65" s="85">
        <f>'06.2012-06.2013'!U65</f>
        <v>0.11930197070704203</v>
      </c>
      <c r="V65" s="55">
        <v>0.63804495224160163</v>
      </c>
      <c r="W65" s="68">
        <f>'06.2012-06.2013'!W65</f>
        <v>0.56737650195098788</v>
      </c>
      <c r="X65" s="55">
        <v>6.5174774279525186E-2</v>
      </c>
      <c r="Y65" s="86">
        <f>'06.2012-06.2013'!Y65</f>
        <v>5.9439000660651983E-2</v>
      </c>
      <c r="Z65" s="87"/>
    </row>
    <row r="66" spans="1:26" x14ac:dyDescent="0.25">
      <c r="A66" s="7">
        <v>5603</v>
      </c>
      <c r="B66" s="7" t="s">
        <v>350</v>
      </c>
      <c r="C66" s="7">
        <v>2</v>
      </c>
      <c r="D66" s="84">
        <v>0.29521088074677937</v>
      </c>
      <c r="E66" s="68">
        <f>'06.2012-06.2013'!E66</f>
        <v>0.27195023100804344</v>
      </c>
      <c r="F66" s="84">
        <v>0.85918988966861465</v>
      </c>
      <c r="G66" s="85">
        <f>'06.2012-06.2013'!G66</f>
        <v>0.78698769691006221</v>
      </c>
      <c r="H66" s="84">
        <v>1.3097022720084396E-2</v>
      </c>
      <c r="I66" s="85">
        <f>'06.2012-06.2013'!I66</f>
        <v>9.3005005470688046E-2</v>
      </c>
      <c r="J66" s="84">
        <v>0</v>
      </c>
      <c r="K66" s="68">
        <f>'06.2012-06.2013'!K66</f>
        <v>0</v>
      </c>
      <c r="L66" s="55">
        <v>3.4697006955204585E-2</v>
      </c>
      <c r="M66" s="55">
        <v>7.100629583300043E-2</v>
      </c>
      <c r="N66" s="70">
        <v>-7.1006295833000426</v>
      </c>
      <c r="O66" s="55">
        <v>3.806888983624801E-2</v>
      </c>
      <c r="P66" s="70">
        <v>-3.806888983624801</v>
      </c>
      <c r="Q66" s="55" t="e">
        <v>#REF!</v>
      </c>
      <c r="R66" s="70" t="e">
        <v>#REF!</v>
      </c>
      <c r="S66" s="55">
        <v>0</v>
      </c>
      <c r="T66" s="70">
        <v>0</v>
      </c>
      <c r="U66" s="85">
        <f>'06.2012-06.2013'!U66</f>
        <v>1.2175585944362426E-2</v>
      </c>
      <c r="V66" s="55">
        <v>0.6062890728692073</v>
      </c>
      <c r="W66" s="68">
        <f>'06.2012-06.2013'!W66</f>
        <v>0.47641327890272889</v>
      </c>
      <c r="X66" s="55">
        <v>4.2493289942179172E-2</v>
      </c>
      <c r="Y66" s="86">
        <f>'06.2012-06.2013'!Y66</f>
        <v>9.1900931902733046E-2</v>
      </c>
      <c r="Z66" s="87"/>
    </row>
    <row r="67" spans="1:26" x14ac:dyDescent="0.25">
      <c r="A67" s="7">
        <v>5605</v>
      </c>
      <c r="B67" s="7" t="s">
        <v>351</v>
      </c>
      <c r="C67" s="7">
        <v>3</v>
      </c>
      <c r="D67" s="84">
        <v>0.30724206311469104</v>
      </c>
      <c r="E67" s="68">
        <f>'06.2012-06.2013'!E67</f>
        <v>0.36901123555114201</v>
      </c>
      <c r="F67" s="84">
        <v>1.1749731104199272</v>
      </c>
      <c r="G67" s="85">
        <f>'06.2012-06.2013'!G67</f>
        <v>1.4178806099103007</v>
      </c>
      <c r="H67" s="84">
        <v>7.1144679036547628E-2</v>
      </c>
      <c r="I67" s="85">
        <f>'06.2012-06.2013'!I67</f>
        <v>0.21448986684510563</v>
      </c>
      <c r="J67" s="84">
        <v>0</v>
      </c>
      <c r="K67" s="68">
        <f>'06.2012-06.2013'!K67</f>
        <v>0</v>
      </c>
      <c r="L67" s="55">
        <v>0</v>
      </c>
      <c r="M67" s="55">
        <v>0.1999535354497762</v>
      </c>
      <c r="N67" s="70">
        <v>-19.995353544977622</v>
      </c>
      <c r="O67" s="55">
        <v>0.22192772348985559</v>
      </c>
      <c r="P67" s="70">
        <v>-22.19277234898556</v>
      </c>
      <c r="Q67" s="55" t="e">
        <v>#REF!</v>
      </c>
      <c r="R67" s="70" t="e">
        <v>#REF!</v>
      </c>
      <c r="S67" s="55">
        <v>0</v>
      </c>
      <c r="T67" s="70">
        <v>0</v>
      </c>
      <c r="U67" s="85">
        <f>'06.2012-06.2013'!U67</f>
        <v>0</v>
      </c>
      <c r="V67" s="55">
        <v>0.62494185317747641</v>
      </c>
      <c r="W67" s="68">
        <f>'06.2012-06.2013'!W67</f>
        <v>0.59978628751408058</v>
      </c>
      <c r="X67" s="55">
        <v>4.8927324120365948E-2</v>
      </c>
      <c r="Y67" s="86">
        <f>'06.2012-06.2013'!Y67</f>
        <v>1.8213929914343029E-2</v>
      </c>
      <c r="Z67" s="87"/>
    </row>
    <row r="68" spans="1:26" x14ac:dyDescent="0.25">
      <c r="A68" s="7">
        <v>5606</v>
      </c>
      <c r="B68" s="7" t="s">
        <v>352</v>
      </c>
      <c r="C68" s="7">
        <v>4</v>
      </c>
      <c r="D68" s="84">
        <v>0.20320258484794607</v>
      </c>
      <c r="E68" s="68">
        <f>'06.2012-06.2013'!E68</f>
        <v>0.15616415284173762</v>
      </c>
      <c r="F68" s="84">
        <v>0.45978518308717981</v>
      </c>
      <c r="G68" s="85">
        <f>'06.2012-06.2013'!G68</f>
        <v>0.64581263632531116</v>
      </c>
      <c r="H68" s="84">
        <v>8.2852709478870995E-3</v>
      </c>
      <c r="I68" s="85">
        <f>'06.2012-06.2013'!I68</f>
        <v>8.9617895655950963E-2</v>
      </c>
      <c r="J68" s="84">
        <v>0.86060628026731423</v>
      </c>
      <c r="K68" s="68">
        <f>'06.2012-06.2013'!K68</f>
        <v>1.1893467205842645</v>
      </c>
      <c r="L68" s="55">
        <v>0.27962579353683936</v>
      </c>
      <c r="M68" s="55">
        <v>0</v>
      </c>
      <c r="N68" s="70">
        <v>100</v>
      </c>
      <c r="O68" s="55">
        <v>0</v>
      </c>
      <c r="P68" s="70">
        <v>100</v>
      </c>
      <c r="Q68" s="55" t="e">
        <v>#REF!</v>
      </c>
      <c r="R68" s="70" t="e">
        <v>#REF!</v>
      </c>
      <c r="S68" s="55">
        <v>0</v>
      </c>
      <c r="T68" s="70">
        <v>0</v>
      </c>
      <c r="U68" s="85">
        <f>'06.2012-06.2013'!U68</f>
        <v>0.38329457202371003</v>
      </c>
      <c r="V68" s="55">
        <v>0.60771584958816138</v>
      </c>
      <c r="W68" s="68">
        <f>'06.2012-06.2013'!W68</f>
        <v>0.54469958316415501</v>
      </c>
      <c r="X68" s="55">
        <v>4.7336706677647465E-2</v>
      </c>
      <c r="Y68" s="86">
        <f>'06.2012-06.2013'!Y68</f>
        <v>0.10755698752608267</v>
      </c>
      <c r="Z68" s="87"/>
    </row>
    <row r="69" spans="1:26" x14ac:dyDescent="0.25">
      <c r="A69" s="7">
        <v>5607</v>
      </c>
      <c r="B69" s="7" t="s">
        <v>353</v>
      </c>
      <c r="C69" s="7">
        <v>3</v>
      </c>
      <c r="D69" s="84">
        <v>0.28984846502368417</v>
      </c>
      <c r="E69" s="68">
        <f>'06.2012-06.2013'!E69</f>
        <v>0.232602649273702</v>
      </c>
      <c r="F69" s="84">
        <v>0.67108083743696356</v>
      </c>
      <c r="G69" s="85">
        <f>'06.2012-06.2013'!G69</f>
        <v>0.60206393866304442</v>
      </c>
      <c r="H69" s="84">
        <v>-0.1116817262413337</v>
      </c>
      <c r="I69" s="85">
        <f>'06.2012-06.2013'!I69</f>
        <v>4.1128918150580292E-2</v>
      </c>
      <c r="J69" s="84">
        <v>0.49626157605739785</v>
      </c>
      <c r="K69" s="68">
        <f>'06.2012-06.2013'!K69</f>
        <v>0.68394636816284948</v>
      </c>
      <c r="L69" s="55">
        <v>0.11547075345884772</v>
      </c>
      <c r="M69" s="55">
        <v>8.1513870740900258E-5</v>
      </c>
      <c r="N69" s="70">
        <v>-8.1513870740900253E-3</v>
      </c>
      <c r="O69" s="55">
        <v>7.1237983242061889E-5</v>
      </c>
      <c r="P69" s="70">
        <v>-7.1237983242061886E-3</v>
      </c>
      <c r="Q69" s="55" t="e">
        <v>#REF!</v>
      </c>
      <c r="R69" s="70" t="e">
        <v>#REF!</v>
      </c>
      <c r="S69" s="55">
        <v>0</v>
      </c>
      <c r="T69" s="70">
        <v>0</v>
      </c>
      <c r="U69" s="85">
        <f>'06.2012-06.2013'!U69</f>
        <v>7.9428904554496416E-2</v>
      </c>
      <c r="V69" s="55">
        <v>0.65700375554424251</v>
      </c>
      <c r="W69" s="68">
        <f>'06.2012-06.2013'!W69</f>
        <v>0.5479764832760895</v>
      </c>
      <c r="X69" s="55">
        <v>4.6341931309583875E-2</v>
      </c>
      <c r="Y69" s="86">
        <f>'06.2012-06.2013'!Y69</f>
        <v>6.8803096976904898E-3</v>
      </c>
      <c r="Z69" s="87"/>
    </row>
    <row r="70" spans="1:26" x14ac:dyDescent="0.25">
      <c r="A70" s="7">
        <v>5608</v>
      </c>
      <c r="B70" s="7" t="s">
        <v>354</v>
      </c>
      <c r="C70" s="7">
        <v>4</v>
      </c>
      <c r="D70" s="84">
        <v>0.20041669250114874</v>
      </c>
      <c r="E70" s="68">
        <f>'06.2012-06.2013'!E70</f>
        <v>0.18861486814412171</v>
      </c>
      <c r="F70" s="84">
        <v>0.14917344321638029</v>
      </c>
      <c r="G70" s="85">
        <f>'06.2012-06.2013'!G70</f>
        <v>0.5781320298508329</v>
      </c>
      <c r="H70" s="84">
        <v>9.3465617206302989E-2</v>
      </c>
      <c r="I70" s="85">
        <f>'06.2012-06.2013'!I70</f>
        <v>0.10877358289554988</v>
      </c>
      <c r="J70" s="84">
        <v>0.11972719078287036</v>
      </c>
      <c r="K70" s="68">
        <f>'06.2012-06.2013'!K70</f>
        <v>0.29673918260425852</v>
      </c>
      <c r="L70" s="55">
        <v>0.14130216122729511</v>
      </c>
      <c r="M70" s="55">
        <v>1.3303003434620261E-2</v>
      </c>
      <c r="N70" s="70">
        <v>-1.330300343462026</v>
      </c>
      <c r="O70" s="55">
        <v>1.4530267890475885E-2</v>
      </c>
      <c r="P70" s="70">
        <v>-1.4530267890475885</v>
      </c>
      <c r="Q70" s="55" t="e">
        <v>#REF!</v>
      </c>
      <c r="R70" s="70" t="e">
        <v>#REF!</v>
      </c>
      <c r="S70" s="55">
        <v>0</v>
      </c>
      <c r="T70" s="70">
        <v>0</v>
      </c>
      <c r="U70" s="85">
        <f>'06.2012-06.2013'!U70</f>
        <v>0.33877223916113242</v>
      </c>
      <c r="V70" s="55">
        <v>0.36210820689738316</v>
      </c>
      <c r="W70" s="68">
        <f>'06.2012-06.2013'!W70</f>
        <v>0.60604205948341305</v>
      </c>
      <c r="X70" s="55">
        <v>0.39834859093662917</v>
      </c>
      <c r="Y70" s="86">
        <f>'06.2012-06.2013'!Y70</f>
        <v>1.943536394687391E-2</v>
      </c>
      <c r="Z70" s="87"/>
    </row>
    <row r="71" spans="1:26" x14ac:dyDescent="0.25">
      <c r="A71" s="7">
        <v>5609</v>
      </c>
      <c r="B71" s="7" t="s">
        <v>355</v>
      </c>
      <c r="C71" s="7">
        <v>4</v>
      </c>
      <c r="D71" s="84">
        <v>0.27581389115245014</v>
      </c>
      <c r="E71" s="68">
        <f>'06.2012-06.2013'!E71</f>
        <v>0.23607435818656941</v>
      </c>
      <c r="F71" s="84">
        <v>0.77661622246519624</v>
      </c>
      <c r="G71" s="85">
        <f>'06.2012-06.2013'!G71</f>
        <v>0.63113167219554933</v>
      </c>
      <c r="H71" s="84">
        <v>0.11259546984701312</v>
      </c>
      <c r="I71" s="85">
        <f>'06.2012-06.2013'!I71</f>
        <v>5.567283455072234E-2</v>
      </c>
      <c r="J71" s="84">
        <v>0.63796577884858963</v>
      </c>
      <c r="K71" s="68">
        <f>'06.2012-06.2013'!K71</f>
        <v>0.7273249856498496</v>
      </c>
      <c r="L71" s="55">
        <v>0.2586429362575125</v>
      </c>
      <c r="M71" s="55">
        <v>0</v>
      </c>
      <c r="N71" s="70">
        <v>100</v>
      </c>
      <c r="O71" s="55">
        <v>0</v>
      </c>
      <c r="P71" s="70">
        <v>100</v>
      </c>
      <c r="Q71" s="55" t="e">
        <v>#REF!</v>
      </c>
      <c r="R71" s="70" t="e">
        <v>#REF!</v>
      </c>
      <c r="S71" s="55">
        <v>0</v>
      </c>
      <c r="T71" s="70">
        <v>0</v>
      </c>
      <c r="U71" s="85">
        <f>'06.2012-06.2013'!U71</f>
        <v>0.22415039375641993</v>
      </c>
      <c r="V71" s="55">
        <v>0.61393394470965679</v>
      </c>
      <c r="W71" s="68">
        <f>'06.2012-06.2013'!W71</f>
        <v>0.53435748154268736</v>
      </c>
      <c r="X71" s="55">
        <v>5.324504108394388E-2</v>
      </c>
      <c r="Y71" s="86">
        <f>'06.2012-06.2013'!Y71</f>
        <v>4.6472842555795452E-2</v>
      </c>
      <c r="Z71" s="87"/>
    </row>
    <row r="72" spans="1:26" x14ac:dyDescent="0.25">
      <c r="A72" s="7">
        <v>5610</v>
      </c>
      <c r="B72" s="7" t="s">
        <v>356</v>
      </c>
      <c r="C72" s="7">
        <v>4</v>
      </c>
      <c r="D72" s="84">
        <v>0.14677952290615584</v>
      </c>
      <c r="E72" s="68">
        <f>'06.2012-06.2013'!E72</f>
        <v>9.3962228203879894E-2</v>
      </c>
      <c r="F72" s="84">
        <v>0.48935620376651484</v>
      </c>
      <c r="G72" s="85">
        <f>'06.2012-06.2013'!G72</f>
        <v>0.45302042053708064</v>
      </c>
      <c r="H72" s="84">
        <v>-6.8292718677059799E-2</v>
      </c>
      <c r="I72" s="85">
        <f>'06.2012-06.2013'!I72</f>
        <v>0.18850429817120168</v>
      </c>
      <c r="J72" s="84">
        <v>0.31667817663765546</v>
      </c>
      <c r="K72" s="68">
        <f>'06.2012-06.2013'!K72</f>
        <v>6.3187930278900212E-2</v>
      </c>
      <c r="L72" s="55">
        <v>0</v>
      </c>
      <c r="M72" s="55">
        <v>1.5638476202270747E-2</v>
      </c>
      <c r="N72" s="70">
        <v>-1.5638476202270748</v>
      </c>
      <c r="O72" s="55">
        <v>5.8842886646866668E-2</v>
      </c>
      <c r="P72" s="70">
        <v>-5.8842886646866672</v>
      </c>
      <c r="Q72" s="55" t="e">
        <v>#REF!</v>
      </c>
      <c r="R72" s="70" t="e">
        <v>#REF!</v>
      </c>
      <c r="S72" s="55">
        <v>0</v>
      </c>
      <c r="T72" s="70">
        <v>0</v>
      </c>
      <c r="U72" s="85">
        <f>'06.2012-06.2013'!U72</f>
        <v>0</v>
      </c>
      <c r="V72" s="55">
        <v>0.65059910653622965</v>
      </c>
      <c r="W72" s="68">
        <f>'06.2012-06.2013'!W72</f>
        <v>0.59703022988969734</v>
      </c>
      <c r="X72" s="55">
        <v>3.8576932048070812E-2</v>
      </c>
      <c r="Y72" s="86">
        <f>'06.2012-06.2013'!Y72</f>
        <v>3.1286843156551142E-2</v>
      </c>
      <c r="Z72" s="87"/>
    </row>
    <row r="73" spans="1:26" x14ac:dyDescent="0.25">
      <c r="A73" s="7">
        <v>5611</v>
      </c>
      <c r="B73" s="7" t="s">
        <v>357</v>
      </c>
      <c r="C73" s="7">
        <v>5</v>
      </c>
      <c r="D73" s="84">
        <v>0.2298833252932975</v>
      </c>
      <c r="E73" s="68">
        <f>'06.2012-06.2013'!E73</f>
        <v>0.14341076584221862</v>
      </c>
      <c r="F73" s="84">
        <v>0.66725879572086477</v>
      </c>
      <c r="G73" s="85">
        <f>'06.2012-06.2013'!G73</f>
        <v>0.37195738489235247</v>
      </c>
      <c r="H73" s="84">
        <v>4.5679142782027123E-2</v>
      </c>
      <c r="I73" s="85">
        <f>'06.2012-06.2013'!I73</f>
        <v>-0.17556077613168891</v>
      </c>
      <c r="J73" s="84">
        <v>7.5721856283478273E-2</v>
      </c>
      <c r="K73" s="68">
        <f>'06.2012-06.2013'!K73</f>
        <v>0.12387467194269178</v>
      </c>
      <c r="L73" s="55">
        <v>0</v>
      </c>
      <c r="M73" s="55">
        <v>6.2370952492982301E-2</v>
      </c>
      <c r="N73" s="70">
        <v>-6.2370952492982301</v>
      </c>
      <c r="O73" s="55">
        <v>0.47853814045477888</v>
      </c>
      <c r="P73" s="70">
        <v>-47.85381404547789</v>
      </c>
      <c r="Q73" s="55" t="e">
        <v>#REF!</v>
      </c>
      <c r="R73" s="70" t="e">
        <v>#REF!</v>
      </c>
      <c r="S73" s="55">
        <v>0</v>
      </c>
      <c r="T73" s="70">
        <v>0</v>
      </c>
      <c r="U73" s="85">
        <f>'06.2012-06.2013'!U73</f>
        <v>0</v>
      </c>
      <c r="V73" s="55">
        <v>0.58508725254605787</v>
      </c>
      <c r="W73" s="68">
        <f>'06.2012-06.2013'!W73</f>
        <v>0.5119871471577645</v>
      </c>
      <c r="X73" s="55">
        <v>0.10572605561277033</v>
      </c>
      <c r="Y73" s="86">
        <f>'06.2012-06.2013'!Y73</f>
        <v>6.4263633469845677E-2</v>
      </c>
      <c r="Z73" s="87"/>
    </row>
    <row r="74" spans="1:26" x14ac:dyDescent="0.25">
      <c r="A74" s="7">
        <v>5701</v>
      </c>
      <c r="B74" s="7" t="s">
        <v>358</v>
      </c>
      <c r="C74" s="7">
        <v>2</v>
      </c>
      <c r="D74" s="84">
        <v>0.3854027476042961</v>
      </c>
      <c r="E74" s="68">
        <f>'06.2012-06.2013'!E74</f>
        <v>0.37388735384357252</v>
      </c>
      <c r="F74" s="84">
        <v>0.94920570306760543</v>
      </c>
      <c r="G74" s="85">
        <f>'06.2012-06.2013'!G74</f>
        <v>1.1492149719317648</v>
      </c>
      <c r="H74" s="84">
        <v>-2.5688138586665528E-2</v>
      </c>
      <c r="I74" s="85">
        <f>'06.2012-06.2013'!I74</f>
        <v>0.21409463206690973</v>
      </c>
      <c r="J74" s="84">
        <v>0.26896102782826137</v>
      </c>
      <c r="K74" s="68">
        <f>'06.2012-06.2013'!K74</f>
        <v>0.2313964132248085</v>
      </c>
      <c r="L74" s="55">
        <v>2.0387383038266729E-2</v>
      </c>
      <c r="M74" s="55">
        <v>0.33048841004442125</v>
      </c>
      <c r="N74" s="70">
        <v>-33.048841004442124</v>
      </c>
      <c r="O74" s="55">
        <v>0.30960794602562069</v>
      </c>
      <c r="P74" s="70">
        <v>-30.960794602562068</v>
      </c>
      <c r="Q74" s="55" t="e">
        <v>#REF!</v>
      </c>
      <c r="R74" s="70" t="e">
        <v>#REF!</v>
      </c>
      <c r="S74" s="55">
        <v>0</v>
      </c>
      <c r="T74" s="70">
        <v>0</v>
      </c>
      <c r="U74" s="85">
        <f>'06.2012-06.2013'!U74</f>
        <v>0</v>
      </c>
      <c r="V74" s="55">
        <v>0.49954020792042658</v>
      </c>
      <c r="W74" s="68">
        <f>'06.2012-06.2013'!W74</f>
        <v>0.41501438187819284</v>
      </c>
      <c r="X74" s="55">
        <v>0.10052752728615905</v>
      </c>
      <c r="Y74" s="86">
        <f>'06.2012-06.2013'!Y74</f>
        <v>7.5063438994998191E-2</v>
      </c>
      <c r="Z74" s="87"/>
    </row>
    <row r="75" spans="1:26" x14ac:dyDescent="0.25">
      <c r="A75" s="7">
        <v>5702</v>
      </c>
      <c r="B75" s="7" t="s">
        <v>359</v>
      </c>
      <c r="C75" s="7">
        <v>4</v>
      </c>
      <c r="D75" s="84">
        <v>0.21163400363101764</v>
      </c>
      <c r="E75" s="68">
        <f>'06.2012-06.2013'!E75</f>
        <v>0.19750185046278909</v>
      </c>
      <c r="F75" s="84">
        <v>0.63368454366125038</v>
      </c>
      <c r="G75" s="85">
        <f>'06.2012-06.2013'!G75</f>
        <v>0.83224181412788412</v>
      </c>
      <c r="H75" s="84">
        <v>-1.1593701005249582E-2</v>
      </c>
      <c r="I75" s="85">
        <f>'06.2012-06.2013'!I75</f>
        <v>0.17092231821618359</v>
      </c>
      <c r="J75" s="84">
        <v>0.18671024926463042</v>
      </c>
      <c r="K75" s="68">
        <f>'06.2012-06.2013'!K75</f>
        <v>9.7661592140453168E-2</v>
      </c>
      <c r="L75" s="55">
        <v>9.4809502963044856E-2</v>
      </c>
      <c r="M75" s="55">
        <v>0.3007059514835399</v>
      </c>
      <c r="N75" s="70">
        <v>-30.070595148353991</v>
      </c>
      <c r="O75" s="55">
        <v>0.34129357185980747</v>
      </c>
      <c r="P75" s="70">
        <v>-34.129357185980744</v>
      </c>
      <c r="Q75" s="55" t="e">
        <v>#REF!</v>
      </c>
      <c r="R75" s="70" t="e">
        <v>#REF!</v>
      </c>
      <c r="S75" s="55">
        <v>0</v>
      </c>
      <c r="T75" s="70">
        <v>0</v>
      </c>
      <c r="U75" s="85">
        <f>'06.2012-06.2013'!U75</f>
        <v>6.9887828467191507E-2</v>
      </c>
      <c r="V75" s="55">
        <v>0.57922588133195729</v>
      </c>
      <c r="W75" s="68">
        <f>'06.2012-06.2013'!W75</f>
        <v>0.50277940106192665</v>
      </c>
      <c r="X75" s="55">
        <v>5.4544568189159648E-2</v>
      </c>
      <c r="Y75" s="86">
        <f>'06.2012-06.2013'!Y75</f>
        <v>3.2488488624861221E-2</v>
      </c>
      <c r="Z75" s="87"/>
    </row>
    <row r="76" spans="1:26" x14ac:dyDescent="0.25">
      <c r="A76" s="7">
        <v>5703</v>
      </c>
      <c r="B76" s="7" t="s">
        <v>360</v>
      </c>
      <c r="C76" s="7">
        <v>3</v>
      </c>
      <c r="D76" s="84">
        <v>0.3186307856754918</v>
      </c>
      <c r="E76" s="68">
        <f>'06.2012-06.2013'!E76</f>
        <v>0.2483806638475371</v>
      </c>
      <c r="F76" s="84">
        <v>0.63027650641369726</v>
      </c>
      <c r="G76" s="85">
        <f>'06.2012-06.2013'!G76</f>
        <v>0.73577929777496121</v>
      </c>
      <c r="H76" s="84">
        <v>-0.11738162217679705</v>
      </c>
      <c r="I76" s="85">
        <f>'06.2012-06.2013'!I76</f>
        <v>0.19895556503060643</v>
      </c>
      <c r="J76" s="84">
        <v>0.15721704255031813</v>
      </c>
      <c r="K76" s="68">
        <f>'06.2012-06.2013'!K76</f>
        <v>0.13211589177968225</v>
      </c>
      <c r="L76" s="55">
        <v>1.7597139020468694E-2</v>
      </c>
      <c r="M76" s="55">
        <v>1.0241144667182825E-2</v>
      </c>
      <c r="N76" s="70">
        <v>-1.0241144667182824</v>
      </c>
      <c r="O76" s="55">
        <v>0.2424527588633314</v>
      </c>
      <c r="P76" s="70">
        <v>-24.24527588633314</v>
      </c>
      <c r="Q76" s="55" t="e">
        <v>#REF!</v>
      </c>
      <c r="R76" s="70" t="e">
        <v>#REF!</v>
      </c>
      <c r="S76" s="55">
        <v>0</v>
      </c>
      <c r="T76" s="70">
        <v>0</v>
      </c>
      <c r="U76" s="85">
        <f>'06.2012-06.2013'!U76</f>
        <v>0</v>
      </c>
      <c r="V76" s="55">
        <v>0.48555743067329971</v>
      </c>
      <c r="W76" s="68">
        <f>'06.2012-06.2013'!W76</f>
        <v>0.45157072798869435</v>
      </c>
      <c r="X76" s="55">
        <v>6.7451403881994665E-2</v>
      </c>
      <c r="Y76" s="86">
        <f>'06.2012-06.2013'!Y76</f>
        <v>1.5064819615658679E-2</v>
      </c>
      <c r="Z76" s="87"/>
    </row>
    <row r="77" spans="1:26" x14ac:dyDescent="0.25">
      <c r="A77" s="7">
        <v>5704</v>
      </c>
      <c r="B77" s="7" t="s">
        <v>361</v>
      </c>
      <c r="C77" s="7">
        <v>4</v>
      </c>
      <c r="D77" s="84">
        <v>0.25778553471010202</v>
      </c>
      <c r="E77" s="68">
        <f>'06.2012-06.2013'!E77</f>
        <v>0.31956542720551806</v>
      </c>
      <c r="F77" s="84">
        <v>0.66170307521896521</v>
      </c>
      <c r="G77" s="85">
        <f>'06.2012-06.2013'!G77</f>
        <v>0.96398958098802046</v>
      </c>
      <c r="H77" s="84">
        <v>7.7781128466986767E-3</v>
      </c>
      <c r="I77" s="85">
        <f>'06.2012-06.2013'!I77</f>
        <v>0.12295823494212345</v>
      </c>
      <c r="J77" s="84">
        <v>0.12635524513014806</v>
      </c>
      <c r="K77" s="68">
        <f>'06.2012-06.2013'!K77</f>
        <v>0.19954088557593633</v>
      </c>
      <c r="L77" s="55">
        <v>0</v>
      </c>
      <c r="M77" s="55">
        <v>0.16708903547412315</v>
      </c>
      <c r="N77" s="70">
        <v>-16.708903547412316</v>
      </c>
      <c r="O77" s="55">
        <v>0.21363108533211189</v>
      </c>
      <c r="P77" s="70">
        <v>-21.363108533211189</v>
      </c>
      <c r="Q77" s="55" t="e">
        <v>#REF!</v>
      </c>
      <c r="R77" s="70" t="e">
        <v>#REF!</v>
      </c>
      <c r="S77" s="55">
        <v>0</v>
      </c>
      <c r="T77" s="70">
        <v>0</v>
      </c>
      <c r="U77" s="85">
        <f>'06.2012-06.2013'!U77</f>
        <v>0</v>
      </c>
      <c r="V77" s="55">
        <v>0.55713397607470738</v>
      </c>
      <c r="W77" s="68">
        <f>'06.2012-06.2013'!W77</f>
        <v>0.53660628345384542</v>
      </c>
      <c r="X77" s="55">
        <v>0.11198124582364208</v>
      </c>
      <c r="Y77" s="86">
        <f>'06.2012-06.2013'!Y77</f>
        <v>1.8611636069114472E-2</v>
      </c>
      <c r="Z77" s="87"/>
    </row>
    <row r="78" spans="1:26" x14ac:dyDescent="0.25">
      <c r="A78" s="7">
        <v>5801</v>
      </c>
      <c r="B78" s="7" t="s">
        <v>362</v>
      </c>
      <c r="C78" s="7">
        <v>3</v>
      </c>
      <c r="D78" s="84">
        <v>0.82980185630653036</v>
      </c>
      <c r="E78" s="68">
        <f>'06.2012-06.2013'!E78</f>
        <v>0.59925606907883366</v>
      </c>
      <c r="F78" s="84">
        <v>0.9011809865933248</v>
      </c>
      <c r="G78" s="85">
        <f>'06.2012-06.2013'!G78</f>
        <v>1.4900329841466287</v>
      </c>
      <c r="H78" s="84">
        <v>-0.40498951255554644</v>
      </c>
      <c r="I78" s="85">
        <f>'06.2012-06.2013'!I78</f>
        <v>0.2969704391069628</v>
      </c>
      <c r="J78" s="84">
        <v>1.2254990352684589</v>
      </c>
      <c r="K78" s="68">
        <f>'06.2012-06.2013'!K78</f>
        <v>0.73075339538103956</v>
      </c>
      <c r="L78" s="55">
        <v>0.21499696270385227</v>
      </c>
      <c r="M78" s="55">
        <v>0.33275652688880947</v>
      </c>
      <c r="N78" s="70">
        <v>-33.275652688880946</v>
      </c>
      <c r="O78" s="55">
        <v>0.35238932859349514</v>
      </c>
      <c r="P78" s="70">
        <v>-35.238932859349518</v>
      </c>
      <c r="Q78" s="55" t="e">
        <v>#REF!</v>
      </c>
      <c r="R78" s="70" t="e">
        <v>#REF!</v>
      </c>
      <c r="S78" s="55">
        <v>0</v>
      </c>
      <c r="T78" s="70">
        <v>0</v>
      </c>
      <c r="U78" s="85">
        <f>'06.2012-06.2013'!U78</f>
        <v>9.3349745479213833E-2</v>
      </c>
      <c r="V78" s="55">
        <v>0.36396973944408761</v>
      </c>
      <c r="W78" s="68">
        <f>'06.2012-06.2013'!W78</f>
        <v>0.43789646500662205</v>
      </c>
      <c r="X78" s="55">
        <v>0.20345910315028673</v>
      </c>
      <c r="Y78" s="86">
        <f>'06.2012-06.2013'!Y78</f>
        <v>6.0450913814302627E-2</v>
      </c>
      <c r="Z78" s="87"/>
    </row>
    <row r="79" spans="1:26" x14ac:dyDescent="0.25">
      <c r="A79" s="7">
        <v>5802</v>
      </c>
      <c r="B79" s="7" t="s">
        <v>363</v>
      </c>
      <c r="C79" s="7">
        <v>4</v>
      </c>
      <c r="D79" s="84">
        <v>0.39839990376589463</v>
      </c>
      <c r="E79" s="68">
        <f>'06.2012-06.2013'!E79</f>
        <v>0.47628879575922972</v>
      </c>
      <c r="F79" s="84">
        <v>0.90788570348916597</v>
      </c>
      <c r="G79" s="85">
        <f>'06.2012-06.2013'!G79</f>
        <v>1.7972719191161945</v>
      </c>
      <c r="H79" s="84">
        <v>1.600443428458459E-2</v>
      </c>
      <c r="I79" s="85">
        <f>'06.2012-06.2013'!I79</f>
        <v>0.48937777112565928</v>
      </c>
      <c r="J79" s="84">
        <v>0.17618885937828888</v>
      </c>
      <c r="K79" s="68">
        <f>'06.2012-06.2013'!K79</f>
        <v>6.333488821796425E-2</v>
      </c>
      <c r="L79" s="55">
        <v>7.1116315130899076E-3</v>
      </c>
      <c r="M79" s="55">
        <v>9.4654319152493005E-2</v>
      </c>
      <c r="N79" s="70">
        <v>-9.4654319152493009</v>
      </c>
      <c r="O79" s="55">
        <v>8.5133346123023215E-2</v>
      </c>
      <c r="P79" s="70">
        <v>-8.5133346123023212</v>
      </c>
      <c r="Q79" s="55" t="e">
        <v>#REF!</v>
      </c>
      <c r="R79" s="70" t="e">
        <v>#REF!</v>
      </c>
      <c r="S79" s="55">
        <v>0</v>
      </c>
      <c r="T79" s="70">
        <v>0</v>
      </c>
      <c r="U79" s="85">
        <f>'06.2012-06.2013'!U79</f>
        <v>7.5210552632844754E-3</v>
      </c>
      <c r="V79" s="55">
        <v>0.4156979009037664</v>
      </c>
      <c r="W79" s="68">
        <f>'06.2012-06.2013'!W79</f>
        <v>0.48922539327491671</v>
      </c>
      <c r="X79" s="55">
        <v>0.21714840901131877</v>
      </c>
      <c r="Y79" s="86">
        <f>'06.2012-06.2013'!Y79</f>
        <v>6.6897094434056073E-2</v>
      </c>
      <c r="Z79" s="87"/>
    </row>
    <row r="80" spans="1:26" x14ac:dyDescent="0.25">
      <c r="A80" s="7">
        <v>5803</v>
      </c>
      <c r="B80" s="7" t="s">
        <v>364</v>
      </c>
      <c r="C80" s="7">
        <v>2</v>
      </c>
      <c r="D80" s="84">
        <v>0.33862955710761583</v>
      </c>
      <c r="E80" s="68">
        <f>'06.2012-06.2013'!E80</f>
        <v>0.403290024337424</v>
      </c>
      <c r="F80" s="84">
        <v>0.77476197832038762</v>
      </c>
      <c r="G80" s="85">
        <f>'06.2012-06.2013'!G80</f>
        <v>1.025597295501455</v>
      </c>
      <c r="H80" s="84">
        <v>-1.7311003931542879E-2</v>
      </c>
      <c r="I80" s="85">
        <f>'06.2012-06.2013'!I80</f>
        <v>0.13252244603616939</v>
      </c>
      <c r="J80" s="84">
        <v>0.50493397165851406</v>
      </c>
      <c r="K80" s="68">
        <f>'06.2012-06.2013'!K80</f>
        <v>0.52195049329816678</v>
      </c>
      <c r="L80" s="55">
        <v>0</v>
      </c>
      <c r="M80" s="55">
        <v>8.5559383254075014E-2</v>
      </c>
      <c r="N80" s="70">
        <v>-8.5559383254075012</v>
      </c>
      <c r="O80" s="55">
        <v>6.7787385706173819E-2</v>
      </c>
      <c r="P80" s="70">
        <v>-6.7787385706173815</v>
      </c>
      <c r="Q80" s="55" t="e">
        <v>#REF!</v>
      </c>
      <c r="R80" s="70" t="e">
        <v>#REF!</v>
      </c>
      <c r="S80" s="55">
        <v>0</v>
      </c>
      <c r="T80" s="70">
        <v>0</v>
      </c>
      <c r="U80" s="85">
        <f>'06.2012-06.2013'!U80</f>
        <v>0</v>
      </c>
      <c r="V80" s="55">
        <v>0.5644993812672694</v>
      </c>
      <c r="W80" s="68">
        <f>'06.2012-06.2013'!W80</f>
        <v>0.4997504581762352</v>
      </c>
      <c r="X80" s="55">
        <v>9.9835349507490512E-2</v>
      </c>
      <c r="Y80" s="86">
        <f>'06.2012-06.2013'!Y80</f>
        <v>8.7513797715511571E-2</v>
      </c>
      <c r="Z80" s="87"/>
    </row>
    <row r="81" spans="1:26" x14ac:dyDescent="0.25">
      <c r="A81" s="7">
        <v>5804</v>
      </c>
      <c r="B81" s="7" t="s">
        <v>365</v>
      </c>
      <c r="C81" s="7">
        <v>3</v>
      </c>
      <c r="D81" s="84">
        <v>0.28555683092589534</v>
      </c>
      <c r="E81" s="68">
        <f>'06.2012-06.2013'!E81</f>
        <v>0.20834436398946596</v>
      </c>
      <c r="F81" s="84">
        <v>1.3962675631911052</v>
      </c>
      <c r="G81" s="85">
        <f>'06.2012-06.2013'!G81</f>
        <v>0.83704264185692401</v>
      </c>
      <c r="H81" s="84">
        <v>0.15444836781617852</v>
      </c>
      <c r="I81" s="85">
        <f>'06.2012-06.2013'!I81</f>
        <v>0.21271075225821928</v>
      </c>
      <c r="J81" s="84">
        <v>0</v>
      </c>
      <c r="K81" s="68">
        <f>'06.2012-06.2013'!K81</f>
        <v>0</v>
      </c>
      <c r="L81" s="55">
        <v>0</v>
      </c>
      <c r="M81" s="55">
        <v>1.1597571811907831E-3</v>
      </c>
      <c r="N81" s="70">
        <v>-0.11597571811907831</v>
      </c>
      <c r="O81" s="55">
        <v>5.5522440638852688E-4</v>
      </c>
      <c r="P81" s="70">
        <v>-5.5522440638852685E-2</v>
      </c>
      <c r="Q81" s="55" t="e">
        <v>#REF!</v>
      </c>
      <c r="R81" s="70" t="e">
        <v>#REF!</v>
      </c>
      <c r="S81" s="55">
        <v>0</v>
      </c>
      <c r="T81" s="70">
        <v>0</v>
      </c>
      <c r="U81" s="85">
        <f>'06.2012-06.2013'!U81</f>
        <v>0</v>
      </c>
      <c r="V81" s="55">
        <v>0.59001298591789952</v>
      </c>
      <c r="W81" s="68">
        <f>'06.2012-06.2013'!W81</f>
        <v>0.5354828594764145</v>
      </c>
      <c r="X81" s="55">
        <v>7.2724850764911281E-2</v>
      </c>
      <c r="Y81" s="86">
        <f>'06.2012-06.2013'!Y81</f>
        <v>3.0836946538685222E-2</v>
      </c>
      <c r="Z81" s="87"/>
    </row>
    <row r="82" spans="1:26" x14ac:dyDescent="0.25">
      <c r="A82" s="7">
        <v>5805</v>
      </c>
      <c r="B82" s="7" t="s">
        <v>366</v>
      </c>
      <c r="C82" s="7">
        <v>4</v>
      </c>
      <c r="D82" s="84">
        <v>0.68477295271980043</v>
      </c>
      <c r="E82" s="68">
        <f>'06.2012-06.2013'!E82</f>
        <v>0.55421441021806028</v>
      </c>
      <c r="F82" s="84">
        <v>1.3354451544649208</v>
      </c>
      <c r="G82" s="85">
        <f>'06.2012-06.2013'!G82</f>
        <v>1.3251592858363805</v>
      </c>
      <c r="H82" s="84">
        <v>-8.6906512659758656E-2</v>
      </c>
      <c r="I82" s="85">
        <f>'06.2012-06.2013'!I82</f>
        <v>0.11260752154986624</v>
      </c>
      <c r="J82" s="84">
        <v>0.48411677731612002</v>
      </c>
      <c r="K82" s="68">
        <f>'06.2012-06.2013'!K82</f>
        <v>0.55254072043596092</v>
      </c>
      <c r="L82" s="55">
        <v>1.7502802566349E-2</v>
      </c>
      <c r="M82" s="55">
        <v>1.913404167304401E-2</v>
      </c>
      <c r="N82" s="70">
        <v>-1.9134041673044011</v>
      </c>
      <c r="O82" s="55">
        <v>2.897369254091672E-2</v>
      </c>
      <c r="P82" s="70">
        <v>-2.897369254091672</v>
      </c>
      <c r="Q82" s="55" t="e">
        <v>#REF!</v>
      </c>
      <c r="R82" s="70" t="e">
        <v>#REF!</v>
      </c>
      <c r="S82" s="55">
        <v>0</v>
      </c>
      <c r="T82" s="70">
        <v>0</v>
      </c>
      <c r="U82" s="85">
        <f>'06.2012-06.2013'!U82</f>
        <v>2.8713932714104894E-3</v>
      </c>
      <c r="V82" s="55">
        <v>0.46641952793220348</v>
      </c>
      <c r="W82" s="68">
        <f>'06.2012-06.2013'!W82</f>
        <v>0.44192465505018658</v>
      </c>
      <c r="X82" s="55">
        <v>4.7468598182813584E-2</v>
      </c>
      <c r="Y82" s="86">
        <f>'06.2012-06.2013'!Y82</f>
        <v>4.7149828077948104E-2</v>
      </c>
      <c r="Z82" s="87"/>
    </row>
    <row r="83" spans="1:26" x14ac:dyDescent="0.25">
      <c r="A83" s="7">
        <v>5806</v>
      </c>
      <c r="B83" s="7" t="s">
        <v>367</v>
      </c>
      <c r="C83" s="7">
        <v>5</v>
      </c>
      <c r="D83" s="84">
        <v>0.18763165382950955</v>
      </c>
      <c r="E83" s="68">
        <f>'06.2012-06.2013'!E83</f>
        <v>0.1525287978894406</v>
      </c>
      <c r="F83" s="84">
        <v>0.55639894856553862</v>
      </c>
      <c r="G83" s="85">
        <f>'06.2012-06.2013'!G83</f>
        <v>0.64281213128821191</v>
      </c>
      <c r="H83" s="84">
        <v>2.365746212667072E-2</v>
      </c>
      <c r="I83" s="85">
        <f>'06.2012-06.2013'!I83</f>
        <v>0.12455529600404677</v>
      </c>
      <c r="J83" s="84">
        <v>9.7523171877245629E-2</v>
      </c>
      <c r="K83" s="68">
        <f>'06.2012-06.2013'!K83</f>
        <v>9.5552550790980934E-2</v>
      </c>
      <c r="L83" s="55">
        <v>0</v>
      </c>
      <c r="M83" s="55">
        <v>3.8155969057077148E-4</v>
      </c>
      <c r="N83" s="70">
        <v>-3.8155969057077146E-2</v>
      </c>
      <c r="O83" s="55">
        <v>0</v>
      </c>
      <c r="P83" s="70">
        <v>100</v>
      </c>
      <c r="Q83" s="55" t="e">
        <v>#REF!</v>
      </c>
      <c r="R83" s="70" t="e">
        <v>#REF!</v>
      </c>
      <c r="S83" s="55">
        <v>0</v>
      </c>
      <c r="T83" s="70">
        <v>0</v>
      </c>
      <c r="U83" s="85">
        <f>'06.2012-06.2013'!U83</f>
        <v>0</v>
      </c>
      <c r="V83" s="55">
        <v>0.57808821386962417</v>
      </c>
      <c r="W83" s="68">
        <f>'06.2012-06.2013'!W83</f>
        <v>0.61596713294224792</v>
      </c>
      <c r="X83" s="55">
        <v>0.14576754147555393</v>
      </c>
      <c r="Y83" s="86">
        <f>'06.2012-06.2013'!Y83</f>
        <v>2.9947005795874376E-2</v>
      </c>
      <c r="Z83" s="87"/>
    </row>
    <row r="84" spans="1:26" x14ac:dyDescent="0.25">
      <c r="A84" s="7">
        <v>5807</v>
      </c>
      <c r="B84" s="7" t="s">
        <v>368</v>
      </c>
      <c r="C84" s="7">
        <v>4</v>
      </c>
      <c r="D84" s="84">
        <v>0.25821199709414899</v>
      </c>
      <c r="E84" s="68">
        <f>'06.2012-06.2013'!E84</f>
        <v>0.18976116176775132</v>
      </c>
      <c r="F84" s="84">
        <v>0.68794219015408886</v>
      </c>
      <c r="G84" s="85">
        <f>'06.2012-06.2013'!G84</f>
        <v>0.66379879227484961</v>
      </c>
      <c r="H84" s="84">
        <v>-1.0730165729614523E-4</v>
      </c>
      <c r="I84" s="85">
        <f>'06.2012-06.2013'!I84</f>
        <v>6.860755319687889E-2</v>
      </c>
      <c r="J84" s="84">
        <v>7.0287713971176766E-2</v>
      </c>
      <c r="K84" s="68">
        <f>'06.2012-06.2013'!K84</f>
        <v>7.1571437390052103E-2</v>
      </c>
      <c r="L84" s="55">
        <v>0</v>
      </c>
      <c r="M84" s="55">
        <v>0.23642351597776098</v>
      </c>
      <c r="N84" s="70">
        <v>-23.642351597776099</v>
      </c>
      <c r="O84" s="55">
        <v>0.24190405886743008</v>
      </c>
      <c r="P84" s="70">
        <v>-24.190405886743008</v>
      </c>
      <c r="Q84" s="55" t="e">
        <v>#REF!</v>
      </c>
      <c r="R84" s="70" t="e">
        <v>#REF!</v>
      </c>
      <c r="S84" s="55">
        <v>0</v>
      </c>
      <c r="T84" s="70">
        <v>0</v>
      </c>
      <c r="U84" s="85">
        <f>'06.2012-06.2013'!U84</f>
        <v>3.0453646609467171E-3</v>
      </c>
      <c r="V84" s="55">
        <v>0.59588697746364283</v>
      </c>
      <c r="W84" s="68">
        <f>'06.2012-06.2013'!W84</f>
        <v>0.56653911347159192</v>
      </c>
      <c r="X84" s="55">
        <v>5.8269062881069381E-2</v>
      </c>
      <c r="Y84" s="86">
        <f>'06.2012-06.2013'!Y84</f>
        <v>5.5358958956577596E-3</v>
      </c>
      <c r="Z84" s="87"/>
    </row>
    <row r="85" spans="1:26" x14ac:dyDescent="0.25">
      <c r="A85" s="7">
        <v>5808</v>
      </c>
      <c r="B85" s="7" t="s">
        <v>369</v>
      </c>
      <c r="C85" s="7">
        <v>5</v>
      </c>
      <c r="D85" s="84">
        <v>0.72332472313810658</v>
      </c>
      <c r="E85" s="68">
        <f>'06.2012-06.2013'!E85</f>
        <v>0.31318880837359098</v>
      </c>
      <c r="F85" s="84">
        <v>2.5709401462968784</v>
      </c>
      <c r="G85" s="85">
        <f>'06.2012-06.2013'!G85</f>
        <v>0.69290670229347584</v>
      </c>
      <c r="H85" s="84">
        <v>0.26235212896558346</v>
      </c>
      <c r="I85" s="85">
        <f>'06.2012-06.2013'!I85</f>
        <v>0.1260354267310789</v>
      </c>
      <c r="J85" s="84">
        <v>5.9747864143328999E-2</v>
      </c>
      <c r="K85" s="68">
        <f>'06.2012-06.2013'!K85</f>
        <v>5.7946277279239983E-2</v>
      </c>
      <c r="L85" s="55">
        <v>0</v>
      </c>
      <c r="M85" s="55">
        <v>3.5493270050930302E-2</v>
      </c>
      <c r="N85" s="70">
        <v>-3.5493270050930303</v>
      </c>
      <c r="O85" s="55">
        <v>6.1211478946679556E-3</v>
      </c>
      <c r="P85" s="70">
        <v>-0.61211478946679554</v>
      </c>
      <c r="Q85" s="55" t="e">
        <v>#REF!</v>
      </c>
      <c r="R85" s="70" t="e">
        <v>#REF!</v>
      </c>
      <c r="S85" s="55">
        <v>0</v>
      </c>
      <c r="T85" s="70">
        <v>0</v>
      </c>
      <c r="U85" s="85">
        <f>'06.2012-06.2013'!U85</f>
        <v>0</v>
      </c>
      <c r="V85" s="55">
        <v>0.44564280195876838</v>
      </c>
      <c r="W85" s="68">
        <f>'06.2012-06.2013'!W85</f>
        <v>0.51125369937470488</v>
      </c>
      <c r="X85" s="55">
        <v>0.16858854265982814</v>
      </c>
      <c r="Y85" s="86">
        <f>'06.2012-06.2013'!Y85</f>
        <v>6.2338810902935318E-2</v>
      </c>
      <c r="Z85" s="87"/>
    </row>
    <row r="86" spans="1:26" x14ac:dyDescent="0.25">
      <c r="A86" s="7">
        <v>5901</v>
      </c>
      <c r="B86" s="7" t="s">
        <v>370</v>
      </c>
      <c r="C86" s="7">
        <v>4</v>
      </c>
      <c r="D86" s="84">
        <v>0.15266312605152046</v>
      </c>
      <c r="E86" s="68">
        <f>'06.2012-06.2013'!E86</f>
        <v>0.19672423972691008</v>
      </c>
      <c r="F86" s="84">
        <v>0.43395638678293919</v>
      </c>
      <c r="G86" s="85">
        <f>'06.2012-06.2013'!G86</f>
        <v>0.52637040375357957</v>
      </c>
      <c r="H86" s="84">
        <v>-1.0839876330306279E-2</v>
      </c>
      <c r="I86" s="85">
        <f>'06.2012-06.2013'!I86</f>
        <v>3.5371018063135556E-2</v>
      </c>
      <c r="J86" s="84">
        <v>0.13038505288428304</v>
      </c>
      <c r="K86" s="68">
        <f>'06.2012-06.2013'!K86</f>
        <v>0.12244085063238172</v>
      </c>
      <c r="L86" s="55">
        <v>9.8826582383121114E-2</v>
      </c>
      <c r="M86" s="55">
        <v>2.3657801350784142E-3</v>
      </c>
      <c r="N86" s="70">
        <v>-0.23657801350784141</v>
      </c>
      <c r="O86" s="55">
        <v>2.8807601392115416E-3</v>
      </c>
      <c r="P86" s="70">
        <v>-0.28807601392115417</v>
      </c>
      <c r="Q86" s="55" t="e">
        <v>#REF!</v>
      </c>
      <c r="R86" s="70" t="e">
        <v>#REF!</v>
      </c>
      <c r="S86" s="55">
        <v>0</v>
      </c>
      <c r="T86" s="70">
        <v>0</v>
      </c>
      <c r="U86" s="85">
        <f>'06.2012-06.2013'!U86</f>
        <v>7.3900750167475035E-2</v>
      </c>
      <c r="V86" s="55">
        <v>0.52693854272907781</v>
      </c>
      <c r="W86" s="68">
        <f>'06.2012-06.2013'!W86</f>
        <v>0.52174838329845952</v>
      </c>
      <c r="X86" s="55">
        <v>0.22952591674864775</v>
      </c>
      <c r="Y86" s="86">
        <f>'06.2012-06.2013'!Y86</f>
        <v>4.0411713260913806E-2</v>
      </c>
      <c r="Z86" s="87"/>
    </row>
    <row r="87" spans="1:26" x14ac:dyDescent="0.25">
      <c r="A87" s="7">
        <v>5902</v>
      </c>
      <c r="B87" s="7" t="s">
        <v>371</v>
      </c>
      <c r="C87" s="7">
        <v>4</v>
      </c>
      <c r="D87" s="84">
        <v>0.1376277037054546</v>
      </c>
      <c r="E87" s="68">
        <f>'06.2012-06.2013'!E87</f>
        <v>0.13651551788690625</v>
      </c>
      <c r="F87" s="84">
        <v>0.47619440399259733</v>
      </c>
      <c r="G87" s="85">
        <f>'06.2012-06.2013'!G87</f>
        <v>0.7357616694960426</v>
      </c>
      <c r="H87" s="84">
        <v>-3.7519057419604283E-2</v>
      </c>
      <c r="I87" s="85">
        <f>'06.2012-06.2013'!I87</f>
        <v>0.12919154566356436</v>
      </c>
      <c r="J87" s="84">
        <v>3.6193137188370456E-4</v>
      </c>
      <c r="K87" s="68">
        <f>'06.2012-06.2013'!K87</f>
        <v>7.2527502703628234E-4</v>
      </c>
      <c r="L87" s="55">
        <v>1.222454409517547E-2</v>
      </c>
      <c r="M87" s="55">
        <v>0</v>
      </c>
      <c r="N87" s="70">
        <v>100</v>
      </c>
      <c r="O87" s="55">
        <v>0</v>
      </c>
      <c r="P87" s="70">
        <v>100</v>
      </c>
      <c r="Q87" s="55" t="e">
        <v>#REF!</v>
      </c>
      <c r="R87" s="70" t="e">
        <v>#REF!</v>
      </c>
      <c r="S87" s="55">
        <v>0</v>
      </c>
      <c r="T87" s="70">
        <v>0</v>
      </c>
      <c r="U87" s="85">
        <f>'06.2012-06.2013'!U87</f>
        <v>1.233452139520947E-2</v>
      </c>
      <c r="V87" s="55">
        <v>0.58916589996641644</v>
      </c>
      <c r="W87" s="68">
        <f>'06.2012-06.2013'!W87</f>
        <v>0.59797930054766846</v>
      </c>
      <c r="X87" s="55">
        <v>0.1325824247689576</v>
      </c>
      <c r="Y87" s="86">
        <f>'06.2012-06.2013'!Y87</f>
        <v>3.5096208218032832E-2</v>
      </c>
      <c r="Z87" s="87"/>
    </row>
    <row r="88" spans="1:26" x14ac:dyDescent="0.25">
      <c r="A88" s="7">
        <v>5903</v>
      </c>
      <c r="B88" s="7" t="s">
        <v>372</v>
      </c>
      <c r="C88" s="7">
        <v>3</v>
      </c>
      <c r="D88" s="84">
        <v>0.15227307554403699</v>
      </c>
      <c r="E88" s="68">
        <f>'06.2012-06.2013'!E88</f>
        <v>0.15951148317691843</v>
      </c>
      <c r="F88" s="84">
        <v>0.42219249961417771</v>
      </c>
      <c r="G88" s="85">
        <f>'06.2012-06.2013'!G88</f>
        <v>0.59530296192950172</v>
      </c>
      <c r="H88" s="84">
        <v>-0.16490512229713689</v>
      </c>
      <c r="I88" s="85">
        <f>'06.2012-06.2013'!I88</f>
        <v>0.15669315686673624</v>
      </c>
      <c r="J88" s="84">
        <v>0.11871879947491017</v>
      </c>
      <c r="K88" s="68">
        <f>'06.2012-06.2013'!K88</f>
        <v>0.53823758998044358</v>
      </c>
      <c r="L88" s="55">
        <v>0.10656418910028903</v>
      </c>
      <c r="M88" s="55">
        <v>6.9761411294017639E-2</v>
      </c>
      <c r="N88" s="70">
        <v>-6.9761411294017641</v>
      </c>
      <c r="O88" s="55">
        <v>3.6983607438370453E-2</v>
      </c>
      <c r="P88" s="70">
        <v>-3.6983607438370454</v>
      </c>
      <c r="Q88" s="55" t="e">
        <v>#REF!</v>
      </c>
      <c r="R88" s="70" t="e">
        <v>#REF!</v>
      </c>
      <c r="S88" s="55">
        <v>0</v>
      </c>
      <c r="T88" s="70">
        <v>0</v>
      </c>
      <c r="U88" s="85">
        <f>'06.2012-06.2013'!U88</f>
        <v>7.1583572587691921E-2</v>
      </c>
      <c r="V88" s="55">
        <v>0.55541717714737149</v>
      </c>
      <c r="W88" s="68">
        <f>'06.2012-06.2013'!W88</f>
        <v>0.50715900589425023</v>
      </c>
      <c r="X88" s="55">
        <v>0.14399597149761584</v>
      </c>
      <c r="Y88" s="86">
        <f>'06.2012-06.2013'!Y88</f>
        <v>4.5603715920720343E-2</v>
      </c>
      <c r="Z88" s="87"/>
    </row>
    <row r="89" spans="1:26" x14ac:dyDescent="0.25">
      <c r="A89" s="7">
        <v>5904</v>
      </c>
      <c r="B89" s="7" t="s">
        <v>373</v>
      </c>
      <c r="C89" s="7">
        <v>4</v>
      </c>
      <c r="D89" s="84">
        <v>0.16239028288723809</v>
      </c>
      <c r="E89" s="68">
        <f>'06.2012-06.2013'!E89</f>
        <v>0.16339939345179386</v>
      </c>
      <c r="F89" s="84">
        <v>0.57041282569353025</v>
      </c>
      <c r="G89" s="85">
        <f>'06.2012-06.2013'!G89</f>
        <v>0.60617420869234218</v>
      </c>
      <c r="H89" s="84">
        <v>-8.4900918748528741E-3</v>
      </c>
      <c r="I89" s="85">
        <f>'06.2012-06.2013'!I89</f>
        <v>0.40536962847536873</v>
      </c>
      <c r="J89" s="84">
        <v>0.20802465032064299</v>
      </c>
      <c r="K89" s="68">
        <f>'06.2012-06.2013'!K89</f>
        <v>7.9638678664362472E-2</v>
      </c>
      <c r="L89" s="55">
        <v>0</v>
      </c>
      <c r="M89" s="55">
        <v>1.6981934244027475E-3</v>
      </c>
      <c r="N89" s="70">
        <v>-0.16981934244027475</v>
      </c>
      <c r="O89" s="55">
        <v>8.7490385499003614E-4</v>
      </c>
      <c r="P89" s="70">
        <v>-8.749038549900362E-2</v>
      </c>
      <c r="Q89" s="55" t="e">
        <v>#REF!</v>
      </c>
      <c r="R89" s="70" t="e">
        <v>#REF!</v>
      </c>
      <c r="S89" s="55">
        <v>0</v>
      </c>
      <c r="T89" s="70">
        <v>0</v>
      </c>
      <c r="U89" s="85">
        <f>'06.2012-06.2013'!U89</f>
        <v>0</v>
      </c>
      <c r="V89" s="55">
        <v>0.5599213411209234</v>
      </c>
      <c r="W89" s="68">
        <f>'06.2012-06.2013'!W89</f>
        <v>0.5160166837911242</v>
      </c>
      <c r="X89" s="55">
        <v>0.20941744459311723</v>
      </c>
      <c r="Y89" s="86">
        <f>'06.2012-06.2013'!Y89</f>
        <v>0.11652050930896367</v>
      </c>
      <c r="Z89" s="87"/>
    </row>
    <row r="90" spans="1:26" x14ac:dyDescent="0.25">
      <c r="A90" s="7">
        <v>5905</v>
      </c>
      <c r="B90" s="7" t="s">
        <v>374</v>
      </c>
      <c r="C90" s="7">
        <v>2</v>
      </c>
      <c r="D90" s="84">
        <v>0.30420204745655105</v>
      </c>
      <c r="E90" s="68">
        <f>'06.2012-06.2013'!E90</f>
        <v>0.3957436967199609</v>
      </c>
      <c r="F90" s="84">
        <v>0.71987045535350125</v>
      </c>
      <c r="G90" s="85">
        <f>'06.2012-06.2013'!G90</f>
        <v>1.0053394479598097</v>
      </c>
      <c r="H90" s="84">
        <v>-3.0526736561178273E-2</v>
      </c>
      <c r="I90" s="85">
        <f>'06.2012-06.2013'!I90</f>
        <v>0.12164294133156763</v>
      </c>
      <c r="J90" s="84">
        <v>8.5626341100047618E-2</v>
      </c>
      <c r="K90" s="68">
        <f>'06.2012-06.2013'!K90</f>
        <v>0</v>
      </c>
      <c r="L90" s="55">
        <v>0.73080262879664937</v>
      </c>
      <c r="M90" s="55">
        <v>1.1740096520552181E-2</v>
      </c>
      <c r="N90" s="70">
        <v>-1.1740096520552181</v>
      </c>
      <c r="O90" s="55">
        <v>1.5623352323681349E-2</v>
      </c>
      <c r="P90" s="70">
        <v>-1.562335232368135</v>
      </c>
      <c r="Q90" s="55" t="e">
        <v>#REF!</v>
      </c>
      <c r="R90" s="70" t="e">
        <v>#REF!</v>
      </c>
      <c r="S90" s="55">
        <v>0</v>
      </c>
      <c r="T90" s="70">
        <v>0</v>
      </c>
      <c r="U90" s="85">
        <f>'06.2012-06.2013'!U90</f>
        <v>0.70717873980790547</v>
      </c>
      <c r="V90" s="55">
        <v>0.53221777544152693</v>
      </c>
      <c r="W90" s="68">
        <f>'06.2012-06.2013'!W90</f>
        <v>0.4474819161772231</v>
      </c>
      <c r="X90" s="55">
        <v>0.11605199860600152</v>
      </c>
      <c r="Y90" s="86">
        <f>'06.2012-06.2013'!Y90</f>
        <v>7.511728336378698E-2</v>
      </c>
      <c r="Z90" s="87"/>
    </row>
    <row r="91" spans="1:26" x14ac:dyDescent="0.25">
      <c r="A91" s="7">
        <v>5906</v>
      </c>
      <c r="B91" s="7" t="s">
        <v>375</v>
      </c>
      <c r="C91" s="7">
        <v>4</v>
      </c>
      <c r="D91" s="84">
        <v>0.29981135523805069</v>
      </c>
      <c r="E91" s="68">
        <f>'06.2012-06.2013'!E91</f>
        <v>0.21769602641874128</v>
      </c>
      <c r="F91" s="84">
        <v>0.6545118599383517</v>
      </c>
      <c r="G91" s="85">
        <f>'06.2012-06.2013'!G91</f>
        <v>0.58080816532214685</v>
      </c>
      <c r="H91" s="84">
        <v>-0.10830051419199813</v>
      </c>
      <c r="I91" s="85">
        <f>'06.2012-06.2013'!I91</f>
        <v>0.17783996899080889</v>
      </c>
      <c r="J91" s="84">
        <v>0.17376047824538146</v>
      </c>
      <c r="K91" s="68">
        <f>'06.2012-06.2013'!K91</f>
        <v>0</v>
      </c>
      <c r="L91" s="55">
        <v>0.49731618260442173</v>
      </c>
      <c r="M91" s="55">
        <v>7.5450815347739772E-3</v>
      </c>
      <c r="N91" s="70">
        <v>-0.75450815347739775</v>
      </c>
      <c r="O91" s="55">
        <v>5.1064845881260571E-3</v>
      </c>
      <c r="P91" s="70">
        <v>-0.51064845881260568</v>
      </c>
      <c r="Q91" s="55" t="e">
        <v>#REF!</v>
      </c>
      <c r="R91" s="70" t="e">
        <v>#REF!</v>
      </c>
      <c r="S91" s="55">
        <v>0</v>
      </c>
      <c r="T91" s="70">
        <v>0</v>
      </c>
      <c r="U91" s="85">
        <f>'06.2012-06.2013'!U91</f>
        <v>0.51013274404186426</v>
      </c>
      <c r="V91" s="55">
        <v>0.49701171568785835</v>
      </c>
      <c r="W91" s="68">
        <f>'06.2012-06.2013'!W91</f>
        <v>0.44759564972240268</v>
      </c>
      <c r="X91" s="55">
        <v>0.16898145487735142</v>
      </c>
      <c r="Y91" s="86">
        <f>'06.2012-06.2013'!Y91</f>
        <v>7.0854713727035529E-2</v>
      </c>
      <c r="Z91" s="87"/>
    </row>
    <row r="92" spans="1:26" x14ac:dyDescent="0.25">
      <c r="A92" s="7">
        <v>5907</v>
      </c>
      <c r="B92" s="7" t="s">
        <v>376</v>
      </c>
      <c r="C92" s="7">
        <v>4</v>
      </c>
      <c r="D92" s="84">
        <v>0.1621478691274435</v>
      </c>
      <c r="E92" s="68">
        <f>'06.2012-06.2013'!E92</f>
        <v>0.14491203546566991</v>
      </c>
      <c r="F92" s="84">
        <v>0.3866871973756642</v>
      </c>
      <c r="G92" s="85">
        <f>'06.2012-06.2013'!G92</f>
        <v>0.44034879803577598</v>
      </c>
      <c r="H92" s="84">
        <v>-7.6764275466313911E-2</v>
      </c>
      <c r="I92" s="85">
        <f>'06.2012-06.2013'!I92</f>
        <v>0.11912795382803772</v>
      </c>
      <c r="J92" s="84">
        <v>0.18709394930321702</v>
      </c>
      <c r="K92" s="68">
        <f>'06.2012-06.2013'!K92</f>
        <v>0.18700121352787213</v>
      </c>
      <c r="L92" s="55">
        <v>3.3973585048671942E-2</v>
      </c>
      <c r="M92" s="55">
        <v>8.9024790866473712E-3</v>
      </c>
      <c r="N92" s="70">
        <v>-0.89024790866473713</v>
      </c>
      <c r="O92" s="55">
        <v>1.0755810348135735E-2</v>
      </c>
      <c r="P92" s="70">
        <v>-1.0755810348135735</v>
      </c>
      <c r="Q92" s="55" t="e">
        <v>#REF!</v>
      </c>
      <c r="R92" s="70" t="e">
        <v>#REF!</v>
      </c>
      <c r="S92" s="55">
        <v>0</v>
      </c>
      <c r="T92" s="70">
        <v>0</v>
      </c>
      <c r="U92" s="85">
        <f>'06.2012-06.2013'!U92</f>
        <v>0</v>
      </c>
      <c r="V92" s="55">
        <v>0.54301359259152682</v>
      </c>
      <c r="W92" s="68">
        <f>'06.2012-06.2013'!W92</f>
        <v>0.49722763679964943</v>
      </c>
      <c r="X92" s="55">
        <v>0.18569930125979503</v>
      </c>
      <c r="Y92" s="86">
        <f>'06.2012-06.2013'!Y92</f>
        <v>7.9454047682855009E-2</v>
      </c>
      <c r="Z92" s="87"/>
    </row>
    <row r="93" spans="1:26" x14ac:dyDescent="0.25">
      <c r="A93" s="7">
        <v>6001</v>
      </c>
      <c r="B93" s="7" t="s">
        <v>377</v>
      </c>
      <c r="C93" s="7">
        <v>4</v>
      </c>
      <c r="D93" s="84">
        <v>0.36604595560812936</v>
      </c>
      <c r="E93" s="68">
        <f>'06.2012-06.2013'!E93</f>
        <v>0.2289199146307902</v>
      </c>
      <c r="F93" s="84">
        <v>0.72099796957341566</v>
      </c>
      <c r="G93" s="85">
        <f>'06.2012-06.2013'!G93</f>
        <v>0.56775359348163357</v>
      </c>
      <c r="H93" s="84">
        <v>8.112999841119746E-3</v>
      </c>
      <c r="I93" s="85">
        <f>'06.2012-06.2013'!I93</f>
        <v>9.1481669276315195E-2</v>
      </c>
      <c r="J93" s="84">
        <v>1.0318913532170828</v>
      </c>
      <c r="K93" s="68">
        <f>'06.2012-06.2013'!K93</f>
        <v>1.0345394173826721</v>
      </c>
      <c r="L93" s="55">
        <v>0.45658879092829679</v>
      </c>
      <c r="M93" s="55">
        <v>0.19968717704089917</v>
      </c>
      <c r="N93" s="70">
        <v>-19.968717704089915</v>
      </c>
      <c r="O93" s="55">
        <v>0.21889590542008736</v>
      </c>
      <c r="P93" s="70">
        <v>-21.889590542008737</v>
      </c>
      <c r="Q93" s="55" t="e">
        <v>#REF!</v>
      </c>
      <c r="R93" s="70" t="e">
        <v>#REF!</v>
      </c>
      <c r="S93" s="55">
        <v>0</v>
      </c>
      <c r="T93" s="70">
        <v>0</v>
      </c>
      <c r="U93" s="85">
        <f>'06.2012-06.2013'!U93</f>
        <v>0.57582967612936442</v>
      </c>
      <c r="V93" s="55">
        <v>0.51098311672378927</v>
      </c>
      <c r="W93" s="68">
        <f>'06.2012-06.2013'!W93</f>
        <v>0.51233033999333766</v>
      </c>
      <c r="X93" s="55">
        <v>0.1742521784248009</v>
      </c>
      <c r="Y93" s="86">
        <f>'06.2012-06.2013'!Y93</f>
        <v>7.6832682453168516E-2</v>
      </c>
      <c r="Z93" s="87"/>
    </row>
    <row r="94" spans="1:26" x14ac:dyDescent="0.25">
      <c r="A94" s="7">
        <v>6002</v>
      </c>
      <c r="B94" s="7" t="s">
        <v>378</v>
      </c>
      <c r="C94" s="7">
        <v>5</v>
      </c>
      <c r="D94" s="84">
        <v>0.17051660562610166</v>
      </c>
      <c r="E94" s="68">
        <f>'06.2012-06.2013'!E94</f>
        <v>0.19736718034020057</v>
      </c>
      <c r="F94" s="84">
        <v>0.44050329538645894</v>
      </c>
      <c r="G94" s="85">
        <f>'06.2012-06.2013'!G94</f>
        <v>0.45626238405827274</v>
      </c>
      <c r="H94" s="84">
        <v>-3.1003343032143808E-2</v>
      </c>
      <c r="I94" s="85">
        <f>'06.2012-06.2013'!I94</f>
        <v>0.11498800133495081</v>
      </c>
      <c r="J94" s="84">
        <v>9.8626478443342228E-3</v>
      </c>
      <c r="K94" s="68">
        <f>'06.2012-06.2013'!K94</f>
        <v>4.3953877993495611E-3</v>
      </c>
      <c r="L94" s="55">
        <v>0.15919496375429226</v>
      </c>
      <c r="M94" s="55">
        <v>1.8724266999376168E-2</v>
      </c>
      <c r="N94" s="70">
        <v>-1.8724266999376169</v>
      </c>
      <c r="O94" s="55">
        <v>1.2732004352169403E-2</v>
      </c>
      <c r="P94" s="70">
        <v>-1.2732004352169404</v>
      </c>
      <c r="Q94" s="55" t="e">
        <v>#REF!</v>
      </c>
      <c r="R94" s="70" t="e">
        <v>#REF!</v>
      </c>
      <c r="S94" s="55">
        <v>0</v>
      </c>
      <c r="T94" s="70">
        <v>0</v>
      </c>
      <c r="U94" s="85">
        <f>'06.2012-06.2013'!U94</f>
        <v>8.3376367399231294E-2</v>
      </c>
      <c r="V94" s="55">
        <v>0.4895754456499144</v>
      </c>
      <c r="W94" s="68">
        <f>'06.2012-06.2013'!W94</f>
        <v>0.46952256791684177</v>
      </c>
      <c r="X94" s="55">
        <v>0.21743949888893432</v>
      </c>
      <c r="Y94" s="86">
        <f>'06.2012-06.2013'!Y94</f>
        <v>0.1896763287973634</v>
      </c>
      <c r="Z94" s="87"/>
    </row>
    <row r="95" spans="1:26" x14ac:dyDescent="0.25">
      <c r="A95" s="7">
        <v>6003</v>
      </c>
      <c r="B95" s="7" t="s">
        <v>379</v>
      </c>
      <c r="C95" s="7">
        <v>3</v>
      </c>
      <c r="D95" s="84">
        <v>0.30218744347354443</v>
      </c>
      <c r="E95" s="68">
        <f>'06.2012-06.2013'!E95</f>
        <v>0.25926467696905353</v>
      </c>
      <c r="F95" s="84">
        <v>0.55508347479629871</v>
      </c>
      <c r="G95" s="85">
        <f>'06.2012-06.2013'!G95</f>
        <v>0.74476960465072817</v>
      </c>
      <c r="H95" s="84">
        <v>-0.28724494173102572</v>
      </c>
      <c r="I95" s="85">
        <f>'06.2012-06.2013'!I95</f>
        <v>0.21409217812190562</v>
      </c>
      <c r="J95" s="84">
        <v>0.75526382974196771</v>
      </c>
      <c r="K95" s="68">
        <f>'06.2012-06.2013'!K95</f>
        <v>0.89797935964559006</v>
      </c>
      <c r="L95" s="55">
        <v>0.57482403667837978</v>
      </c>
      <c r="M95" s="55">
        <v>3.6821092992199475E-2</v>
      </c>
      <c r="N95" s="70">
        <v>-3.6821092992199476</v>
      </c>
      <c r="O95" s="55">
        <v>3.5300950873258963E-2</v>
      </c>
      <c r="P95" s="70">
        <v>-3.5300950873258961</v>
      </c>
      <c r="Q95" s="55" t="e">
        <v>#REF!</v>
      </c>
      <c r="R95" s="70" t="e">
        <v>#REF!</v>
      </c>
      <c r="S95" s="55">
        <v>0</v>
      </c>
      <c r="T95" s="70">
        <v>0</v>
      </c>
      <c r="U95" s="85">
        <f>'06.2012-06.2013'!U95</f>
        <v>0.60486085380587995</v>
      </c>
      <c r="V95" s="55">
        <v>0.50080473958659633</v>
      </c>
      <c r="W95" s="68">
        <f>'06.2012-06.2013'!W95</f>
        <v>0.44139119850319281</v>
      </c>
      <c r="X95" s="55">
        <v>0.14623482478675473</v>
      </c>
      <c r="Y95" s="86">
        <f>'06.2012-06.2013'!Y95</f>
        <v>9.104860194902345E-2</v>
      </c>
      <c r="Z95" s="87"/>
    </row>
    <row r="96" spans="1:26" x14ac:dyDescent="0.25">
      <c r="A96" s="7">
        <v>6004</v>
      </c>
      <c r="B96" s="7" t="s">
        <v>380</v>
      </c>
      <c r="C96" s="7">
        <v>5</v>
      </c>
      <c r="D96" s="84">
        <v>0.18309721360540507</v>
      </c>
      <c r="E96" s="68">
        <f>'06.2012-06.2013'!E96</f>
        <v>0.35087267016327378</v>
      </c>
      <c r="F96" s="84">
        <v>0.48684962870031384</v>
      </c>
      <c r="G96" s="85">
        <f>'06.2012-06.2013'!G96</f>
        <v>0.91124080940353669</v>
      </c>
      <c r="H96" s="84">
        <v>7.4131595273969328E-2</v>
      </c>
      <c r="I96" s="85">
        <f>'06.2012-06.2013'!I96</f>
        <v>6.9034284528995168E-2</v>
      </c>
      <c r="J96" s="84">
        <v>5.8548731824929721E-2</v>
      </c>
      <c r="K96" s="68">
        <f>'06.2012-06.2013'!K96</f>
        <v>5.3763669569370495E-2</v>
      </c>
      <c r="L96" s="55">
        <v>0.23295360026953327</v>
      </c>
      <c r="M96" s="55">
        <v>0.23024032719996382</v>
      </c>
      <c r="N96" s="70">
        <v>-23.024032719996381</v>
      </c>
      <c r="O96" s="55">
        <v>0.25237602928492969</v>
      </c>
      <c r="P96" s="70">
        <v>-25.237602928492969</v>
      </c>
      <c r="Q96" s="55" t="e">
        <v>#REF!</v>
      </c>
      <c r="R96" s="70" t="e">
        <v>#REF!</v>
      </c>
      <c r="S96" s="55">
        <v>0</v>
      </c>
      <c r="T96" s="70">
        <v>0</v>
      </c>
      <c r="U96" s="85">
        <f>'06.2012-06.2013'!U96</f>
        <v>0.17330659764889692</v>
      </c>
      <c r="V96" s="55">
        <v>0.5667607217661752</v>
      </c>
      <c r="W96" s="68">
        <f>'06.2012-06.2013'!W96</f>
        <v>0.44434700039203906</v>
      </c>
      <c r="X96" s="55">
        <v>7.112199343822169E-2</v>
      </c>
      <c r="Y96" s="86">
        <f>'06.2012-06.2013'!Y96</f>
        <v>1.8534664908430875E-2</v>
      </c>
      <c r="Z96" s="87"/>
    </row>
    <row r="97" spans="1:26" x14ac:dyDescent="0.25">
      <c r="A97" s="7">
        <v>6005</v>
      </c>
      <c r="B97" s="7" t="s">
        <v>381</v>
      </c>
      <c r="C97" s="7">
        <v>2</v>
      </c>
      <c r="D97" s="84">
        <v>0.29017694013667378</v>
      </c>
      <c r="E97" s="68">
        <f>'06.2012-06.2013'!E97</f>
        <v>0.26965934956990018</v>
      </c>
      <c r="F97" s="84">
        <v>0.53121250036168</v>
      </c>
      <c r="G97" s="85">
        <f>'06.2012-06.2013'!G97</f>
        <v>0.63006536146708392</v>
      </c>
      <c r="H97" s="84">
        <v>-0.14450265643710519</v>
      </c>
      <c r="I97" s="85">
        <f>'06.2012-06.2013'!I97</f>
        <v>7.0013605168187013E-2</v>
      </c>
      <c r="J97" s="84">
        <v>1.1588898294694399</v>
      </c>
      <c r="K97" s="68">
        <f>'06.2012-06.2013'!K97</f>
        <v>1.1372527597872526</v>
      </c>
      <c r="L97" s="55">
        <v>6.2406661248455911E-2</v>
      </c>
      <c r="M97" s="55">
        <v>0.18149403040515646</v>
      </c>
      <c r="N97" s="70">
        <v>-18.149403040515647</v>
      </c>
      <c r="O97" s="55">
        <v>0.18131917949040596</v>
      </c>
      <c r="P97" s="70">
        <v>-18.131917949040595</v>
      </c>
      <c r="Q97" s="55" t="e">
        <v>#REF!</v>
      </c>
      <c r="R97" s="70" t="e">
        <v>#REF!</v>
      </c>
      <c r="S97" s="55">
        <v>0</v>
      </c>
      <c r="T97" s="70">
        <v>0</v>
      </c>
      <c r="U97" s="85">
        <f>'06.2012-06.2013'!U97</f>
        <v>2.9863146884406413E-2</v>
      </c>
      <c r="V97" s="55">
        <v>0.56978618718521012</v>
      </c>
      <c r="W97" s="68">
        <f>'06.2012-06.2013'!W97</f>
        <v>0.50832919999702364</v>
      </c>
      <c r="X97" s="55">
        <v>9.5305091836944245E-2</v>
      </c>
      <c r="Y97" s="86">
        <f>'06.2012-06.2013'!Y97</f>
        <v>8.7892865957986302E-2</v>
      </c>
      <c r="Z97" s="87"/>
    </row>
    <row r="98" spans="1:26" x14ac:dyDescent="0.25">
      <c r="A98" s="7">
        <v>6006</v>
      </c>
      <c r="B98" s="7" t="s">
        <v>382</v>
      </c>
      <c r="C98" s="7">
        <v>5</v>
      </c>
      <c r="D98" s="84">
        <v>0.13485327927273333</v>
      </c>
      <c r="E98" s="68">
        <f>'06.2012-06.2013'!E98</f>
        <v>0.15650542159726691</v>
      </c>
      <c r="F98" s="84">
        <v>0.35040465300037876</v>
      </c>
      <c r="G98" s="85">
        <f>'06.2012-06.2013'!G98</f>
        <v>0.40057026270101759</v>
      </c>
      <c r="H98" s="84">
        <v>-0.26618226594154465</v>
      </c>
      <c r="I98" s="85">
        <f>'06.2012-06.2013'!I98</f>
        <v>0.12909937119374165</v>
      </c>
      <c r="J98" s="84">
        <v>0</v>
      </c>
      <c r="K98" s="68">
        <f>'06.2012-06.2013'!K98</f>
        <v>0</v>
      </c>
      <c r="L98" s="55">
        <v>0</v>
      </c>
      <c r="M98" s="55">
        <v>3.3568629738743208E-2</v>
      </c>
      <c r="N98" s="70">
        <v>-3.3568629738743208</v>
      </c>
      <c r="O98" s="55">
        <v>2.3643019852624181E-2</v>
      </c>
      <c r="P98" s="70">
        <v>-2.3643019852624181</v>
      </c>
      <c r="Q98" s="55" t="e">
        <v>#REF!</v>
      </c>
      <c r="R98" s="70" t="e">
        <v>#REF!</v>
      </c>
      <c r="S98" s="55">
        <v>0</v>
      </c>
      <c r="T98" s="70">
        <v>0</v>
      </c>
      <c r="U98" s="85">
        <f>'06.2012-06.2013'!U98</f>
        <v>0.81901636739234074</v>
      </c>
      <c r="V98" s="55">
        <v>0.49725930965179455</v>
      </c>
      <c r="W98" s="68">
        <f>'06.2012-06.2013'!W98</f>
        <v>0.48251069653467543</v>
      </c>
      <c r="X98" s="55">
        <v>0.18869345313842228</v>
      </c>
      <c r="Y98" s="86">
        <f>'06.2012-06.2013'!Y98</f>
        <v>1.8173585901620323E-2</v>
      </c>
      <c r="Z98" s="87"/>
    </row>
    <row r="99" spans="1:26" x14ac:dyDescent="0.25">
      <c r="A99" s="7">
        <v>6007</v>
      </c>
      <c r="B99" s="7" t="s">
        <v>383</v>
      </c>
      <c r="C99" s="7">
        <v>5</v>
      </c>
      <c r="D99" s="84">
        <v>0.2574179253391613</v>
      </c>
      <c r="E99" s="68">
        <f>'06.2012-06.2013'!E99</f>
        <v>0.21359175045316628</v>
      </c>
      <c r="F99" s="84">
        <v>0.57091479549160451</v>
      </c>
      <c r="G99" s="85">
        <f>'06.2012-06.2013'!G99</f>
        <v>0.31592865250454749</v>
      </c>
      <c r="H99" s="84">
        <v>-4.9754456283716372E-2</v>
      </c>
      <c r="I99" s="85">
        <f>'06.2012-06.2013'!I99</f>
        <v>-0.16566042538514428</v>
      </c>
      <c r="J99" s="84">
        <v>0</v>
      </c>
      <c r="K99" s="68">
        <f>'06.2012-06.2013'!K99</f>
        <v>0.49713840196028031</v>
      </c>
      <c r="L99" s="55">
        <v>0.33701519475768787</v>
      </c>
      <c r="M99" s="55">
        <v>9.5931913547602689E-3</v>
      </c>
      <c r="N99" s="70">
        <v>-0.95931913547602687</v>
      </c>
      <c r="O99" s="55">
        <v>0.10093823178202006</v>
      </c>
      <c r="P99" s="70">
        <v>-10.093823178202006</v>
      </c>
      <c r="Q99" s="55" t="e">
        <v>#REF!</v>
      </c>
      <c r="R99" s="70" t="e">
        <v>#REF!</v>
      </c>
      <c r="S99" s="55">
        <v>0</v>
      </c>
      <c r="T99" s="70">
        <v>0</v>
      </c>
      <c r="U99" s="85">
        <f>'06.2012-06.2013'!U99</f>
        <v>0.24765429741525974</v>
      </c>
      <c r="V99" s="55">
        <v>0.45746783010771291</v>
      </c>
      <c r="W99" s="68">
        <f>'06.2012-06.2013'!W99</f>
        <v>0.41701431967930247</v>
      </c>
      <c r="X99" s="55">
        <v>0.25004356202074163</v>
      </c>
      <c r="Y99" s="86">
        <f>'06.2012-06.2013'!Y99</f>
        <v>0.18909316935974177</v>
      </c>
      <c r="Z99" s="87"/>
    </row>
    <row r="100" spans="1:26" x14ac:dyDescent="0.25">
      <c r="A100" s="7">
        <v>6008</v>
      </c>
      <c r="B100" s="7" t="s">
        <v>384</v>
      </c>
      <c r="C100" s="7">
        <v>4</v>
      </c>
      <c r="D100" s="84">
        <v>0.58088535495891003</v>
      </c>
      <c r="E100" s="68">
        <f>'06.2012-06.2013'!E100</f>
        <v>0.56042395630140696</v>
      </c>
      <c r="F100" s="84">
        <v>0.7740667288393468</v>
      </c>
      <c r="G100" s="85">
        <f>'06.2012-06.2013'!G100</f>
        <v>0.86292359159902021</v>
      </c>
      <c r="H100" s="84">
        <v>-0.2223241124752571</v>
      </c>
      <c r="I100" s="85">
        <f>'06.2012-06.2013'!I100</f>
        <v>-0.14010393342998029</v>
      </c>
      <c r="J100" s="84">
        <v>0.26355026933392089</v>
      </c>
      <c r="K100" s="68">
        <f>'06.2012-06.2013'!K100</f>
        <v>0.29495865393111065</v>
      </c>
      <c r="L100" s="55">
        <v>0.75912848253698118</v>
      </c>
      <c r="M100" s="55">
        <v>0.13290213886656532</v>
      </c>
      <c r="N100" s="70">
        <v>-13.290213886656533</v>
      </c>
      <c r="O100" s="55">
        <v>0.27905205558055929</v>
      </c>
      <c r="P100" s="70">
        <v>-27.905205558055929</v>
      </c>
      <c r="Q100" s="55" t="e">
        <v>#REF!</v>
      </c>
      <c r="R100" s="70" t="e">
        <v>#REF!</v>
      </c>
      <c r="S100" s="55">
        <v>0</v>
      </c>
      <c r="T100" s="70">
        <v>0</v>
      </c>
      <c r="U100" s="85">
        <f>'06.2012-06.2013'!U100</f>
        <v>0.56331535040611636</v>
      </c>
      <c r="V100" s="55">
        <v>0.62672229631713083</v>
      </c>
      <c r="W100" s="68">
        <f>'06.2012-06.2013'!W100</f>
        <v>0.47169368555714464</v>
      </c>
      <c r="X100" s="55">
        <v>1.6863071172758624E-2</v>
      </c>
      <c r="Y100" s="86">
        <f>'06.2012-06.2013'!Y100</f>
        <v>5.5369955940586919E-2</v>
      </c>
      <c r="Z100" s="87"/>
    </row>
    <row r="101" spans="1:26" x14ac:dyDescent="0.25">
      <c r="A101" s="7">
        <v>6009</v>
      </c>
      <c r="B101" s="7" t="s">
        <v>385</v>
      </c>
      <c r="C101" s="7">
        <v>5</v>
      </c>
      <c r="D101" s="84">
        <v>3.5767893001999278E-2</v>
      </c>
      <c r="E101" s="68">
        <f>'06.2012-06.2013'!E101</f>
        <v>0.11637690955792888</v>
      </c>
      <c r="F101" s="84">
        <v>8.7609325284158504E-2</v>
      </c>
      <c r="G101" s="85">
        <f>'06.2012-06.2013'!G101</f>
        <v>0.35575821027110427</v>
      </c>
      <c r="H101" s="84">
        <v>-1.6388243224499497E-3</v>
      </c>
      <c r="I101" s="85">
        <f>'06.2012-06.2013'!I101</f>
        <v>0.2194475237708981</v>
      </c>
      <c r="J101" s="84">
        <v>0</v>
      </c>
      <c r="K101" s="68">
        <f>'06.2012-06.2013'!K101</f>
        <v>0</v>
      </c>
      <c r="L101" s="55">
        <v>0</v>
      </c>
      <c r="M101" s="55">
        <v>1.5339176829268292E-2</v>
      </c>
      <c r="N101" s="70">
        <v>-1.5339176829268293</v>
      </c>
      <c r="O101" s="55">
        <v>1.2463519720084196E-2</v>
      </c>
      <c r="P101" s="70">
        <v>-1.2463519720084197</v>
      </c>
      <c r="Q101" s="55" t="e">
        <v>#REF!</v>
      </c>
      <c r="R101" s="70" t="e">
        <v>#REF!</v>
      </c>
      <c r="S101" s="55">
        <v>0</v>
      </c>
      <c r="T101" s="70">
        <v>0</v>
      </c>
      <c r="U101" s="85">
        <f>'06.2012-06.2013'!U101</f>
        <v>0</v>
      </c>
      <c r="V101" s="55">
        <v>0.64082472189979578</v>
      </c>
      <c r="W101" s="68">
        <f>'06.2012-06.2013'!W101</f>
        <v>0.63183467234447421</v>
      </c>
      <c r="X101" s="55">
        <v>0.1656429380364873</v>
      </c>
      <c r="Y101" s="86">
        <f>'06.2012-06.2013'!Y101</f>
        <v>9.5764506467204427E-2</v>
      </c>
      <c r="Z101" s="87"/>
    </row>
    <row r="102" spans="1:26" x14ac:dyDescent="0.25">
      <c r="A102" s="7">
        <v>6101</v>
      </c>
      <c r="B102" s="7" t="s">
        <v>386</v>
      </c>
      <c r="C102" s="7">
        <v>5</v>
      </c>
      <c r="D102" s="84">
        <v>0.28234431598527931</v>
      </c>
      <c r="E102" s="68">
        <f>'06.2012-06.2013'!E102</f>
        <v>0.31741796941192385</v>
      </c>
      <c r="F102" s="84">
        <v>0.77254201719345394</v>
      </c>
      <c r="G102" s="85">
        <f>'06.2012-06.2013'!G102</f>
        <v>0.77510126603417528</v>
      </c>
      <c r="H102" s="84">
        <v>3.0446128818191236E-2</v>
      </c>
      <c r="I102" s="85">
        <f>'06.2012-06.2013'!I102</f>
        <v>6.4956538852874959E-2</v>
      </c>
      <c r="J102" s="84">
        <v>0</v>
      </c>
      <c r="K102" s="68">
        <f>'06.2012-06.2013'!K102</f>
        <v>0</v>
      </c>
      <c r="L102" s="55">
        <v>4.4304413292175361E-2</v>
      </c>
      <c r="M102" s="55">
        <v>1.2684579860547112E-2</v>
      </c>
      <c r="N102" s="70">
        <v>-1.2684579860547112</v>
      </c>
      <c r="O102" s="55">
        <v>8.9913880550442551E-3</v>
      </c>
      <c r="P102" s="70">
        <v>-0.89913880550442549</v>
      </c>
      <c r="Q102" s="55" t="e">
        <v>#REF!</v>
      </c>
      <c r="R102" s="70" t="e">
        <v>#REF!</v>
      </c>
      <c r="S102" s="55">
        <v>0</v>
      </c>
      <c r="T102" s="70">
        <v>0</v>
      </c>
      <c r="U102" s="85">
        <f>'06.2012-06.2013'!U102</f>
        <v>1.4126417184174829E-2</v>
      </c>
      <c r="V102" s="55">
        <v>0.60359993511722465</v>
      </c>
      <c r="W102" s="68">
        <f>'06.2012-06.2013'!W102</f>
        <v>0.4710366572132067</v>
      </c>
      <c r="X102" s="55">
        <v>1.7342183959996014E-2</v>
      </c>
      <c r="Y102" s="86">
        <f>'06.2012-06.2013'!Y102</f>
        <v>0.116447395151919</v>
      </c>
      <c r="Z102" s="87"/>
    </row>
    <row r="103" spans="1:26" x14ac:dyDescent="0.25">
      <c r="A103" s="7">
        <v>6102</v>
      </c>
      <c r="B103" s="7" t="s">
        <v>387</v>
      </c>
      <c r="C103" s="7">
        <v>5</v>
      </c>
      <c r="D103" s="84">
        <v>0.22705471004878208</v>
      </c>
      <c r="E103" s="68">
        <f>'06.2012-06.2013'!E103</f>
        <v>0.23013904542467081</v>
      </c>
      <c r="F103" s="84">
        <v>0.5856638559531514</v>
      </c>
      <c r="G103" s="85">
        <f>'06.2012-06.2013'!G103</f>
        <v>0.51044326906954929</v>
      </c>
      <c r="H103" s="84">
        <v>8.1253499673266408E-2</v>
      </c>
      <c r="I103" s="85">
        <f>'06.2012-06.2013'!I103</f>
        <v>-4.0798986397838848E-2</v>
      </c>
      <c r="J103" s="84">
        <v>0</v>
      </c>
      <c r="K103" s="68">
        <f>'06.2012-06.2013'!K103</f>
        <v>0</v>
      </c>
      <c r="L103" s="55">
        <v>0</v>
      </c>
      <c r="M103" s="55">
        <v>3.4609200360798463E-3</v>
      </c>
      <c r="N103" s="70">
        <v>-0.34609200360798464</v>
      </c>
      <c r="O103" s="55">
        <v>1.4109861106311838E-3</v>
      </c>
      <c r="P103" s="70">
        <v>-0.14109861106311838</v>
      </c>
      <c r="Q103" s="55" t="e">
        <v>#REF!</v>
      </c>
      <c r="R103" s="70" t="e">
        <v>#REF!</v>
      </c>
      <c r="S103" s="55">
        <v>0</v>
      </c>
      <c r="T103" s="70">
        <v>0</v>
      </c>
      <c r="U103" s="85">
        <f>'06.2012-06.2013'!U103</f>
        <v>0</v>
      </c>
      <c r="V103" s="55">
        <v>0.60734944821722303</v>
      </c>
      <c r="W103" s="68">
        <f>'06.2012-06.2013'!W103</f>
        <v>0.52340869435779669</v>
      </c>
      <c r="X103" s="55">
        <v>6.2392662957471708E-2</v>
      </c>
      <c r="Y103" s="86">
        <f>'06.2012-06.2013'!Y103</f>
        <v>7.3208852694576276E-2</v>
      </c>
      <c r="Z103" s="87"/>
    </row>
    <row r="104" spans="1:26" x14ac:dyDescent="0.25">
      <c r="A104" s="7">
        <v>6103</v>
      </c>
      <c r="B104" s="7" t="s">
        <v>388</v>
      </c>
      <c r="C104" s="7">
        <v>3</v>
      </c>
      <c r="D104" s="84">
        <v>0.27072613569545412</v>
      </c>
      <c r="E104" s="68">
        <f>'06.2012-06.2013'!E104</f>
        <v>0.37095616613743015</v>
      </c>
      <c r="F104" s="84">
        <v>0.68566122623115888</v>
      </c>
      <c r="G104" s="85">
        <f>'06.2012-06.2013'!G104</f>
        <v>0.91077525488068145</v>
      </c>
      <c r="H104" s="84">
        <v>7.5107906945203529E-2</v>
      </c>
      <c r="I104" s="85">
        <f>'06.2012-06.2013'!I104</f>
        <v>-1.6774305662440713E-2</v>
      </c>
      <c r="J104" s="84">
        <v>0.59392239472757813</v>
      </c>
      <c r="K104" s="68">
        <f>'06.2012-06.2013'!K104</f>
        <v>0.55150631681243922</v>
      </c>
      <c r="L104" s="55">
        <v>0</v>
      </c>
      <c r="M104" s="55">
        <v>7.0164881247509775E-2</v>
      </c>
      <c r="N104" s="70">
        <v>-7.0164881247509774</v>
      </c>
      <c r="O104" s="55">
        <v>3.4541298089775949E-2</v>
      </c>
      <c r="P104" s="70">
        <v>-3.4541298089775947</v>
      </c>
      <c r="Q104" s="55" t="e">
        <v>#REF!</v>
      </c>
      <c r="R104" s="70" t="e">
        <v>#REF!</v>
      </c>
      <c r="S104" s="55">
        <v>0</v>
      </c>
      <c r="T104" s="70">
        <v>0</v>
      </c>
      <c r="U104" s="85">
        <f>'06.2012-06.2013'!U104</f>
        <v>0</v>
      </c>
      <c r="V104" s="55">
        <v>0.56974961245598743</v>
      </c>
      <c r="W104" s="68">
        <f>'06.2012-06.2013'!W104</f>
        <v>0.44687634665643294</v>
      </c>
      <c r="X104" s="55">
        <v>8.5323125610855644E-2</v>
      </c>
      <c r="Y104" s="86">
        <f>'06.2012-06.2013'!Y104</f>
        <v>0.15024310833495916</v>
      </c>
      <c r="Z104" s="87"/>
    </row>
    <row r="105" spans="1:26" x14ac:dyDescent="0.25">
      <c r="A105" s="7">
        <v>6104</v>
      </c>
      <c r="B105" s="7" t="s">
        <v>389</v>
      </c>
      <c r="C105" s="7">
        <v>4</v>
      </c>
      <c r="D105" s="84">
        <v>0.18818561895095956</v>
      </c>
      <c r="E105" s="68">
        <f>'06.2012-06.2013'!E105</f>
        <v>0.22715858780491149</v>
      </c>
      <c r="F105" s="84">
        <v>0.71246846354324012</v>
      </c>
      <c r="G105" s="85">
        <f>'06.2012-06.2013'!G105</f>
        <v>0.87731402604877895</v>
      </c>
      <c r="H105" s="84">
        <v>3.4522206774961317E-2</v>
      </c>
      <c r="I105" s="85">
        <f>'06.2012-06.2013'!I105</f>
        <v>8.8434226418048198E-2</v>
      </c>
      <c r="J105" s="84">
        <v>0</v>
      </c>
      <c r="K105" s="68">
        <f>'06.2012-06.2013'!K105</f>
        <v>0</v>
      </c>
      <c r="L105" s="55">
        <v>0</v>
      </c>
      <c r="M105" s="55">
        <v>1.9185799938463075E-2</v>
      </c>
      <c r="N105" s="70">
        <v>-1.9185799938463075</v>
      </c>
      <c r="O105" s="55">
        <v>9.6629735660861884E-3</v>
      </c>
      <c r="P105" s="70">
        <v>-0.96629735660861882</v>
      </c>
      <c r="Q105" s="55" t="e">
        <v>#REF!</v>
      </c>
      <c r="R105" s="70" t="e">
        <v>#REF!</v>
      </c>
      <c r="S105" s="55">
        <v>0</v>
      </c>
      <c r="T105" s="70">
        <v>0</v>
      </c>
      <c r="U105" s="85">
        <f>'06.2012-06.2013'!U105</f>
        <v>0</v>
      </c>
      <c r="V105" s="55">
        <v>0.61774683300688182</v>
      </c>
      <c r="W105" s="68">
        <f>'06.2012-06.2013'!W105</f>
        <v>0.56861571031153446</v>
      </c>
      <c r="X105" s="55">
        <v>2.9430919041070803E-2</v>
      </c>
      <c r="Y105" s="86">
        <f>'06.2012-06.2013'!Y105</f>
        <v>1.1162825622784421E-2</v>
      </c>
      <c r="Z105" s="87"/>
    </row>
    <row r="106" spans="1:26" x14ac:dyDescent="0.25">
      <c r="A106" s="7">
        <v>6105</v>
      </c>
      <c r="B106" s="7" t="s">
        <v>390</v>
      </c>
      <c r="C106" s="7">
        <v>3</v>
      </c>
      <c r="D106" s="84">
        <v>0.36677434065055081</v>
      </c>
      <c r="E106" s="68">
        <f>'06.2012-06.2013'!E106</f>
        <v>0.25213984504149262</v>
      </c>
      <c r="F106" s="84">
        <v>0.91133895643083063</v>
      </c>
      <c r="G106" s="85">
        <f>'06.2012-06.2013'!G106</f>
        <v>0.82022861128605296</v>
      </c>
      <c r="H106" s="84">
        <v>-0.11036902425965926</v>
      </c>
      <c r="I106" s="85">
        <f>'06.2012-06.2013'!I106</f>
        <v>0.30027473231557361</v>
      </c>
      <c r="J106" s="84">
        <v>0.77975847781841701</v>
      </c>
      <c r="K106" s="68">
        <f>'06.2012-06.2013'!K106</f>
        <v>0.47592185125744824</v>
      </c>
      <c r="L106" s="55">
        <v>0.15863544565357926</v>
      </c>
      <c r="M106" s="55">
        <v>8.3189336629805304E-3</v>
      </c>
      <c r="N106" s="70">
        <v>-0.83189336629805299</v>
      </c>
      <c r="O106" s="55">
        <v>5.7411614078226982E-3</v>
      </c>
      <c r="P106" s="70">
        <v>-0.5741161407822698</v>
      </c>
      <c r="Q106" s="55" t="e">
        <v>#REF!</v>
      </c>
      <c r="R106" s="70" t="e">
        <v>#REF!</v>
      </c>
      <c r="S106" s="55">
        <v>0</v>
      </c>
      <c r="T106" s="70">
        <v>0</v>
      </c>
      <c r="U106" s="85">
        <f>'06.2012-06.2013'!U106</f>
        <v>0.1356034058379289</v>
      </c>
      <c r="V106" s="55">
        <v>0.55769600511902417</v>
      </c>
      <c r="W106" s="68">
        <f>'06.2012-06.2013'!W106</f>
        <v>0.46237160767073238</v>
      </c>
      <c r="X106" s="55">
        <v>6.8831295754685162E-2</v>
      </c>
      <c r="Y106" s="86">
        <f>'06.2012-06.2013'!Y106</f>
        <v>6.5456703224750362E-2</v>
      </c>
      <c r="Z106" s="87"/>
    </row>
    <row r="107" spans="1:26" x14ac:dyDescent="0.25">
      <c r="A107" s="7">
        <v>6106</v>
      </c>
      <c r="B107" s="7" t="s">
        <v>391</v>
      </c>
      <c r="C107" s="7">
        <v>3</v>
      </c>
      <c r="D107" s="84">
        <v>0.32459663190828242</v>
      </c>
      <c r="E107" s="68">
        <f>'06.2012-06.2013'!E107</f>
        <v>0.32505330865992227</v>
      </c>
      <c r="F107" s="84">
        <v>0.92709471261284926</v>
      </c>
      <c r="G107" s="85">
        <f>'06.2012-06.2013'!G107</f>
        <v>1.2661863774482436</v>
      </c>
      <c r="H107" s="84">
        <v>0.11297981801058062</v>
      </c>
      <c r="I107" s="85">
        <f>'06.2012-06.2013'!I107</f>
        <v>0.32675380855608627</v>
      </c>
      <c r="J107" s="84">
        <v>0.75058152467482264</v>
      </c>
      <c r="K107" s="68">
        <f>'06.2012-06.2013'!K107</f>
        <v>0.41596602133195981</v>
      </c>
      <c r="L107" s="55">
        <v>0</v>
      </c>
      <c r="M107" s="55">
        <v>0.2825292941110738</v>
      </c>
      <c r="N107" s="70">
        <v>-28.252929411107381</v>
      </c>
      <c r="O107" s="55">
        <v>0.13850148916832958</v>
      </c>
      <c r="P107" s="70">
        <v>-13.850148916832957</v>
      </c>
      <c r="Q107" s="55" t="e">
        <v>#REF!</v>
      </c>
      <c r="R107" s="70" t="e">
        <v>#REF!</v>
      </c>
      <c r="S107" s="55">
        <v>0</v>
      </c>
      <c r="T107" s="70">
        <v>0</v>
      </c>
      <c r="U107" s="85">
        <f>'06.2012-06.2013'!U107</f>
        <v>0</v>
      </c>
      <c r="V107" s="55">
        <v>0.57280681552723334</v>
      </c>
      <c r="W107" s="68">
        <f>'06.2012-06.2013'!W107</f>
        <v>0.56594427542981696</v>
      </c>
      <c r="X107" s="55">
        <v>0.12219068956743197</v>
      </c>
      <c r="Y107" s="86">
        <f>'06.2012-06.2013'!Y107</f>
        <v>4.6057897320343648E-2</v>
      </c>
      <c r="Z107" s="87"/>
    </row>
    <row r="108" spans="1:26" x14ac:dyDescent="0.25">
      <c r="A108" s="7">
        <v>6107</v>
      </c>
      <c r="B108" s="7" t="s">
        <v>392</v>
      </c>
      <c r="C108" s="7">
        <v>4</v>
      </c>
      <c r="D108" s="84">
        <v>0.22226129139259906</v>
      </c>
      <c r="E108" s="68">
        <f>'06.2012-06.2013'!E108</f>
        <v>0.24030753679989314</v>
      </c>
      <c r="F108" s="84">
        <v>0.83743484707213056</v>
      </c>
      <c r="G108" s="85">
        <f>'06.2012-06.2013'!G108</f>
        <v>0.61958810350316773</v>
      </c>
      <c r="H108" s="84">
        <v>0.24129544114686161</v>
      </c>
      <c r="I108" s="85">
        <f>'06.2012-06.2013'!I108</f>
        <v>1.046605623852693E-2</v>
      </c>
      <c r="J108" s="84">
        <v>0</v>
      </c>
      <c r="K108" s="68">
        <f>'06.2012-06.2013'!K108</f>
        <v>0</v>
      </c>
      <c r="L108" s="55">
        <v>0</v>
      </c>
      <c r="M108" s="55">
        <v>1.2077923641694537E-2</v>
      </c>
      <c r="N108" s="70">
        <v>-1.2077923641694537</v>
      </c>
      <c r="O108" s="55">
        <v>9.1617174402103124E-3</v>
      </c>
      <c r="P108" s="70">
        <v>-0.9161717440210313</v>
      </c>
      <c r="Q108" s="55" t="e">
        <v>#REF!</v>
      </c>
      <c r="R108" s="70" t="e">
        <v>#REF!</v>
      </c>
      <c r="S108" s="55">
        <v>0</v>
      </c>
      <c r="T108" s="70">
        <v>0</v>
      </c>
      <c r="U108" s="85">
        <f>'06.2012-06.2013'!U108</f>
        <v>0</v>
      </c>
      <c r="V108" s="55">
        <v>0.55796970193787987</v>
      </c>
      <c r="W108" s="68">
        <f>'06.2012-06.2013'!W108</f>
        <v>0.4927225997613085</v>
      </c>
      <c r="X108" s="55">
        <v>0.13684243685596811</v>
      </c>
      <c r="Y108" s="86">
        <f>'06.2012-06.2013'!Y108</f>
        <v>0.13014901751965866</v>
      </c>
      <c r="Z108" s="87"/>
    </row>
    <row r="109" spans="1:26" x14ac:dyDescent="0.25">
      <c r="A109" s="7">
        <v>6108</v>
      </c>
      <c r="B109" s="7" t="s">
        <v>393</v>
      </c>
      <c r="C109" s="7">
        <v>4</v>
      </c>
      <c r="D109" s="84">
        <v>0.17253533207631372</v>
      </c>
      <c r="E109" s="68">
        <f>'06.2012-06.2013'!E109</f>
        <v>0.20609620789030286</v>
      </c>
      <c r="F109" s="84">
        <v>0.47701318854029318</v>
      </c>
      <c r="G109" s="85">
        <f>'06.2012-06.2013'!G109</f>
        <v>0.74636215227360359</v>
      </c>
      <c r="H109" s="84">
        <v>3.805093008014189E-2</v>
      </c>
      <c r="I109" s="85">
        <f>'06.2012-06.2013'!I109</f>
        <v>0.15922411734830949</v>
      </c>
      <c r="J109" s="84">
        <v>0.24243767030840147</v>
      </c>
      <c r="K109" s="68">
        <f>'06.2012-06.2013'!K109</f>
        <v>0</v>
      </c>
      <c r="L109" s="55">
        <v>0</v>
      </c>
      <c r="M109" s="55">
        <v>3.0626160588278988E-2</v>
      </c>
      <c r="N109" s="70">
        <v>-3.0626160588278988</v>
      </c>
      <c r="O109" s="55">
        <v>3.350378554636306E-2</v>
      </c>
      <c r="P109" s="70">
        <v>-3.3503785546363059</v>
      </c>
      <c r="Q109" s="55" t="e">
        <v>#REF!</v>
      </c>
      <c r="R109" s="70" t="e">
        <v>#REF!</v>
      </c>
      <c r="S109" s="55">
        <v>0</v>
      </c>
      <c r="T109" s="70">
        <v>0</v>
      </c>
      <c r="U109" s="85">
        <f>'06.2012-06.2013'!U109</f>
        <v>0</v>
      </c>
      <c r="V109" s="55">
        <v>0.62878901482490446</v>
      </c>
      <c r="W109" s="68">
        <f>'06.2012-06.2013'!W109</f>
        <v>0.54787910136939066</v>
      </c>
      <c r="X109" s="55">
        <v>7.7700838092381777E-2</v>
      </c>
      <c r="Y109" s="86">
        <f>'06.2012-06.2013'!Y109</f>
        <v>4.7395517623192621E-2</v>
      </c>
      <c r="Z109" s="87"/>
    </row>
    <row r="110" spans="1:26" x14ac:dyDescent="0.25">
      <c r="A110" s="7">
        <v>6201</v>
      </c>
      <c r="B110" s="7" t="s">
        <v>394</v>
      </c>
      <c r="C110" s="7">
        <v>4</v>
      </c>
      <c r="D110" s="84">
        <v>0.16399668070443721</v>
      </c>
      <c r="E110" s="68">
        <f>'06.2012-06.2013'!E110</f>
        <v>0.15735479390869561</v>
      </c>
      <c r="F110" s="84">
        <v>0.61544611312135089</v>
      </c>
      <c r="G110" s="85">
        <f>'06.2012-06.2013'!G110</f>
        <v>0.76377703699493671</v>
      </c>
      <c r="H110" s="84">
        <v>1.6515702937094933E-2</v>
      </c>
      <c r="I110" s="85">
        <f>'06.2012-06.2013'!I110</f>
        <v>0.14873739293583549</v>
      </c>
      <c r="J110" s="84">
        <v>1.4974082455369601E-2</v>
      </c>
      <c r="K110" s="68">
        <f>'06.2012-06.2013'!K110</f>
        <v>4.1887453066280396E-3</v>
      </c>
      <c r="L110" s="55">
        <v>3.0234142082300637E-2</v>
      </c>
      <c r="M110" s="55">
        <v>3.2251582361268981E-2</v>
      </c>
      <c r="N110" s="70">
        <v>-3.225158236126898</v>
      </c>
      <c r="O110" s="55">
        <v>3.1094280032752369E-2</v>
      </c>
      <c r="P110" s="70">
        <v>-3.1094280032752368</v>
      </c>
      <c r="Q110" s="55" t="e">
        <v>#REF!</v>
      </c>
      <c r="R110" s="70" t="e">
        <v>#REF!</v>
      </c>
      <c r="S110" s="55">
        <v>0</v>
      </c>
      <c r="T110" s="70">
        <v>0</v>
      </c>
      <c r="U110" s="85">
        <f>'06.2012-06.2013'!U110</f>
        <v>4.9910454575208922E-3</v>
      </c>
      <c r="V110" s="55">
        <v>0.61641361543660966</v>
      </c>
      <c r="W110" s="68">
        <f>'06.2012-06.2013'!W110</f>
        <v>0.58681248671907671</v>
      </c>
      <c r="X110" s="55">
        <v>5.5117368736529317E-2</v>
      </c>
      <c r="Y110" s="86">
        <f>'06.2012-06.2013'!Y110</f>
        <v>1.8469902088947204E-2</v>
      </c>
      <c r="Z110" s="87"/>
    </row>
    <row r="111" spans="1:26" x14ac:dyDescent="0.25">
      <c r="A111" s="7">
        <v>6202</v>
      </c>
      <c r="B111" s="7" t="s">
        <v>395</v>
      </c>
      <c r="C111" s="7">
        <v>4</v>
      </c>
      <c r="D111" s="84">
        <v>0.16244947897240575</v>
      </c>
      <c r="E111" s="68">
        <f>'06.2012-06.2013'!E111</f>
        <v>0.17506266260229786</v>
      </c>
      <c r="F111" s="84">
        <v>0.56003537431233852</v>
      </c>
      <c r="G111" s="85">
        <f>'06.2012-06.2013'!G111</f>
        <v>0.74418708263433242</v>
      </c>
      <c r="H111" s="84">
        <v>2.4909411888206969E-2</v>
      </c>
      <c r="I111" s="85">
        <f>'06.2012-06.2013'!I111</f>
        <v>8.8117848421402273E-2</v>
      </c>
      <c r="J111" s="84">
        <v>0.12099930722423773</v>
      </c>
      <c r="K111" s="68">
        <f>'06.2012-06.2013'!K111</f>
        <v>0.10891288947947934</v>
      </c>
      <c r="L111" s="55">
        <v>0</v>
      </c>
      <c r="M111" s="55">
        <v>2.0884987954764497E-2</v>
      </c>
      <c r="N111" s="70">
        <v>-2.0884987954764496</v>
      </c>
      <c r="O111" s="55">
        <v>5.0979636171634334E-2</v>
      </c>
      <c r="P111" s="70">
        <v>-5.0979636171634333</v>
      </c>
      <c r="Q111" s="55" t="e">
        <v>#REF!</v>
      </c>
      <c r="R111" s="70" t="e">
        <v>#REF!</v>
      </c>
      <c r="S111" s="55">
        <v>0</v>
      </c>
      <c r="T111" s="70">
        <v>0</v>
      </c>
      <c r="U111" s="85">
        <f>'06.2012-06.2013'!U111</f>
        <v>0</v>
      </c>
      <c r="V111" s="55">
        <v>0.63575535356013202</v>
      </c>
      <c r="W111" s="68">
        <f>'06.2012-06.2013'!W111</f>
        <v>0.60513635712605895</v>
      </c>
      <c r="X111" s="55">
        <v>0.10938729613318925</v>
      </c>
      <c r="Y111" s="86">
        <f>'06.2012-06.2013'!Y111</f>
        <v>7.0681051814470139E-2</v>
      </c>
      <c r="Z111" s="87"/>
    </row>
    <row r="112" spans="1:26" x14ac:dyDescent="0.25">
      <c r="A112" s="7">
        <v>6203</v>
      </c>
      <c r="B112" s="7" t="s">
        <v>396</v>
      </c>
      <c r="C112" s="7">
        <v>5</v>
      </c>
      <c r="D112" s="84">
        <v>0.15689914496523924</v>
      </c>
      <c r="E112" s="68">
        <f>'06.2012-06.2013'!E112</f>
        <v>0.13489446245834236</v>
      </c>
      <c r="F112" s="84">
        <v>0.57755905009111286</v>
      </c>
      <c r="G112" s="85">
        <f>'06.2012-06.2013'!G112</f>
        <v>0.44895698547640067</v>
      </c>
      <c r="H112" s="84">
        <v>0.11276514512505882</v>
      </c>
      <c r="I112" s="85">
        <f>'06.2012-06.2013'!I112</f>
        <v>-9.1497843903559188E-3</v>
      </c>
      <c r="J112" s="84">
        <v>0</v>
      </c>
      <c r="K112" s="68">
        <f>'06.2012-06.2013'!K112</f>
        <v>0</v>
      </c>
      <c r="L112" s="55">
        <v>0</v>
      </c>
      <c r="M112" s="55">
        <v>9.4631575080811048E-3</v>
      </c>
      <c r="N112" s="70">
        <v>-0.94631575080811048</v>
      </c>
      <c r="O112" s="55">
        <v>3.8147989669240065E-3</v>
      </c>
      <c r="P112" s="70">
        <v>-0.38147989669240062</v>
      </c>
      <c r="Q112" s="55" t="e">
        <v>#REF!</v>
      </c>
      <c r="R112" s="70" t="e">
        <v>#REF!</v>
      </c>
      <c r="S112" s="55">
        <v>0</v>
      </c>
      <c r="T112" s="70">
        <v>0</v>
      </c>
      <c r="U112" s="85">
        <f>'06.2012-06.2013'!U112</f>
        <v>0</v>
      </c>
      <c r="V112" s="55">
        <v>0.75446978081912119</v>
      </c>
      <c r="W112" s="68">
        <f>'06.2012-06.2013'!W112</f>
        <v>0.65472645986597144</v>
      </c>
      <c r="X112" s="55">
        <v>3.4038184027075875E-2</v>
      </c>
      <c r="Y112" s="86">
        <f>'06.2012-06.2013'!Y112</f>
        <v>5.1072537692368062E-3</v>
      </c>
      <c r="Z112" s="87"/>
    </row>
    <row r="113" spans="1:26" x14ac:dyDescent="0.25">
      <c r="A113" s="7">
        <v>6204</v>
      </c>
      <c r="B113" s="7" t="s">
        <v>397</v>
      </c>
      <c r="C113" s="7">
        <v>4</v>
      </c>
      <c r="D113" s="84">
        <v>0.2578440697987826</v>
      </c>
      <c r="E113" s="68">
        <f>'06.2012-06.2013'!E113</f>
        <v>0.14162025225547459</v>
      </c>
      <c r="F113" s="84">
        <v>1.0610226822073667</v>
      </c>
      <c r="G113" s="85">
        <f>'06.2012-06.2013'!G113</f>
        <v>0.51850510414518458</v>
      </c>
      <c r="H113" s="84">
        <v>4.8652187537241647E-2</v>
      </c>
      <c r="I113" s="85">
        <f>'06.2012-06.2013'!I113</f>
        <v>7.7851586304401324E-2</v>
      </c>
      <c r="J113" s="84">
        <v>0.26963062989815723</v>
      </c>
      <c r="K113" s="68">
        <f>'06.2012-06.2013'!K113</f>
        <v>0.2949698911662339</v>
      </c>
      <c r="L113" s="55">
        <v>0</v>
      </c>
      <c r="M113" s="55">
        <v>2.161291008139642E-2</v>
      </c>
      <c r="N113" s="70">
        <v>-2.1612910081396421</v>
      </c>
      <c r="O113" s="55">
        <v>1.7221959731481599E-2</v>
      </c>
      <c r="P113" s="70">
        <v>-1.72219597314816</v>
      </c>
      <c r="Q113" s="55" t="e">
        <v>#REF!</v>
      </c>
      <c r="R113" s="70" t="e">
        <v>#REF!</v>
      </c>
      <c r="S113" s="55">
        <v>0</v>
      </c>
      <c r="T113" s="70">
        <v>0</v>
      </c>
      <c r="U113" s="85">
        <f>'06.2012-06.2013'!U113</f>
        <v>0</v>
      </c>
      <c r="V113" s="55">
        <v>0.65219135393418881</v>
      </c>
      <c r="W113" s="68">
        <f>'06.2012-06.2013'!W113</f>
        <v>0.5830897134511005</v>
      </c>
      <c r="X113" s="55">
        <v>8.6020891906813501E-2</v>
      </c>
      <c r="Y113" s="86">
        <f>'06.2012-06.2013'!Y113</f>
        <v>5.0187477238178929E-2</v>
      </c>
      <c r="Z113" s="87"/>
    </row>
    <row r="114" spans="1:26" x14ac:dyDescent="0.25">
      <c r="A114" s="7">
        <v>6205</v>
      </c>
      <c r="B114" s="7" t="s">
        <v>398</v>
      </c>
      <c r="C114" s="7">
        <v>4</v>
      </c>
      <c r="D114" s="84">
        <v>0.29635763091234413</v>
      </c>
      <c r="E114" s="68">
        <f>'06.2012-06.2013'!E114</f>
        <v>0.2831887350285261</v>
      </c>
      <c r="F114" s="84">
        <v>0.58172296912223465</v>
      </c>
      <c r="G114" s="85">
        <f>'06.2012-06.2013'!G114</f>
        <v>0.73536896454457379</v>
      </c>
      <c r="H114" s="84">
        <v>-0.36232149862913671</v>
      </c>
      <c r="I114" s="85">
        <f>'06.2012-06.2013'!I114</f>
        <v>2.9052294681427185E-2</v>
      </c>
      <c r="J114" s="84">
        <v>0.66155316154117494</v>
      </c>
      <c r="K114" s="68">
        <f>'06.2012-06.2013'!K114</f>
        <v>0.64588459054324332</v>
      </c>
      <c r="L114" s="55">
        <v>1.721612683380119E-2</v>
      </c>
      <c r="M114" s="55">
        <v>4.1864700773539265E-2</v>
      </c>
      <c r="N114" s="70">
        <v>-4.1864700773539267</v>
      </c>
      <c r="O114" s="55">
        <v>1.1748421911901246E-2</v>
      </c>
      <c r="P114" s="70">
        <v>-1.1748421911901246</v>
      </c>
      <c r="Q114" s="55" t="e">
        <v>#REF!</v>
      </c>
      <c r="R114" s="70" t="e">
        <v>#REF!</v>
      </c>
      <c r="S114" s="55">
        <v>0</v>
      </c>
      <c r="T114" s="70">
        <v>0</v>
      </c>
      <c r="U114" s="85">
        <f>'06.2012-06.2013'!U114</f>
        <v>7.1386258730327676E-3</v>
      </c>
      <c r="V114" s="55">
        <v>0.59714948416175484</v>
      </c>
      <c r="W114" s="68">
        <f>'06.2012-06.2013'!W114</f>
        <v>0.52686716089090047</v>
      </c>
      <c r="X114" s="55">
        <v>0.1494057159717487</v>
      </c>
      <c r="Y114" s="86">
        <f>'06.2012-06.2013'!Y114</f>
        <v>3.3069550740120517E-2</v>
      </c>
      <c r="Z114" s="87"/>
    </row>
    <row r="115" spans="1:26" x14ac:dyDescent="0.25">
      <c r="A115" s="7">
        <v>6206</v>
      </c>
      <c r="B115" s="7" t="s">
        <v>399</v>
      </c>
      <c r="C115" s="7">
        <v>5</v>
      </c>
      <c r="D115" s="84">
        <v>0.12995291361039935</v>
      </c>
      <c r="E115" s="68">
        <f>'06.2012-06.2013'!E115</f>
        <v>0.21663872012408567</v>
      </c>
      <c r="F115" s="84">
        <v>0.21096027808334339</v>
      </c>
      <c r="G115" s="85">
        <f>'06.2012-06.2013'!G115</f>
        <v>0.6526133509161387</v>
      </c>
      <c r="H115" s="84">
        <v>3.8621402700665323E-2</v>
      </c>
      <c r="I115" s="85">
        <f>'06.2012-06.2013'!I115</f>
        <v>-6.45345499546342E-3</v>
      </c>
      <c r="J115" s="84">
        <v>0.12374348799894405</v>
      </c>
      <c r="K115" s="68">
        <f>'06.2012-06.2013'!K115</f>
        <v>7.6357347294850081E-2</v>
      </c>
      <c r="L115" s="55">
        <v>0.61571253562781258</v>
      </c>
      <c r="M115" s="55">
        <v>3.7045474148894053E-3</v>
      </c>
      <c r="N115" s="70">
        <v>-0.37045474148894053</v>
      </c>
      <c r="O115" s="55">
        <v>2.6064748248672141E-3</v>
      </c>
      <c r="P115" s="70">
        <v>-0.26064748248672143</v>
      </c>
      <c r="Q115" s="55" t="e">
        <v>#REF!</v>
      </c>
      <c r="R115" s="70" t="e">
        <v>#REF!</v>
      </c>
      <c r="S115" s="55">
        <v>0</v>
      </c>
      <c r="T115" s="70">
        <v>0</v>
      </c>
      <c r="U115" s="85">
        <f>'06.2012-06.2013'!U115</f>
        <v>0.38709993522351704</v>
      </c>
      <c r="V115" s="55">
        <v>0.58698046207785204</v>
      </c>
      <c r="W115" s="68">
        <f>'06.2012-06.2013'!W115</f>
        <v>0.49778500849199225</v>
      </c>
      <c r="X115" s="55">
        <v>0.12062411142076121</v>
      </c>
      <c r="Y115" s="86">
        <f>'06.2012-06.2013'!Y115</f>
        <v>9.4890582354264702E-2</v>
      </c>
      <c r="Z115" s="87"/>
    </row>
    <row r="116" spans="1:26" x14ac:dyDescent="0.25">
      <c r="A116" s="7">
        <v>6207</v>
      </c>
      <c r="B116" s="7" t="s">
        <v>400</v>
      </c>
      <c r="C116" s="7">
        <v>3</v>
      </c>
      <c r="D116" s="84">
        <v>0.22792707771359447</v>
      </c>
      <c r="E116" s="68">
        <f>'06.2012-06.2013'!E116</f>
        <v>0.18999607739357177</v>
      </c>
      <c r="F116" s="84">
        <v>0.67063279999716119</v>
      </c>
      <c r="G116" s="85">
        <f>'06.2012-06.2013'!G116</f>
        <v>0.70745127773713345</v>
      </c>
      <c r="H116" s="84">
        <v>-5.3042518433752111E-3</v>
      </c>
      <c r="I116" s="85">
        <f>'06.2012-06.2013'!I116</f>
        <v>0.13623603404154822</v>
      </c>
      <c r="J116" s="84">
        <v>0.73184644671924026</v>
      </c>
      <c r="K116" s="68">
        <f>'06.2012-06.2013'!K116</f>
        <v>0.61312949425162322</v>
      </c>
      <c r="L116" s="55">
        <v>0</v>
      </c>
      <c r="M116" s="55">
        <v>2.872743988356288E-2</v>
      </c>
      <c r="N116" s="70">
        <v>-2.8727439883562877</v>
      </c>
      <c r="O116" s="55">
        <v>3.0598547972522708E-2</v>
      </c>
      <c r="P116" s="70">
        <v>-3.0598547972522709</v>
      </c>
      <c r="Q116" s="55" t="e">
        <v>#REF!</v>
      </c>
      <c r="R116" s="70" t="e">
        <v>#REF!</v>
      </c>
      <c r="S116" s="55">
        <v>0</v>
      </c>
      <c r="T116" s="70">
        <v>0</v>
      </c>
      <c r="U116" s="85">
        <f>'06.2012-06.2013'!U116</f>
        <v>0</v>
      </c>
      <c r="V116" s="55">
        <v>0.65100004943606393</v>
      </c>
      <c r="W116" s="68">
        <f>'06.2012-06.2013'!W116</f>
        <v>0.56673799720663087</v>
      </c>
      <c r="X116" s="55">
        <v>6.3505176452511691E-2</v>
      </c>
      <c r="Y116" s="86">
        <f>'06.2012-06.2013'!Y116</f>
        <v>3.4560596351670983E-2</v>
      </c>
      <c r="Z116" s="87"/>
    </row>
    <row r="117" spans="1:26" x14ac:dyDescent="0.25">
      <c r="A117" s="7">
        <v>6208</v>
      </c>
      <c r="B117" s="7" t="s">
        <v>401</v>
      </c>
      <c r="C117" s="7">
        <v>5</v>
      </c>
      <c r="D117" s="84">
        <v>0.3582723386243386</v>
      </c>
      <c r="E117" s="68">
        <f>'06.2012-06.2013'!E117</f>
        <v>0.14316064766977529</v>
      </c>
      <c r="F117" s="84">
        <v>1.0717433305502424</v>
      </c>
      <c r="G117" s="85">
        <f>'06.2012-06.2013'!G117</f>
        <v>0.56004014971490079</v>
      </c>
      <c r="H117" s="84">
        <v>7.124656084656085E-2</v>
      </c>
      <c r="I117" s="85">
        <f>'06.2012-06.2013'!I117</f>
        <v>9.3088425889788565E-3</v>
      </c>
      <c r="J117" s="84">
        <v>3.3310874662485342E-2</v>
      </c>
      <c r="K117" s="68">
        <f>'06.2012-06.2013'!K117</f>
        <v>4.7447556819108401E-2</v>
      </c>
      <c r="L117" s="55">
        <v>0</v>
      </c>
      <c r="M117" s="55">
        <v>3.1406416299224568E-2</v>
      </c>
      <c r="N117" s="70">
        <v>-3.1406416299224569</v>
      </c>
      <c r="O117" s="55">
        <v>1.7390240696858853E-2</v>
      </c>
      <c r="P117" s="70">
        <v>-1.7390240696858854</v>
      </c>
      <c r="Q117" s="55" t="e">
        <v>#REF!</v>
      </c>
      <c r="R117" s="70" t="e">
        <v>#REF!</v>
      </c>
      <c r="S117" s="55">
        <v>0</v>
      </c>
      <c r="T117" s="70">
        <v>0</v>
      </c>
      <c r="U117" s="85">
        <f>'06.2012-06.2013'!U117</f>
        <v>0</v>
      </c>
      <c r="V117" s="55">
        <v>0.58808338422554207</v>
      </c>
      <c r="W117" s="68">
        <f>'06.2012-06.2013'!W117</f>
        <v>0.62131522988909227</v>
      </c>
      <c r="X117" s="55">
        <v>0.16897392192071753</v>
      </c>
      <c r="Y117" s="86">
        <f>'06.2012-06.2013'!Y117</f>
        <v>3.7110968621632712E-2</v>
      </c>
      <c r="Z117" s="87"/>
    </row>
    <row r="118" spans="1:26" x14ac:dyDescent="0.25">
      <c r="A118" s="7">
        <v>6209</v>
      </c>
      <c r="B118" s="7" t="s">
        <v>402</v>
      </c>
      <c r="C118" s="7">
        <v>2</v>
      </c>
      <c r="D118" s="84">
        <v>0.28041250988375027</v>
      </c>
      <c r="E118" s="68">
        <f>'06.2012-06.2013'!E118</f>
        <v>0.31217824178887132</v>
      </c>
      <c r="F118" s="84">
        <v>0.49832481829869352</v>
      </c>
      <c r="G118" s="85">
        <f>'06.2012-06.2013'!G118</f>
        <v>0.81281511378964821</v>
      </c>
      <c r="H118" s="84">
        <v>2.0314227687423286E-2</v>
      </c>
      <c r="I118" s="85">
        <f>'06.2012-06.2013'!I118</f>
        <v>0.10339990688343885</v>
      </c>
      <c r="J118" s="84">
        <v>4.7413566888054211E-2</v>
      </c>
      <c r="K118" s="68">
        <f>'06.2012-06.2013'!K118</f>
        <v>4.1065110117890415E-2</v>
      </c>
      <c r="L118" s="55">
        <v>4.7180564404659731E-2</v>
      </c>
      <c r="M118" s="55">
        <v>1.0882378193670033E-2</v>
      </c>
      <c r="N118" s="70">
        <v>-1.0882378193670033</v>
      </c>
      <c r="O118" s="55">
        <v>9.1004003986435485E-3</v>
      </c>
      <c r="P118" s="70">
        <v>-0.91004003986435489</v>
      </c>
      <c r="Q118" s="55" t="e">
        <v>#REF!</v>
      </c>
      <c r="R118" s="70" t="e">
        <v>#REF!</v>
      </c>
      <c r="S118" s="55">
        <v>0</v>
      </c>
      <c r="T118" s="70">
        <v>0</v>
      </c>
      <c r="U118" s="85">
        <f>'06.2012-06.2013'!U118</f>
        <v>1.0394143738259164E-2</v>
      </c>
      <c r="V118" s="55">
        <v>0.52047631229093572</v>
      </c>
      <c r="W118" s="68">
        <f>'06.2012-06.2013'!W118</f>
        <v>0.4873316060772373</v>
      </c>
      <c r="X118" s="55">
        <v>0.15737488517478884</v>
      </c>
      <c r="Y118" s="86">
        <f>'06.2012-06.2013'!Y118</f>
        <v>3.7050269570316603E-2</v>
      </c>
      <c r="Z118" s="87"/>
    </row>
    <row r="119" spans="1:26" x14ac:dyDescent="0.25">
      <c r="A119" s="7">
        <v>6210</v>
      </c>
      <c r="B119" s="7" t="s">
        <v>403</v>
      </c>
      <c r="C119" s="7">
        <v>5</v>
      </c>
      <c r="D119" s="84">
        <v>0.19082130335141911</v>
      </c>
      <c r="E119" s="68">
        <f>'06.2012-06.2013'!E119</f>
        <v>0.26104554235222738</v>
      </c>
      <c r="F119" s="84">
        <v>0.42468593583432823</v>
      </c>
      <c r="G119" s="85">
        <f>'06.2012-06.2013'!G119</f>
        <v>0.60892584618574497</v>
      </c>
      <c r="H119" s="84">
        <v>-1.7139051573854622E-3</v>
      </c>
      <c r="I119" s="85">
        <f>'06.2012-06.2013'!I119</f>
        <v>7.3876738083155133E-2</v>
      </c>
      <c r="J119" s="84">
        <v>1.6170814143976416E-2</v>
      </c>
      <c r="K119" s="68">
        <f>'06.2012-06.2013'!K119</f>
        <v>7.8303273213092845E-3</v>
      </c>
      <c r="L119" s="55">
        <v>0</v>
      </c>
      <c r="M119" s="55">
        <v>4.2182222276925677E-3</v>
      </c>
      <c r="N119" s="70">
        <v>-0.42182222276925679</v>
      </c>
      <c r="O119" s="55">
        <v>4.0182378593231934E-3</v>
      </c>
      <c r="P119" s="70">
        <v>-0.40182378593231932</v>
      </c>
      <c r="Q119" s="55" t="e">
        <v>#REF!</v>
      </c>
      <c r="R119" s="70" t="e">
        <v>#REF!</v>
      </c>
      <c r="S119" s="55">
        <v>0</v>
      </c>
      <c r="T119" s="70">
        <v>0</v>
      </c>
      <c r="U119" s="85">
        <f>'06.2012-06.2013'!U119</f>
        <v>0</v>
      </c>
      <c r="V119" s="55">
        <v>0.58383603341122337</v>
      </c>
      <c r="W119" s="68">
        <f>'06.2012-06.2013'!W119</f>
        <v>0.48531149802296991</v>
      </c>
      <c r="X119" s="55">
        <v>8.7215068726786443E-2</v>
      </c>
      <c r="Y119" s="86">
        <f>'06.2012-06.2013'!Y119</f>
        <v>0.12237274856842488</v>
      </c>
      <c r="Z119" s="87"/>
    </row>
    <row r="120" spans="1:26" x14ac:dyDescent="0.25">
      <c r="A120" s="7">
        <v>6211</v>
      </c>
      <c r="B120" s="7" t="s">
        <v>404</v>
      </c>
      <c r="C120" s="7">
        <v>5</v>
      </c>
      <c r="D120" s="84">
        <v>0.1998520956567339</v>
      </c>
      <c r="E120" s="68">
        <f>'06.2012-06.2013'!E120</f>
        <v>0.12443046165517549</v>
      </c>
      <c r="F120" s="84">
        <v>0.52922659356885782</v>
      </c>
      <c r="G120" s="85">
        <f>'06.2012-06.2013'!G120</f>
        <v>0.53361018879118149</v>
      </c>
      <c r="H120" s="84">
        <v>-8.4830813812815809E-3</v>
      </c>
      <c r="I120" s="85">
        <f>'06.2012-06.2013'!I120</f>
        <v>0.26283032480234436</v>
      </c>
      <c r="J120" s="84">
        <v>0</v>
      </c>
      <c r="K120" s="68">
        <f>'06.2012-06.2013'!K120</f>
        <v>0</v>
      </c>
      <c r="L120" s="55">
        <v>0</v>
      </c>
      <c r="M120" s="55">
        <v>1.3512002113681712E-2</v>
      </c>
      <c r="N120" s="70">
        <v>-1.3512002113681711</v>
      </c>
      <c r="O120" s="55">
        <v>1.6995306071467511E-2</v>
      </c>
      <c r="P120" s="70">
        <v>-1.6995306071467511</v>
      </c>
      <c r="Q120" s="55" t="e">
        <v>#REF!</v>
      </c>
      <c r="R120" s="70" t="e">
        <v>#REF!</v>
      </c>
      <c r="S120" s="55">
        <v>0</v>
      </c>
      <c r="T120" s="70">
        <v>0</v>
      </c>
      <c r="U120" s="85">
        <f>'06.2012-06.2013'!U120</f>
        <v>0</v>
      </c>
      <c r="V120" s="55">
        <v>0.64324226428058306</v>
      </c>
      <c r="W120" s="68">
        <f>'06.2012-06.2013'!W120</f>
        <v>0.59958915664109325</v>
      </c>
      <c r="X120" s="55">
        <v>8.632834617038071E-2</v>
      </c>
      <c r="Y120" s="86">
        <f>'06.2012-06.2013'!Y120</f>
        <v>2.4106778915421963E-2</v>
      </c>
      <c r="Z120" s="87"/>
    </row>
    <row r="121" spans="1:26" x14ac:dyDescent="0.25">
      <c r="A121" s="7">
        <v>6301</v>
      </c>
      <c r="B121" s="7" t="s">
        <v>405</v>
      </c>
      <c r="C121" s="7">
        <v>4</v>
      </c>
      <c r="D121" s="84">
        <v>0.31556984303228275</v>
      </c>
      <c r="E121" s="68">
        <f>'06.2012-06.2013'!E121</f>
        <v>0.34981090565682699</v>
      </c>
      <c r="F121" s="84">
        <v>0.68007928102322945</v>
      </c>
      <c r="G121" s="85">
        <f>'06.2012-06.2013'!G121</f>
        <v>1.0296782409174852</v>
      </c>
      <c r="H121" s="84">
        <v>-0.12007062856195087</v>
      </c>
      <c r="I121" s="85">
        <f>'06.2012-06.2013'!I121</f>
        <v>3.7630257908680756E-2</v>
      </c>
      <c r="J121" s="84">
        <v>0.22244663740454124</v>
      </c>
      <c r="K121" s="68">
        <f>'06.2012-06.2013'!K121</f>
        <v>0.18993210459097437</v>
      </c>
      <c r="L121" s="55">
        <v>0.45876729473179784</v>
      </c>
      <c r="M121" s="55">
        <v>6.9777901239467172E-2</v>
      </c>
      <c r="N121" s="70">
        <v>-6.9777901239467175</v>
      </c>
      <c r="O121" s="55">
        <v>7.1777858843137893E-2</v>
      </c>
      <c r="P121" s="70">
        <v>-7.1777858843137894</v>
      </c>
      <c r="Q121" s="55" t="e">
        <v>#REF!</v>
      </c>
      <c r="R121" s="70" t="e">
        <v>#REF!</v>
      </c>
      <c r="S121" s="55">
        <v>0</v>
      </c>
      <c r="T121" s="70">
        <v>0</v>
      </c>
      <c r="U121" s="85">
        <f>'06.2012-06.2013'!U121</f>
        <v>0.43428827749165161</v>
      </c>
      <c r="V121" s="55">
        <v>0.41386300866121828</v>
      </c>
      <c r="W121" s="68">
        <f>'06.2012-06.2013'!W121</f>
        <v>0.49080625966508828</v>
      </c>
      <c r="X121" s="55">
        <v>0.18784907971599152</v>
      </c>
      <c r="Y121" s="86">
        <f>'06.2012-06.2013'!Y121</f>
        <v>1.8382912238143208E-2</v>
      </c>
      <c r="Z121" s="87"/>
    </row>
    <row r="122" spans="1:26" x14ac:dyDescent="0.25">
      <c r="A122" s="7">
        <v>6302</v>
      </c>
      <c r="B122" s="7" t="s">
        <v>406</v>
      </c>
      <c r="C122" s="7">
        <v>4</v>
      </c>
      <c r="D122" s="84">
        <v>0.32898937725470123</v>
      </c>
      <c r="E122" s="68">
        <f>'06.2012-06.2013'!E122</f>
        <v>0.3356869852246942</v>
      </c>
      <c r="F122" s="84">
        <v>0.47576299706083169</v>
      </c>
      <c r="G122" s="85">
        <f>'06.2012-06.2013'!G122</f>
        <v>0.82131589850342057</v>
      </c>
      <c r="H122" s="84">
        <v>-0.4073741136895192</v>
      </c>
      <c r="I122" s="85">
        <f>'06.2012-06.2013'!I122</f>
        <v>8.5936654603787702E-2</v>
      </c>
      <c r="J122" s="84">
        <v>0.13965282893985179</v>
      </c>
      <c r="K122" s="68">
        <f>'06.2012-06.2013'!K122</f>
        <v>0.50217891194615816</v>
      </c>
      <c r="L122" s="55">
        <v>0.59766136244548362</v>
      </c>
      <c r="M122" s="55">
        <v>2.8770201160122823E-2</v>
      </c>
      <c r="N122" s="70">
        <v>-2.8770201160122824</v>
      </c>
      <c r="O122" s="55">
        <v>7.3899575203328488E-3</v>
      </c>
      <c r="P122" s="70">
        <v>-0.73899575203328483</v>
      </c>
      <c r="Q122" s="55" t="e">
        <v>#REF!</v>
      </c>
      <c r="R122" s="70" t="e">
        <v>#REF!</v>
      </c>
      <c r="S122" s="55">
        <v>0</v>
      </c>
      <c r="T122" s="70">
        <v>0</v>
      </c>
      <c r="U122" s="85">
        <f>'06.2012-06.2013'!U122</f>
        <v>0.70590737921640889</v>
      </c>
      <c r="V122" s="55">
        <v>0.42603826037701398</v>
      </c>
      <c r="W122" s="68">
        <f>'06.2012-06.2013'!W122</f>
        <v>0.453183100933365</v>
      </c>
      <c r="X122" s="55">
        <v>0.2795573244194518</v>
      </c>
      <c r="Y122" s="86">
        <f>'06.2012-06.2013'!Y122</f>
        <v>0.12089602680544097</v>
      </c>
      <c r="Z122" s="87"/>
    </row>
    <row r="123" spans="1:26" x14ac:dyDescent="0.25">
      <c r="A123" s="7">
        <v>6303</v>
      </c>
      <c r="B123" s="7" t="s">
        <v>407</v>
      </c>
      <c r="C123" s="7">
        <v>4</v>
      </c>
      <c r="D123" s="84">
        <v>0.18951712568352258</v>
      </c>
      <c r="E123" s="68">
        <f>'06.2012-06.2013'!E123</f>
        <v>0.17179822887243301</v>
      </c>
      <c r="F123" s="84">
        <v>0.46419946427812186</v>
      </c>
      <c r="G123" s="85">
        <f>'06.2012-06.2013'!G123</f>
        <v>0.53502379854213122</v>
      </c>
      <c r="H123" s="84">
        <v>-6.1090812452123264E-2</v>
      </c>
      <c r="I123" s="85">
        <f>'06.2012-06.2013'!I123</f>
        <v>8.2145583632338343E-2</v>
      </c>
      <c r="J123" s="84">
        <v>0.28289532531026274</v>
      </c>
      <c r="K123" s="68">
        <f>'06.2012-06.2013'!K123</f>
        <v>0.31884486232370718</v>
      </c>
      <c r="L123" s="55">
        <v>2.9933095788850356E-2</v>
      </c>
      <c r="M123" s="55">
        <v>6.7571930169779181E-3</v>
      </c>
      <c r="N123" s="70">
        <v>-0.67571930169779182</v>
      </c>
      <c r="O123" s="55">
        <v>6.3425684618382645E-3</v>
      </c>
      <c r="P123" s="70">
        <v>-0.63425684618382649</v>
      </c>
      <c r="Q123" s="55" t="e">
        <v>#REF!</v>
      </c>
      <c r="R123" s="70" t="e">
        <v>#REF!</v>
      </c>
      <c r="S123" s="55">
        <v>0</v>
      </c>
      <c r="T123" s="70">
        <v>0</v>
      </c>
      <c r="U123" s="85">
        <f>'06.2012-06.2013'!U123</f>
        <v>6.3953046982217418E-2</v>
      </c>
      <c r="V123" s="55">
        <v>0.61997540035878818</v>
      </c>
      <c r="W123" s="68">
        <f>'06.2012-06.2013'!W123</f>
        <v>0.57502365263173216</v>
      </c>
      <c r="X123" s="55">
        <v>9.8860832484042274E-2</v>
      </c>
      <c r="Y123" s="86">
        <f>'06.2012-06.2013'!Y123</f>
        <v>4.4309332756659645E-2</v>
      </c>
      <c r="Z123" s="87"/>
    </row>
    <row r="124" spans="1:26" x14ac:dyDescent="0.25">
      <c r="A124" s="7">
        <v>6304</v>
      </c>
      <c r="B124" s="7" t="s">
        <v>408</v>
      </c>
      <c r="C124" s="7">
        <v>3</v>
      </c>
      <c r="D124" s="84">
        <v>0.24571760275808618</v>
      </c>
      <c r="E124" s="68">
        <f>'06.2012-06.2013'!E124</f>
        <v>0.23756611349442322</v>
      </c>
      <c r="F124" s="84">
        <v>0.57051961472422508</v>
      </c>
      <c r="G124" s="85">
        <f>'06.2012-06.2013'!G124</f>
        <v>0.70024047584475502</v>
      </c>
      <c r="H124" s="84">
        <v>-0.23086936597117558</v>
      </c>
      <c r="I124" s="85">
        <f>'06.2012-06.2013'!I124</f>
        <v>7.9703230312201501E-2</v>
      </c>
      <c r="J124" s="84">
        <v>0.57925290837449495</v>
      </c>
      <c r="K124" s="68">
        <f>'06.2012-06.2013'!K124</f>
        <v>0.52491950340571425</v>
      </c>
      <c r="L124" s="55">
        <v>0.44689917010634378</v>
      </c>
      <c r="M124" s="55">
        <v>5.522325459835143E-2</v>
      </c>
      <c r="N124" s="70">
        <v>-5.5223254598351428</v>
      </c>
      <c r="O124" s="55">
        <v>5.3283684016892992E-2</v>
      </c>
      <c r="P124" s="70">
        <v>-5.3283684016892989</v>
      </c>
      <c r="Q124" s="55" t="e">
        <v>#REF!</v>
      </c>
      <c r="R124" s="70" t="e">
        <v>#REF!</v>
      </c>
      <c r="S124" s="55">
        <v>0</v>
      </c>
      <c r="T124" s="70">
        <v>0</v>
      </c>
      <c r="U124" s="85">
        <f>'06.2012-06.2013'!U124</f>
        <v>0.48249620755401673</v>
      </c>
      <c r="V124" s="55">
        <v>0.60965857858342454</v>
      </c>
      <c r="W124" s="68">
        <f>'06.2012-06.2013'!W124</f>
        <v>0.53700107066231251</v>
      </c>
      <c r="X124" s="55">
        <v>0.11324259160547197</v>
      </c>
      <c r="Y124" s="86">
        <f>'06.2012-06.2013'!Y124</f>
        <v>3.8740721904915149E-2</v>
      </c>
      <c r="Z124" s="87"/>
    </row>
    <row r="125" spans="1:26" x14ac:dyDescent="0.25">
      <c r="A125" s="7">
        <v>6305</v>
      </c>
      <c r="B125" s="7" t="s">
        <v>409</v>
      </c>
      <c r="C125" s="7">
        <v>5</v>
      </c>
      <c r="D125" s="84">
        <v>0.23545560242904165</v>
      </c>
      <c r="E125" s="68">
        <f>'06.2012-06.2013'!E125</f>
        <v>0.21588340057427399</v>
      </c>
      <c r="F125" s="84">
        <v>0.84100787260990129</v>
      </c>
      <c r="G125" s="85">
        <f>'06.2012-06.2013'!G125</f>
        <v>0.37660288925861302</v>
      </c>
      <c r="H125" s="84">
        <v>-0.25099377027802</v>
      </c>
      <c r="I125" s="85">
        <f>'06.2012-06.2013'!I125</f>
        <v>-0.3749602006324283</v>
      </c>
      <c r="J125" s="84">
        <v>0.29457667456664538</v>
      </c>
      <c r="K125" s="68">
        <f>'06.2012-06.2013'!K125</f>
        <v>0.28566562911875326</v>
      </c>
      <c r="L125" s="55">
        <v>8.4642202601620198E-2</v>
      </c>
      <c r="M125" s="55">
        <v>0.14568474395519365</v>
      </c>
      <c r="N125" s="70">
        <v>-14.568474395519365</v>
      </c>
      <c r="O125" s="55">
        <v>2.5795114999872765E-3</v>
      </c>
      <c r="P125" s="70">
        <v>-0.25795114999872765</v>
      </c>
      <c r="Q125" s="55" t="e">
        <v>#REF!</v>
      </c>
      <c r="R125" s="70" t="e">
        <v>#REF!</v>
      </c>
      <c r="S125" s="55">
        <v>0</v>
      </c>
      <c r="T125" s="70">
        <v>0</v>
      </c>
      <c r="U125" s="85">
        <f>'06.2012-06.2013'!U125</f>
        <v>6.6744305868867579E-2</v>
      </c>
      <c r="V125" s="55">
        <v>0.52137036066006148</v>
      </c>
      <c r="W125" s="68">
        <f>'06.2012-06.2013'!W125</f>
        <v>0.4207723606026747</v>
      </c>
      <c r="X125" s="55">
        <v>0.14176626565416636</v>
      </c>
      <c r="Y125" s="86">
        <f>'06.2012-06.2013'!Y125</f>
        <v>0.23051471326651748</v>
      </c>
      <c r="Z125" s="87"/>
    </row>
    <row r="126" spans="1:26" x14ac:dyDescent="0.25">
      <c r="A126" s="7">
        <v>6306</v>
      </c>
      <c r="B126" s="7" t="s">
        <v>410</v>
      </c>
      <c r="C126" s="7">
        <v>2</v>
      </c>
      <c r="D126" s="84">
        <v>0.33274868873437141</v>
      </c>
      <c r="E126" s="68">
        <f>'06.2012-06.2013'!E126</f>
        <v>0.31966398199449608</v>
      </c>
      <c r="F126" s="84">
        <v>0.87097186909051083</v>
      </c>
      <c r="G126" s="85">
        <f>'06.2012-06.2013'!G126</f>
        <v>0.89599960771719678</v>
      </c>
      <c r="H126" s="84">
        <v>5.9712686487356101E-2</v>
      </c>
      <c r="I126" s="85">
        <f>'06.2012-06.2013'!I126</f>
        <v>0.15951043013941604</v>
      </c>
      <c r="J126" s="84">
        <v>0.77539786794681786</v>
      </c>
      <c r="K126" s="68">
        <f>'06.2012-06.2013'!K126</f>
        <v>0.62988784708260659</v>
      </c>
      <c r="L126" s="55">
        <v>0.13523986452599676</v>
      </c>
      <c r="M126" s="55">
        <v>4.9440519492912248E-2</v>
      </c>
      <c r="N126" s="70">
        <v>-4.9440519492912252</v>
      </c>
      <c r="O126" s="55">
        <v>4.8503011864594062E-2</v>
      </c>
      <c r="P126" s="70">
        <v>-4.8503011864594061</v>
      </c>
      <c r="Q126" s="55" t="e">
        <v>#REF!</v>
      </c>
      <c r="R126" s="70" t="e">
        <v>#REF!</v>
      </c>
      <c r="S126" s="55">
        <v>0</v>
      </c>
      <c r="T126" s="70">
        <v>0</v>
      </c>
      <c r="U126" s="85">
        <f>'06.2012-06.2013'!U126</f>
        <v>9.7720592315235277E-2</v>
      </c>
      <c r="V126" s="55">
        <v>0.53778130146686298</v>
      </c>
      <c r="W126" s="68">
        <f>'06.2012-06.2013'!W126</f>
        <v>0.47623209495907048</v>
      </c>
      <c r="X126" s="55">
        <v>2.5325467136580352E-2</v>
      </c>
      <c r="Y126" s="86">
        <f>'06.2012-06.2013'!Y126</f>
        <v>3.797305277935021E-2</v>
      </c>
      <c r="Z126" s="87"/>
    </row>
    <row r="127" spans="1:26" x14ac:dyDescent="0.25">
      <c r="A127" s="7">
        <v>6307</v>
      </c>
      <c r="B127" s="7" t="s">
        <v>411</v>
      </c>
      <c r="C127" s="7">
        <v>3</v>
      </c>
      <c r="D127" s="84">
        <v>0.47148196582557128</v>
      </c>
      <c r="E127" s="68">
        <f>'06.2012-06.2013'!E127</f>
        <v>0.49993437355828141</v>
      </c>
      <c r="F127" s="84">
        <v>1.500704846298706</v>
      </c>
      <c r="G127" s="85">
        <f>'06.2012-06.2013'!G127</f>
        <v>1.366256885325303</v>
      </c>
      <c r="H127" s="84">
        <v>0.21061045805086409</v>
      </c>
      <c r="I127" s="85">
        <f>'06.2012-06.2013'!I127</f>
        <v>0.23113894755098099</v>
      </c>
      <c r="J127" s="84">
        <v>0</v>
      </c>
      <c r="K127" s="68">
        <f>'06.2012-06.2013'!K127</f>
        <v>0</v>
      </c>
      <c r="L127" s="55">
        <v>2.1229299074591266E-4</v>
      </c>
      <c r="M127" s="55">
        <v>1.116475045450193E-2</v>
      </c>
      <c r="N127" s="70">
        <v>-1.116475045450193</v>
      </c>
      <c r="O127" s="55">
        <v>2.5919335460434914E-2</v>
      </c>
      <c r="P127" s="70">
        <v>-2.5919335460434914</v>
      </c>
      <c r="Q127" s="55" t="e">
        <v>#REF!</v>
      </c>
      <c r="R127" s="70" t="e">
        <v>#REF!</v>
      </c>
      <c r="S127" s="55">
        <v>0</v>
      </c>
      <c r="T127" s="70">
        <v>0</v>
      </c>
      <c r="U127" s="85">
        <f>'06.2012-06.2013'!U127</f>
        <v>0</v>
      </c>
      <c r="V127" s="55">
        <v>0.51416817947006233</v>
      </c>
      <c r="W127" s="68">
        <f>'06.2012-06.2013'!W127</f>
        <v>0.49039204766060912</v>
      </c>
      <c r="X127" s="55">
        <v>0.18749434304412801</v>
      </c>
      <c r="Y127" s="86">
        <f>'06.2012-06.2013'!Y127</f>
        <v>0.1369562747064613</v>
      </c>
      <c r="Z127" s="87"/>
    </row>
    <row r="128" spans="1:26" x14ac:dyDescent="0.25">
      <c r="A128" s="7">
        <v>6308</v>
      </c>
      <c r="B128" s="7" t="s">
        <v>412</v>
      </c>
      <c r="C128" s="7">
        <v>4</v>
      </c>
      <c r="D128" s="84">
        <v>0.36558937730719843</v>
      </c>
      <c r="E128" s="68">
        <f>'06.2012-06.2013'!E128</f>
        <v>0.23823269644621897</v>
      </c>
      <c r="F128" s="84">
        <v>0.88372048496348032</v>
      </c>
      <c r="G128" s="85">
        <f>'06.2012-06.2013'!G128</f>
        <v>1.0350103922262595</v>
      </c>
      <c r="H128" s="84">
        <v>-5.4951296349645143E-2</v>
      </c>
      <c r="I128" s="85">
        <f>'06.2012-06.2013'!I128</f>
        <v>0.37178146382337346</v>
      </c>
      <c r="J128" s="84">
        <v>1.3187638420440335</v>
      </c>
      <c r="K128" s="68">
        <f>'06.2012-06.2013'!K128</f>
        <v>0.86913166646536277</v>
      </c>
      <c r="L128" s="55">
        <v>0.16473144273468551</v>
      </c>
      <c r="M128" s="55">
        <v>9.5453967832168259E-3</v>
      </c>
      <c r="N128" s="70">
        <v>-0.95453967832168263</v>
      </c>
      <c r="O128" s="55">
        <v>1.0865804797149301E-2</v>
      </c>
      <c r="P128" s="70">
        <v>-1.0865804797149301</v>
      </c>
      <c r="Q128" s="55" t="e">
        <v>#REF!</v>
      </c>
      <c r="R128" s="70" t="e">
        <v>#REF!</v>
      </c>
      <c r="S128" s="55">
        <v>0</v>
      </c>
      <c r="T128" s="70">
        <v>0</v>
      </c>
      <c r="U128" s="85">
        <f>'06.2012-06.2013'!U128</f>
        <v>0.16363827600297087</v>
      </c>
      <c r="V128" s="55">
        <v>0.68345905102616622</v>
      </c>
      <c r="W128" s="68">
        <f>'06.2012-06.2013'!W128</f>
        <v>0.61535875805978879</v>
      </c>
      <c r="X128" s="55">
        <v>4.293578319177678E-2</v>
      </c>
      <c r="Y128" s="86">
        <f>'06.2012-06.2013'!Y128</f>
        <v>2.6034860487217846E-2</v>
      </c>
      <c r="Z128" s="87"/>
    </row>
    <row r="129" spans="1:26" x14ac:dyDescent="0.25">
      <c r="A129" s="7">
        <v>6309</v>
      </c>
      <c r="B129" s="7" t="s">
        <v>413</v>
      </c>
      <c r="C129" s="7">
        <v>4</v>
      </c>
      <c r="D129" s="84">
        <v>0.13973978702466958</v>
      </c>
      <c r="E129" s="68">
        <f>'06.2012-06.2013'!E129</f>
        <v>0.20167300400313065</v>
      </c>
      <c r="F129" s="84">
        <v>0.49403750323012063</v>
      </c>
      <c r="G129" s="85">
        <f>'06.2012-06.2013'!G129</f>
        <v>0.33627172137915851</v>
      </c>
      <c r="H129" s="84">
        <v>8.3666091127544751E-2</v>
      </c>
      <c r="I129" s="85">
        <f>'06.2012-06.2013'!I129</f>
        <v>-0.63841438345008761</v>
      </c>
      <c r="J129" s="84">
        <v>0.82219336676193244</v>
      </c>
      <c r="K129" s="68">
        <f>'06.2012-06.2013'!K129</f>
        <v>1.4080917018372259</v>
      </c>
      <c r="L129" s="55">
        <v>1.7889146543904986</v>
      </c>
      <c r="M129" s="55">
        <v>0.10314806022833531</v>
      </c>
      <c r="N129" s="70">
        <v>-10.314806022833531</v>
      </c>
      <c r="O129" s="55">
        <v>5.3667894285003202E-2</v>
      </c>
      <c r="P129" s="70">
        <v>-5.3667894285003204</v>
      </c>
      <c r="Q129" s="55" t="e">
        <v>#REF!</v>
      </c>
      <c r="R129" s="70" t="e">
        <v>#REF!</v>
      </c>
      <c r="S129" s="55">
        <v>0</v>
      </c>
      <c r="T129" s="70">
        <v>0</v>
      </c>
      <c r="U129" s="85">
        <f>'06.2012-06.2013'!U129</f>
        <v>1.8487839542983968</v>
      </c>
      <c r="V129" s="55">
        <v>0.6741807369434899</v>
      </c>
      <c r="W129" s="68">
        <f>'06.2012-06.2013'!W129</f>
        <v>0.57283010736856865</v>
      </c>
      <c r="X129" s="55">
        <v>5.2128271772301144E-2</v>
      </c>
      <c r="Y129" s="86">
        <f>'06.2012-06.2013'!Y129</f>
        <v>8.2478179299034754E-2</v>
      </c>
      <c r="Z129" s="87"/>
    </row>
    <row r="130" spans="1:26" x14ac:dyDescent="0.25">
      <c r="A130" s="7">
        <v>6310</v>
      </c>
      <c r="B130" s="7" t="s">
        <v>414</v>
      </c>
      <c r="C130" s="7">
        <v>3</v>
      </c>
      <c r="D130" s="84">
        <v>0.19654944974364558</v>
      </c>
      <c r="E130" s="68">
        <f>'06.2012-06.2013'!E130</f>
        <v>0.1869297446168052</v>
      </c>
      <c r="F130" s="84">
        <v>0.61927612843646351</v>
      </c>
      <c r="G130" s="85">
        <f>'06.2012-06.2013'!G130</f>
        <v>0.66279443865366072</v>
      </c>
      <c r="H130" s="84">
        <v>9.7527527065439379E-3</v>
      </c>
      <c r="I130" s="85">
        <f>'06.2012-06.2013'!I130</f>
        <v>8.1721822192741225E-2</v>
      </c>
      <c r="J130" s="84">
        <v>0.12756198681571682</v>
      </c>
      <c r="K130" s="68">
        <f>'06.2012-06.2013'!K130</f>
        <v>8.7768753089271026E-2</v>
      </c>
      <c r="L130" s="55">
        <v>0.23410906688086669</v>
      </c>
      <c r="M130" s="55">
        <v>1.0783568353894164E-2</v>
      </c>
      <c r="N130" s="70">
        <v>-1.0783568353894164</v>
      </c>
      <c r="O130" s="55">
        <v>9.5486571943675849E-3</v>
      </c>
      <c r="P130" s="70">
        <v>-0.95486571943675846</v>
      </c>
      <c r="Q130" s="55" t="e">
        <v>#REF!</v>
      </c>
      <c r="R130" s="70" t="e">
        <v>#REF!</v>
      </c>
      <c r="S130" s="55">
        <v>0</v>
      </c>
      <c r="T130" s="70">
        <v>0</v>
      </c>
      <c r="U130" s="85">
        <f>'06.2012-06.2013'!U130</f>
        <v>0.36173426549276166</v>
      </c>
      <c r="V130" s="55">
        <v>0.60254927304424566</v>
      </c>
      <c r="W130" s="68">
        <f>'06.2012-06.2013'!W130</f>
        <v>0.59014312899999166</v>
      </c>
      <c r="X130" s="55">
        <v>5.3770122274365548E-2</v>
      </c>
      <c r="Y130" s="86">
        <f>'06.2012-06.2013'!Y130</f>
        <v>2.8255230463601993E-2</v>
      </c>
      <c r="Z130" s="87"/>
    </row>
    <row r="131" spans="1:26" x14ac:dyDescent="0.25">
      <c r="A131" s="7">
        <v>6311</v>
      </c>
      <c r="B131" s="7" t="s">
        <v>415</v>
      </c>
      <c r="C131" s="7">
        <v>5</v>
      </c>
      <c r="D131" s="84">
        <v>0.4344567516448119</v>
      </c>
      <c r="E131" s="68">
        <f>'06.2012-06.2013'!E131</f>
        <v>0.43508760380263417</v>
      </c>
      <c r="F131" s="84">
        <v>0.81109653943677062</v>
      </c>
      <c r="G131" s="85">
        <f>'06.2012-06.2013'!G131</f>
        <v>0.99174951832079761</v>
      </c>
      <c r="H131" s="84">
        <v>-1.5497677882826607E-2</v>
      </c>
      <c r="I131" s="85">
        <f>'06.2012-06.2013'!I131</f>
        <v>0.13487215763529664</v>
      </c>
      <c r="J131" s="84">
        <v>3.2402977213123345E-2</v>
      </c>
      <c r="K131" s="68">
        <f>'06.2012-06.2013'!K131</f>
        <v>1.4874725065498372E-2</v>
      </c>
      <c r="L131" s="55">
        <v>0.12812412960087805</v>
      </c>
      <c r="M131" s="55">
        <v>3.3282862644130502E-2</v>
      </c>
      <c r="N131" s="70">
        <v>-3.3282862644130504</v>
      </c>
      <c r="O131" s="55">
        <v>3.4852697278284765E-2</v>
      </c>
      <c r="P131" s="70">
        <v>-3.4852697278284763</v>
      </c>
      <c r="Q131" s="55" t="e">
        <v>#REF!</v>
      </c>
      <c r="R131" s="70" t="e">
        <v>#REF!</v>
      </c>
      <c r="S131" s="55">
        <v>0</v>
      </c>
      <c r="T131" s="70">
        <v>0</v>
      </c>
      <c r="U131" s="85">
        <f>'06.2012-06.2013'!U131</f>
        <v>0.32403200247515423</v>
      </c>
      <c r="V131" s="55">
        <v>0.57524143822339535</v>
      </c>
      <c r="W131" s="68">
        <f>'06.2012-06.2013'!W131</f>
        <v>0.5576880841406574</v>
      </c>
      <c r="X131" s="55">
        <v>0.11589733555229212</v>
      </c>
      <c r="Y131" s="86">
        <f>'06.2012-06.2013'!Y131</f>
        <v>5.0946467559424266E-2</v>
      </c>
      <c r="Z131" s="87"/>
    </row>
    <row r="132" spans="1:26" x14ac:dyDescent="0.25">
      <c r="A132" s="7">
        <v>6401</v>
      </c>
      <c r="B132" s="7" t="s">
        <v>416</v>
      </c>
      <c r="C132" s="7">
        <v>4</v>
      </c>
      <c r="D132" s="84">
        <v>0.20214265986749444</v>
      </c>
      <c r="E132" s="68">
        <f>'06.2012-06.2013'!E132</f>
        <v>0.2742514341237795</v>
      </c>
      <c r="F132" s="84">
        <v>0.5968431518473919</v>
      </c>
      <c r="G132" s="85">
        <f>'06.2012-06.2013'!G132</f>
        <v>0.75061628962848903</v>
      </c>
      <c r="H132" s="84">
        <v>6.9619382508462807E-2</v>
      </c>
      <c r="I132" s="85">
        <f>'06.2012-06.2013'!I132</f>
        <v>2.2134146974751804E-2</v>
      </c>
      <c r="J132" s="84">
        <v>0</v>
      </c>
      <c r="K132" s="68">
        <f>'06.2012-06.2013'!K132</f>
        <v>0</v>
      </c>
      <c r="L132" s="55">
        <v>3.3455447496385858E-3</v>
      </c>
      <c r="M132" s="55">
        <v>0.35852612396381983</v>
      </c>
      <c r="N132" s="70">
        <v>-35.852612396381986</v>
      </c>
      <c r="O132" s="55">
        <v>2.8335712401144658E-2</v>
      </c>
      <c r="P132" s="70">
        <v>-2.8335712401144657</v>
      </c>
      <c r="Q132" s="55" t="e">
        <v>#REF!</v>
      </c>
      <c r="R132" s="70" t="e">
        <v>#REF!</v>
      </c>
      <c r="S132" s="55">
        <v>0</v>
      </c>
      <c r="T132" s="70">
        <v>0</v>
      </c>
      <c r="U132" s="85">
        <f>'06.2012-06.2013'!U132</f>
        <v>0</v>
      </c>
      <c r="V132" s="55">
        <v>0.5137749075749054</v>
      </c>
      <c r="W132" s="68">
        <f>'06.2012-06.2013'!W132</f>
        <v>0.5085799769470265</v>
      </c>
      <c r="X132" s="55">
        <v>0.14562134514979377</v>
      </c>
      <c r="Y132" s="86">
        <f>'06.2012-06.2013'!Y132</f>
        <v>8.769332230628836E-2</v>
      </c>
      <c r="Z132" s="87"/>
    </row>
    <row r="133" spans="1:26" x14ac:dyDescent="0.25">
      <c r="A133" s="7">
        <v>6402</v>
      </c>
      <c r="B133" s="7" t="s">
        <v>417</v>
      </c>
      <c r="C133" s="7">
        <v>5</v>
      </c>
      <c r="D133" s="84">
        <v>8.7731931339873878E-2</v>
      </c>
      <c r="E133" s="68">
        <f>'06.2012-06.2013'!E133</f>
        <v>0.12877521299608222</v>
      </c>
      <c r="F133" s="84">
        <v>9.5421908722429852E-2</v>
      </c>
      <c r="G133" s="85">
        <f>'06.2012-06.2013'!G133</f>
        <v>0.38515025545488962</v>
      </c>
      <c r="H133" s="84">
        <v>6.5438983554741897E-2</v>
      </c>
      <c r="I133" s="85">
        <f>'06.2012-06.2013'!I133</f>
        <v>0.13066767598025822</v>
      </c>
      <c r="J133" s="84">
        <v>0</v>
      </c>
      <c r="K133" s="68">
        <f>'06.2012-06.2013'!K133</f>
        <v>0</v>
      </c>
      <c r="L133" s="55">
        <v>0.19988955077948178</v>
      </c>
      <c r="M133" s="55">
        <v>2.2347678691013437E-2</v>
      </c>
      <c r="N133" s="70">
        <v>-2.2347678691013435</v>
      </c>
      <c r="O133" s="55">
        <v>1.0131776018526675E-2</v>
      </c>
      <c r="P133" s="70">
        <v>-1.0131776018526675</v>
      </c>
      <c r="Q133" s="55" t="e">
        <v>#REF!</v>
      </c>
      <c r="R133" s="70" t="e">
        <v>#REF!</v>
      </c>
      <c r="S133" s="55">
        <v>0</v>
      </c>
      <c r="T133" s="70">
        <v>0</v>
      </c>
      <c r="U133" s="85">
        <f>'06.2012-06.2013'!U133</f>
        <v>0.21648592999313659</v>
      </c>
      <c r="V133" s="55">
        <v>0.29913107770942587</v>
      </c>
      <c r="W133" s="68">
        <f>'06.2012-06.2013'!W133</f>
        <v>0.55588473593006194</v>
      </c>
      <c r="X133" s="55">
        <v>0.54617302834938919</v>
      </c>
      <c r="Y133" s="86">
        <f>'06.2012-06.2013'!Y133</f>
        <v>9.3773156758097123E-2</v>
      </c>
      <c r="Z133" s="87"/>
    </row>
    <row r="134" spans="1:26" x14ac:dyDescent="0.25">
      <c r="A134" s="7">
        <v>6403</v>
      </c>
      <c r="B134" s="7" t="s">
        <v>418</v>
      </c>
      <c r="C134" s="7">
        <v>5</v>
      </c>
      <c r="D134" s="84">
        <v>0.23675479849470385</v>
      </c>
      <c r="E134" s="68">
        <f>'06.2012-06.2013'!E134</f>
        <v>0.26174123568273583</v>
      </c>
      <c r="F134" s="84">
        <v>0.48478180220638484</v>
      </c>
      <c r="G134" s="85">
        <f>'06.2012-06.2013'!G134</f>
        <v>0.70795965513703596</v>
      </c>
      <c r="H134" s="84">
        <v>-5.7362604364362482E-2</v>
      </c>
      <c r="I134" s="85">
        <f>'06.2012-06.2013'!I134</f>
        <v>4.9255181813068878E-2</v>
      </c>
      <c r="J134" s="84">
        <v>0</v>
      </c>
      <c r="K134" s="68">
        <f>'06.2012-06.2013'!K134</f>
        <v>0</v>
      </c>
      <c r="L134" s="55">
        <v>7.1675911163010045E-2</v>
      </c>
      <c r="M134" s="55">
        <v>0.2237976275481697</v>
      </c>
      <c r="N134" s="70">
        <v>-22.379762754816969</v>
      </c>
      <c r="O134" s="55">
        <v>0.15023493600019305</v>
      </c>
      <c r="P134" s="70">
        <v>-15.023493600019306</v>
      </c>
      <c r="Q134" s="55" t="e">
        <v>#REF!</v>
      </c>
      <c r="R134" s="70" t="e">
        <v>#REF!</v>
      </c>
      <c r="S134" s="55">
        <v>0</v>
      </c>
      <c r="T134" s="70">
        <v>0</v>
      </c>
      <c r="U134" s="85">
        <f>'06.2012-06.2013'!U134</f>
        <v>6.260737964831363E-2</v>
      </c>
      <c r="V134" s="55">
        <v>0.51806468119745874</v>
      </c>
      <c r="W134" s="68">
        <f>'06.2012-06.2013'!W134</f>
        <v>0.56504482790404609</v>
      </c>
      <c r="X134" s="55">
        <v>0.15002195388963377</v>
      </c>
      <c r="Y134" s="86">
        <f>'06.2012-06.2013'!Y134</f>
        <v>2.4332396466595404E-2</v>
      </c>
      <c r="Z134" s="87"/>
    </row>
    <row r="135" spans="1:26" x14ac:dyDescent="0.25">
      <c r="A135" s="7">
        <v>6404</v>
      </c>
      <c r="B135" s="7" t="s">
        <v>419</v>
      </c>
      <c r="C135" s="7">
        <v>2</v>
      </c>
      <c r="D135" s="84">
        <v>0.32931983873478865</v>
      </c>
      <c r="E135" s="68">
        <f>'06.2012-06.2013'!E135</f>
        <v>0.28431397143827225</v>
      </c>
      <c r="F135" s="84">
        <v>0.90663585540794245</v>
      </c>
      <c r="G135" s="85">
        <f>'06.2012-06.2013'!G135</f>
        <v>0.80348443420028737</v>
      </c>
      <c r="H135" s="84">
        <v>6.9244931609918653E-2</v>
      </c>
      <c r="I135" s="85">
        <f>'06.2012-06.2013'!I135</f>
        <v>-3.8324607971569322E-2</v>
      </c>
      <c r="J135" s="84">
        <v>4.421295516290679E-2</v>
      </c>
      <c r="K135" s="68">
        <f>'06.2012-06.2013'!K135</f>
        <v>3.8760367052186745E-2</v>
      </c>
      <c r="L135" s="55">
        <v>0.42580966131882247</v>
      </c>
      <c r="M135" s="55">
        <v>8.949649498519216E-3</v>
      </c>
      <c r="N135" s="70">
        <v>-0.89496494985192165</v>
      </c>
      <c r="O135" s="55">
        <v>6.1119540792546525E-3</v>
      </c>
      <c r="P135" s="70">
        <v>-0.61119540792546523</v>
      </c>
      <c r="Q135" s="55" t="e">
        <v>#REF!</v>
      </c>
      <c r="R135" s="70" t="e">
        <v>#REF!</v>
      </c>
      <c r="S135" s="55">
        <v>0</v>
      </c>
      <c r="T135" s="70">
        <v>0</v>
      </c>
      <c r="U135" s="85">
        <f>'06.2012-06.2013'!U135</f>
        <v>0.50966059987023571</v>
      </c>
      <c r="V135" s="55">
        <v>0.42341992273519813</v>
      </c>
      <c r="W135" s="68">
        <f>'06.2012-06.2013'!W135</f>
        <v>0.27029311960960667</v>
      </c>
      <c r="X135" s="55">
        <v>6.7337039040645474E-2</v>
      </c>
      <c r="Y135" s="86">
        <f>'06.2012-06.2013'!Y135</f>
        <v>3.8682242712889586E-2</v>
      </c>
      <c r="Z135" s="87"/>
    </row>
    <row r="136" spans="1:26" x14ac:dyDescent="0.25">
      <c r="A136" s="7">
        <v>6405</v>
      </c>
      <c r="B136" s="7" t="s">
        <v>420</v>
      </c>
      <c r="C136" s="7">
        <v>3</v>
      </c>
      <c r="D136" s="84">
        <v>0.24742414718520478</v>
      </c>
      <c r="E136" s="68">
        <f>'06.2012-06.2013'!E136</f>
        <v>0.33255184555346856</v>
      </c>
      <c r="F136" s="84">
        <v>0.68625713154717627</v>
      </c>
      <c r="G136" s="85">
        <f>'06.2012-06.2013'!G136</f>
        <v>1.3069427318908513</v>
      </c>
      <c r="H136" s="84">
        <v>8.0851340665297533E-2</v>
      </c>
      <c r="I136" s="85">
        <f>'06.2012-06.2013'!I136</f>
        <v>0.25021033820059679</v>
      </c>
      <c r="J136" s="84">
        <v>0.5478624049764973</v>
      </c>
      <c r="K136" s="68">
        <f>'06.2012-06.2013'!K136</f>
        <v>0.32828699609289042</v>
      </c>
      <c r="L136" s="55">
        <v>0.32109624090696803</v>
      </c>
      <c r="M136" s="55">
        <v>0.81829983714321852</v>
      </c>
      <c r="N136" s="70">
        <v>-81.829983714321855</v>
      </c>
      <c r="O136" s="55">
        <v>0.77657796977483962</v>
      </c>
      <c r="P136" s="70">
        <v>-77.657796977483969</v>
      </c>
      <c r="Q136" s="55" t="e">
        <v>#REF!</v>
      </c>
      <c r="R136" s="70" t="e">
        <v>#REF!</v>
      </c>
      <c r="S136" s="55">
        <v>0</v>
      </c>
      <c r="T136" s="70">
        <v>0</v>
      </c>
      <c r="U136" s="85">
        <f>'06.2012-06.2013'!U136</f>
        <v>0.31495777332120928</v>
      </c>
      <c r="V136" s="55">
        <v>0.50350277204346572</v>
      </c>
      <c r="W136" s="68">
        <f>'06.2012-06.2013'!W136</f>
        <v>0.3895872355091598</v>
      </c>
      <c r="X136" s="55">
        <v>2.9781061797443293E-2</v>
      </c>
      <c r="Y136" s="86">
        <f>'06.2012-06.2013'!Y136</f>
        <v>5.3346061546315326E-2</v>
      </c>
      <c r="Z136" s="87"/>
    </row>
    <row r="137" spans="1:26" x14ac:dyDescent="0.25">
      <c r="A137" s="7">
        <v>6406</v>
      </c>
      <c r="B137" s="7" t="s">
        <v>421</v>
      </c>
      <c r="C137" s="7">
        <v>5</v>
      </c>
      <c r="D137" s="84">
        <v>0.36524822142425534</v>
      </c>
      <c r="E137" s="68">
        <f>'06.2012-06.2013'!E137</f>
        <v>0.32062408867013509</v>
      </c>
      <c r="F137" s="84">
        <v>0.51922226079903155</v>
      </c>
      <c r="G137" s="85">
        <f>'06.2012-06.2013'!G137</f>
        <v>0.37506438363160161</v>
      </c>
      <c r="H137" s="84">
        <v>1.7253577507566811E-2</v>
      </c>
      <c r="I137" s="85">
        <f>'06.2012-06.2013'!I137</f>
        <v>-0.46038732064965893</v>
      </c>
      <c r="J137" s="84">
        <v>0</v>
      </c>
      <c r="K137" s="68">
        <f>'06.2012-06.2013'!K137</f>
        <v>0</v>
      </c>
      <c r="L137" s="55">
        <v>0</v>
      </c>
      <c r="M137" s="55">
        <v>0.2126184696678447</v>
      </c>
      <c r="N137" s="70">
        <v>-21.261846966784471</v>
      </c>
      <c r="O137" s="55">
        <v>0.17608585952458169</v>
      </c>
      <c r="P137" s="70">
        <v>-17.608585952458171</v>
      </c>
      <c r="Q137" s="55" t="e">
        <v>#REF!</v>
      </c>
      <c r="R137" s="70" t="e">
        <v>#REF!</v>
      </c>
      <c r="S137" s="55">
        <v>0</v>
      </c>
      <c r="T137" s="70">
        <v>0</v>
      </c>
      <c r="U137" s="85">
        <f>'06.2012-06.2013'!U137</f>
        <v>0</v>
      </c>
      <c r="V137" s="55">
        <v>0.37568783053576105</v>
      </c>
      <c r="W137" s="68">
        <f>'06.2012-06.2013'!W137</f>
        <v>0.39356506149794396</v>
      </c>
      <c r="X137" s="55">
        <v>0.17096413122699591</v>
      </c>
      <c r="Y137" s="86">
        <f>'06.2012-06.2013'!Y137</f>
        <v>0.23822024296823185</v>
      </c>
      <c r="Z137" s="87"/>
    </row>
    <row r="138" spans="1:26" x14ac:dyDescent="0.25">
      <c r="A138" s="7">
        <v>6501</v>
      </c>
      <c r="B138" s="7" t="s">
        <v>422</v>
      </c>
      <c r="C138" s="7">
        <v>4</v>
      </c>
      <c r="D138" s="84">
        <v>0.30698452451234193</v>
      </c>
      <c r="E138" s="68">
        <f>'06.2012-06.2013'!E138</f>
        <v>0.39182884733242956</v>
      </c>
      <c r="F138" s="84">
        <v>0.71366779510516676</v>
      </c>
      <c r="G138" s="85">
        <f>'06.2012-06.2013'!G138</f>
        <v>0.59947682322166074</v>
      </c>
      <c r="H138" s="84">
        <v>8.9541045271446004E-2</v>
      </c>
      <c r="I138" s="85">
        <f>'06.2012-06.2013'!I138</f>
        <v>-0.20878763015656851</v>
      </c>
      <c r="J138" s="84">
        <v>0.50145462055280066</v>
      </c>
      <c r="K138" s="68">
        <f>'06.2012-06.2013'!K138</f>
        <v>0.83476396363665228</v>
      </c>
      <c r="L138" s="55">
        <v>5.3732665584680393E-2</v>
      </c>
      <c r="M138" s="55">
        <v>3.5215524824334161E-2</v>
      </c>
      <c r="N138" s="70">
        <v>-3.5215524824334161</v>
      </c>
      <c r="O138" s="55">
        <v>3.1178144488550868E-2</v>
      </c>
      <c r="P138" s="70">
        <v>-3.117814448855087</v>
      </c>
      <c r="Q138" s="55" t="e">
        <v>#REF!</v>
      </c>
      <c r="R138" s="70" t="e">
        <v>#REF!</v>
      </c>
      <c r="S138" s="55">
        <v>0</v>
      </c>
      <c r="T138" s="70">
        <v>0</v>
      </c>
      <c r="U138" s="85">
        <f>'06.2012-06.2013'!U138</f>
        <v>2.1295874158619187E-2</v>
      </c>
      <c r="V138" s="55">
        <v>0.60465811845080686</v>
      </c>
      <c r="W138" s="68">
        <f>'06.2012-06.2013'!W138</f>
        <v>0.42432299974714921</v>
      </c>
      <c r="X138" s="55">
        <v>6.1684274484611536E-2</v>
      </c>
      <c r="Y138" s="86">
        <f>'06.2012-06.2013'!Y138</f>
        <v>0.1768488545233762</v>
      </c>
      <c r="Z138" s="87"/>
    </row>
    <row r="139" spans="1:26" x14ac:dyDescent="0.25">
      <c r="A139" s="7">
        <v>6502</v>
      </c>
      <c r="B139" s="7" t="s">
        <v>423</v>
      </c>
      <c r="C139" s="7">
        <v>4</v>
      </c>
      <c r="D139" s="84">
        <v>0.31720159125149305</v>
      </c>
      <c r="E139" s="68">
        <f>'06.2012-06.2013'!E139</f>
        <v>0.26750118312560361</v>
      </c>
      <c r="F139" s="84">
        <v>0.79925622465166346</v>
      </c>
      <c r="G139" s="85">
        <f>'06.2012-06.2013'!G139</f>
        <v>0.7005864874055534</v>
      </c>
      <c r="H139" s="84">
        <v>-3.4829383512349703E-2</v>
      </c>
      <c r="I139" s="85">
        <f>'06.2012-06.2013'!I139</f>
        <v>0.10170955517420809</v>
      </c>
      <c r="J139" s="84">
        <v>3.5438463331516075E-2</v>
      </c>
      <c r="K139" s="68">
        <f>'06.2012-06.2013'!K139</f>
        <v>2.4983446565322729E-2</v>
      </c>
      <c r="L139" s="55">
        <v>0</v>
      </c>
      <c r="M139" s="55">
        <v>4.6768006523980561E-2</v>
      </c>
      <c r="N139" s="70">
        <v>-4.6768006523980565</v>
      </c>
      <c r="O139" s="55">
        <v>8.5939504414139903E-2</v>
      </c>
      <c r="P139" s="70">
        <v>-8.5939504414139911</v>
      </c>
      <c r="Q139" s="55" t="e">
        <v>#REF!</v>
      </c>
      <c r="R139" s="70" t="e">
        <v>#REF!</v>
      </c>
      <c r="S139" s="55">
        <v>0</v>
      </c>
      <c r="T139" s="70">
        <v>0</v>
      </c>
      <c r="U139" s="85">
        <f>'06.2012-06.2013'!U139</f>
        <v>0</v>
      </c>
      <c r="V139" s="55">
        <v>0.525794214453428</v>
      </c>
      <c r="W139" s="68">
        <f>'06.2012-06.2013'!W139</f>
        <v>0.54497812555860192</v>
      </c>
      <c r="X139" s="55">
        <v>0.14468045115265646</v>
      </c>
      <c r="Y139" s="86">
        <f>'06.2012-06.2013'!Y139</f>
        <v>2.2062659525784973E-2</v>
      </c>
      <c r="Z139" s="87"/>
    </row>
    <row r="140" spans="1:26" x14ac:dyDescent="0.25">
      <c r="A140" s="7">
        <v>6503</v>
      </c>
      <c r="B140" s="7" t="s">
        <v>424</v>
      </c>
      <c r="C140" s="7">
        <v>3</v>
      </c>
      <c r="D140" s="84">
        <v>0.27462552243075133</v>
      </c>
      <c r="E140" s="68">
        <f>'06.2012-06.2013'!E140</f>
        <v>0.26379764249110876</v>
      </c>
      <c r="F140" s="84">
        <v>1.3145791013720007</v>
      </c>
      <c r="G140" s="85">
        <f>'06.2012-06.2013'!G140</f>
        <v>0.58933711601008132</v>
      </c>
      <c r="H140" s="84">
        <v>8.6292800978068823E-2</v>
      </c>
      <c r="I140" s="85">
        <f>'06.2012-06.2013'!I140</f>
        <v>-5.4164452030690917E-2</v>
      </c>
      <c r="J140" s="84">
        <v>0.12433276949183178</v>
      </c>
      <c r="K140" s="68">
        <f>'06.2012-06.2013'!K140</f>
        <v>0.12076172603452336</v>
      </c>
      <c r="L140" s="55">
        <v>0</v>
      </c>
      <c r="M140" s="55">
        <v>3.4017002300219057E-3</v>
      </c>
      <c r="N140" s="70">
        <v>-0.34017002300219057</v>
      </c>
      <c r="O140" s="55">
        <v>1.3568383170676269E-3</v>
      </c>
      <c r="P140" s="70">
        <v>-0.13568383170676268</v>
      </c>
      <c r="Q140" s="55" t="e">
        <v>#REF!</v>
      </c>
      <c r="R140" s="70" t="e">
        <v>#REF!</v>
      </c>
      <c r="S140" s="55">
        <v>0</v>
      </c>
      <c r="T140" s="70">
        <v>0</v>
      </c>
      <c r="U140" s="85">
        <f>'06.2012-06.2013'!U140</f>
        <v>0</v>
      </c>
      <c r="V140" s="55">
        <v>0.45271996498453615</v>
      </c>
      <c r="W140" s="68">
        <f>'06.2012-06.2013'!W140</f>
        <v>0.45312171096973147</v>
      </c>
      <c r="X140" s="55">
        <v>0.16086462744009195</v>
      </c>
      <c r="Y140" s="86">
        <f>'06.2012-06.2013'!Y140</f>
        <v>0.10326329352022717</v>
      </c>
      <c r="Z140" s="87"/>
    </row>
    <row r="141" spans="1:26" x14ac:dyDescent="0.25">
      <c r="A141" s="7">
        <v>6504</v>
      </c>
      <c r="B141" s="7" t="s">
        <v>425</v>
      </c>
      <c r="C141" s="7">
        <v>4</v>
      </c>
      <c r="D141" s="84">
        <v>0.24427215043404402</v>
      </c>
      <c r="E141" s="68">
        <f>'06.2012-06.2013'!E141</f>
        <v>0.24089896802929464</v>
      </c>
      <c r="F141" s="84">
        <v>0.60852436921693276</v>
      </c>
      <c r="G141" s="85">
        <f>'06.2012-06.2013'!G141</f>
        <v>0.85729285500003061</v>
      </c>
      <c r="H141" s="84">
        <v>1.3801986861360567E-2</v>
      </c>
      <c r="I141" s="85">
        <f>'06.2012-06.2013'!I141</f>
        <v>0.21537625168489841</v>
      </c>
      <c r="J141" s="84">
        <v>0.21998188624127815</v>
      </c>
      <c r="K141" s="68">
        <f>'06.2012-06.2013'!K141</f>
        <v>0.21562377828938795</v>
      </c>
      <c r="L141" s="55">
        <v>0</v>
      </c>
      <c r="M141" s="55">
        <v>9.187707122795024E-3</v>
      </c>
      <c r="N141" s="70">
        <v>-0.91877071227950236</v>
      </c>
      <c r="O141" s="55">
        <v>1.174379433643377E-2</v>
      </c>
      <c r="P141" s="70">
        <v>-1.174379433643377</v>
      </c>
      <c r="Q141" s="55" t="e">
        <v>#REF!</v>
      </c>
      <c r="R141" s="70" t="e">
        <v>#REF!</v>
      </c>
      <c r="S141" s="55">
        <v>0</v>
      </c>
      <c r="T141" s="70">
        <v>0</v>
      </c>
      <c r="U141" s="85">
        <f>'06.2012-06.2013'!U141</f>
        <v>0</v>
      </c>
      <c r="V141" s="55">
        <v>0.57354936291218817</v>
      </c>
      <c r="W141" s="68">
        <f>'06.2012-06.2013'!W141</f>
        <v>0.52349763118035364</v>
      </c>
      <c r="X141" s="55">
        <v>5.1845504325623022E-2</v>
      </c>
      <c r="Y141" s="86">
        <f>'06.2012-06.2013'!Y141</f>
        <v>3.0281060953484165E-2</v>
      </c>
      <c r="Z141" s="87"/>
    </row>
    <row r="142" spans="1:26" x14ac:dyDescent="0.25">
      <c r="A142" s="7">
        <v>6505</v>
      </c>
      <c r="B142" s="7" t="s">
        <v>426</v>
      </c>
      <c r="C142" s="7">
        <v>4</v>
      </c>
      <c r="D142" s="84">
        <v>0.2390415536628912</v>
      </c>
      <c r="E142" s="68">
        <f>'06.2012-06.2013'!E142</f>
        <v>0.25412041291459669</v>
      </c>
      <c r="F142" s="84">
        <v>0.95144641864509205</v>
      </c>
      <c r="G142" s="85">
        <f>'06.2012-06.2013'!G142</f>
        <v>1.0717997442599758</v>
      </c>
      <c r="H142" s="84">
        <v>-2.6601602988843089E-2</v>
      </c>
      <c r="I142" s="85">
        <f>'06.2012-06.2013'!I142</f>
        <v>0.3258798054117138</v>
      </c>
      <c r="J142" s="84">
        <v>0.57797743466395834</v>
      </c>
      <c r="K142" s="68">
        <f>'06.2012-06.2013'!K142</f>
        <v>0.34458525873934392</v>
      </c>
      <c r="L142" s="55">
        <v>0</v>
      </c>
      <c r="M142" s="55">
        <v>3.7746245640581245E-2</v>
      </c>
      <c r="N142" s="70">
        <v>-3.7746245640581244</v>
      </c>
      <c r="O142" s="55">
        <v>3.5440362380881003E-2</v>
      </c>
      <c r="P142" s="70">
        <v>-3.5440362380881005</v>
      </c>
      <c r="Q142" s="55" t="e">
        <v>#REF!</v>
      </c>
      <c r="R142" s="70" t="e">
        <v>#REF!</v>
      </c>
      <c r="S142" s="55">
        <v>0</v>
      </c>
      <c r="T142" s="70">
        <v>0</v>
      </c>
      <c r="U142" s="85">
        <f>'06.2012-06.2013'!U142</f>
        <v>0</v>
      </c>
      <c r="V142" s="55">
        <v>0.53213145903430636</v>
      </c>
      <c r="W142" s="68">
        <f>'06.2012-06.2013'!W142</f>
        <v>0.60385882810159586</v>
      </c>
      <c r="X142" s="55">
        <v>0.24935317325889117</v>
      </c>
      <c r="Y142" s="86">
        <f>'06.2012-06.2013'!Y142</f>
        <v>3.5635975000717648E-2</v>
      </c>
      <c r="Z142" s="87"/>
    </row>
    <row r="143" spans="1:26" x14ac:dyDescent="0.25">
      <c r="A143" s="7">
        <v>6506</v>
      </c>
      <c r="B143" s="7" t="s">
        <v>427</v>
      </c>
      <c r="C143" s="7">
        <v>4</v>
      </c>
      <c r="D143" s="84">
        <v>0.2929493255234859</v>
      </c>
      <c r="E143" s="68">
        <f>'06.2012-06.2013'!E143</f>
        <v>0.22807878837511733</v>
      </c>
      <c r="F143" s="84">
        <v>0.93379776183320107</v>
      </c>
      <c r="G143" s="85">
        <f>'06.2012-06.2013'!G143</f>
        <v>0.61347850832351603</v>
      </c>
      <c r="H143" s="84">
        <v>5.3676163927120685E-2</v>
      </c>
      <c r="I143" s="85">
        <f>'06.2012-06.2013'!I143</f>
        <v>8.6335304657730885E-2</v>
      </c>
      <c r="J143" s="84">
        <v>0</v>
      </c>
      <c r="K143" s="68">
        <f>'06.2012-06.2013'!K143</f>
        <v>0</v>
      </c>
      <c r="L143" s="55">
        <v>0</v>
      </c>
      <c r="M143" s="55">
        <v>3.0751636780115898E-2</v>
      </c>
      <c r="N143" s="70">
        <v>-3.0751636780115899</v>
      </c>
      <c r="O143" s="55">
        <v>5.982289812944281E-2</v>
      </c>
      <c r="P143" s="70">
        <v>-5.9822898129442814</v>
      </c>
      <c r="Q143" s="55" t="e">
        <v>#REF!</v>
      </c>
      <c r="R143" s="70" t="e">
        <v>#REF!</v>
      </c>
      <c r="S143" s="55">
        <v>0</v>
      </c>
      <c r="T143" s="70">
        <v>0</v>
      </c>
      <c r="U143" s="85">
        <f>'06.2012-06.2013'!U143</f>
        <v>0</v>
      </c>
      <c r="V143" s="55">
        <v>0.64207914462328997</v>
      </c>
      <c r="W143" s="68">
        <f>'06.2012-06.2013'!W143</f>
        <v>0.52785802733578613</v>
      </c>
      <c r="X143" s="55">
        <v>4.634475862911093E-2</v>
      </c>
      <c r="Y143" s="86">
        <f>'06.2012-06.2013'!Y143</f>
        <v>7.7469771710666158E-2</v>
      </c>
      <c r="Z143" s="87"/>
    </row>
    <row r="144" spans="1:26" x14ac:dyDescent="0.25">
      <c r="A144" s="7">
        <v>6507</v>
      </c>
      <c r="B144" s="7" t="s">
        <v>428</v>
      </c>
      <c r="C144" s="7">
        <v>4</v>
      </c>
      <c r="D144" s="84">
        <v>0.25313462139128107</v>
      </c>
      <c r="E144" s="68">
        <f>'06.2012-06.2013'!E144</f>
        <v>0.4277736400813324</v>
      </c>
      <c r="F144" s="84">
        <v>0.64523832572703255</v>
      </c>
      <c r="G144" s="85">
        <f>'06.2012-06.2013'!G144</f>
        <v>0.83391637356301018</v>
      </c>
      <c r="H144" s="84">
        <v>8.3939083409185752E-2</v>
      </c>
      <c r="I144" s="85">
        <f>'06.2012-06.2013'!I144</f>
        <v>3.0546252084713624E-2</v>
      </c>
      <c r="J144" s="84">
        <v>0</v>
      </c>
      <c r="K144" s="68">
        <f>'06.2012-06.2013'!K144</f>
        <v>0</v>
      </c>
      <c r="L144" s="55">
        <v>0</v>
      </c>
      <c r="M144" s="55">
        <v>0.16809516862755128</v>
      </c>
      <c r="N144" s="70">
        <v>-16.809516862755128</v>
      </c>
      <c r="O144" s="55">
        <v>0.1883988633043179</v>
      </c>
      <c r="P144" s="70">
        <v>-18.839886330431792</v>
      </c>
      <c r="Q144" s="55" t="e">
        <v>#REF!</v>
      </c>
      <c r="R144" s="70" t="e">
        <v>#REF!</v>
      </c>
      <c r="S144" s="55">
        <v>0</v>
      </c>
      <c r="T144" s="70">
        <v>0</v>
      </c>
      <c r="U144" s="85">
        <f>'06.2012-06.2013'!U144</f>
        <v>0</v>
      </c>
      <c r="V144" s="55">
        <v>0.54128011710369062</v>
      </c>
      <c r="W144" s="68">
        <f>'06.2012-06.2013'!W144</f>
        <v>0.37608680284462487</v>
      </c>
      <c r="X144" s="55">
        <v>5.208496874538121E-2</v>
      </c>
      <c r="Y144" s="86">
        <f>'06.2012-06.2013'!Y144</f>
        <v>0.2318381825065311</v>
      </c>
      <c r="Z144" s="87"/>
    </row>
    <row r="145" spans="1:26" x14ac:dyDescent="0.25">
      <c r="A145" s="7">
        <v>6508</v>
      </c>
      <c r="B145" s="7" t="s">
        <v>429</v>
      </c>
      <c r="C145" s="7">
        <v>2</v>
      </c>
      <c r="D145" s="84">
        <v>0.39084398627069838</v>
      </c>
      <c r="E145" s="68">
        <f>'06.2012-06.2013'!E145</f>
        <v>0.41258143588730312</v>
      </c>
      <c r="F145" s="84">
        <v>0.86126016921243398</v>
      </c>
      <c r="G145" s="85">
        <f>'06.2012-06.2013'!G145</f>
        <v>1.0632139061314856</v>
      </c>
      <c r="H145" s="84">
        <v>-2.7067603224536566E-2</v>
      </c>
      <c r="I145" s="85">
        <f>'06.2012-06.2013'!I145</f>
        <v>0.12937799643115544</v>
      </c>
      <c r="J145" s="84">
        <v>0.32333712441845619</v>
      </c>
      <c r="K145" s="68">
        <f>'06.2012-06.2013'!K145</f>
        <v>0.25043772049158336</v>
      </c>
      <c r="L145" s="55">
        <v>1.4517972942023784E-2</v>
      </c>
      <c r="M145" s="55">
        <v>4.847669897814285E-2</v>
      </c>
      <c r="N145" s="70">
        <v>-4.8476698978142849</v>
      </c>
      <c r="O145" s="55">
        <v>5.159274728971569E-2</v>
      </c>
      <c r="P145" s="70">
        <v>-5.1592747289715692</v>
      </c>
      <c r="Q145" s="55" t="e">
        <v>#REF!</v>
      </c>
      <c r="R145" s="70" t="e">
        <v>#REF!</v>
      </c>
      <c r="S145" s="55">
        <v>0</v>
      </c>
      <c r="T145" s="70">
        <v>0</v>
      </c>
      <c r="U145" s="85">
        <f>'06.2012-06.2013'!U145</f>
        <v>5.7928341625511082E-3</v>
      </c>
      <c r="V145" s="55">
        <v>0.54846144216960346</v>
      </c>
      <c r="W145" s="68">
        <f>'06.2012-06.2013'!W145</f>
        <v>0.49166407897125725</v>
      </c>
      <c r="X145" s="55">
        <v>0.11952444272554094</v>
      </c>
      <c r="Y145" s="86">
        <f>'06.2012-06.2013'!Y145</f>
        <v>5.3442800298619149E-2</v>
      </c>
      <c r="Z145" s="87"/>
    </row>
    <row r="146" spans="1:26" x14ac:dyDescent="0.25">
      <c r="A146" s="7">
        <v>6509</v>
      </c>
      <c r="B146" s="7" t="s">
        <v>430</v>
      </c>
      <c r="C146" s="7">
        <v>4</v>
      </c>
      <c r="D146" s="84">
        <v>0.21329105840279289</v>
      </c>
      <c r="E146" s="68">
        <f>'06.2012-06.2013'!E146</f>
        <v>0.26639162966892144</v>
      </c>
      <c r="F146" s="84">
        <v>0.83768177583811632</v>
      </c>
      <c r="G146" s="85">
        <f>'06.2012-06.2013'!G146</f>
        <v>1.0326966754569151</v>
      </c>
      <c r="H146" s="84">
        <v>6.0474516779094961E-2</v>
      </c>
      <c r="I146" s="85">
        <f>'06.2012-06.2013'!I146</f>
        <v>0.13953513976438095</v>
      </c>
      <c r="J146" s="84">
        <v>0</v>
      </c>
      <c r="K146" s="68">
        <f>'06.2012-06.2013'!K146</f>
        <v>0</v>
      </c>
      <c r="L146" s="55">
        <v>0</v>
      </c>
      <c r="M146" s="55">
        <v>3.2253294029746971E-2</v>
      </c>
      <c r="N146" s="70">
        <v>-3.2253294029746971</v>
      </c>
      <c r="O146" s="55">
        <v>2.8266485371146399E-2</v>
      </c>
      <c r="P146" s="70">
        <v>-2.8266485371146399</v>
      </c>
      <c r="Q146" s="55" t="e">
        <v>#REF!</v>
      </c>
      <c r="R146" s="70" t="e">
        <v>#REF!</v>
      </c>
      <c r="S146" s="55">
        <v>0</v>
      </c>
      <c r="T146" s="70">
        <v>0</v>
      </c>
      <c r="U146" s="85">
        <f>'06.2012-06.2013'!U146</f>
        <v>0</v>
      </c>
      <c r="V146" s="55">
        <v>0.69341556482161903</v>
      </c>
      <c r="W146" s="68">
        <f>'06.2012-06.2013'!W146</f>
        <v>0.57814801258122017</v>
      </c>
      <c r="X146" s="55">
        <v>4.3659422068520699E-2</v>
      </c>
      <c r="Y146" s="86">
        <f>'06.2012-06.2013'!Y146</f>
        <v>4.3692916231976645E-2</v>
      </c>
      <c r="Z146" s="87"/>
    </row>
    <row r="147" spans="1:26" x14ac:dyDescent="0.25">
      <c r="A147" s="7">
        <v>6510</v>
      </c>
      <c r="B147" s="7" t="s">
        <v>431</v>
      </c>
      <c r="C147" s="7">
        <v>3</v>
      </c>
      <c r="D147" s="84">
        <v>0.18921521180423251</v>
      </c>
      <c r="E147" s="68">
        <f>'06.2012-06.2013'!E147</f>
        <v>0.19409095186406605</v>
      </c>
      <c r="F147" s="84">
        <v>0.58350596380744568</v>
      </c>
      <c r="G147" s="85">
        <f>'06.2012-06.2013'!G147</f>
        <v>0.60305140348057262</v>
      </c>
      <c r="H147" s="84">
        <v>0.14988058251147279</v>
      </c>
      <c r="I147" s="85">
        <f>'06.2012-06.2013'!I147</f>
        <v>9.450697628794337E-2</v>
      </c>
      <c r="J147" s="84">
        <v>8.0650929641277763E-2</v>
      </c>
      <c r="K147" s="68">
        <f>'06.2012-06.2013'!K147</f>
        <v>6.4042168804966007E-2</v>
      </c>
      <c r="L147" s="55">
        <v>1.4292737591729025E-2</v>
      </c>
      <c r="M147" s="55">
        <v>2.7329957649192538E-2</v>
      </c>
      <c r="N147" s="70">
        <v>-2.732995764919254</v>
      </c>
      <c r="O147" s="55">
        <v>2.1913997832079243E-2</v>
      </c>
      <c r="P147" s="70">
        <v>-2.1913997832079244</v>
      </c>
      <c r="Q147" s="55" t="e">
        <v>#REF!</v>
      </c>
      <c r="R147" s="70" t="e">
        <v>#REF!</v>
      </c>
      <c r="S147" s="55">
        <v>0</v>
      </c>
      <c r="T147" s="70">
        <v>0</v>
      </c>
      <c r="U147" s="85">
        <f>'06.2012-06.2013'!U147</f>
        <v>8.1451741317657201E-4</v>
      </c>
      <c r="V147" s="55">
        <v>0.63667906375050587</v>
      </c>
      <c r="W147" s="68">
        <f>'06.2012-06.2013'!W147</f>
        <v>0.53501147617126443</v>
      </c>
      <c r="X147" s="55">
        <v>3.8738333594278682E-2</v>
      </c>
      <c r="Y147" s="86">
        <f>'06.2012-06.2013'!Y147</f>
        <v>2.9608860892530828E-2</v>
      </c>
      <c r="Z147" s="87"/>
    </row>
    <row r="148" spans="1:26" x14ac:dyDescent="0.25">
      <c r="A148" s="7">
        <v>6511</v>
      </c>
      <c r="B148" s="7" t="s">
        <v>432</v>
      </c>
      <c r="C148" s="7">
        <v>4</v>
      </c>
      <c r="D148" s="84">
        <v>0.39737137194165612</v>
      </c>
      <c r="E148" s="68">
        <f>'06.2012-06.2013'!E148</f>
        <v>0.36739536701007697</v>
      </c>
      <c r="F148" s="84">
        <v>1.0318588706665726</v>
      </c>
      <c r="G148" s="85">
        <f>'06.2012-06.2013'!G148</f>
        <v>0.95832381245108966</v>
      </c>
      <c r="H148" s="84">
        <v>-1.9812754673544125E-2</v>
      </c>
      <c r="I148" s="85">
        <f>'06.2012-06.2013'!I148</f>
        <v>0.12926803679351864</v>
      </c>
      <c r="J148" s="84">
        <v>0.10998040183393058</v>
      </c>
      <c r="K148" s="68">
        <f>'06.2012-06.2013'!K148</f>
        <v>1.5445444768400938E-2</v>
      </c>
      <c r="L148" s="55">
        <v>0</v>
      </c>
      <c r="M148" s="55">
        <v>3.7223179656893202E-2</v>
      </c>
      <c r="N148" s="70">
        <v>-3.7223179656893199</v>
      </c>
      <c r="O148" s="55">
        <v>3.989975502959392E-2</v>
      </c>
      <c r="P148" s="70">
        <v>-3.9899755029593917</v>
      </c>
      <c r="Q148" s="55" t="e">
        <v>#REF!</v>
      </c>
      <c r="R148" s="70" t="e">
        <v>#REF!</v>
      </c>
      <c r="S148" s="55">
        <v>0</v>
      </c>
      <c r="T148" s="70">
        <v>0</v>
      </c>
      <c r="U148" s="85">
        <f>'06.2012-06.2013'!U148</f>
        <v>0</v>
      </c>
      <c r="V148" s="55">
        <v>0.6077640738818072</v>
      </c>
      <c r="W148" s="68">
        <f>'06.2012-06.2013'!W148</f>
        <v>0.5428680634092361</v>
      </c>
      <c r="X148" s="55">
        <v>4.7058123936925274E-2</v>
      </c>
      <c r="Y148" s="86">
        <f>'06.2012-06.2013'!Y148</f>
        <v>3.7806773294383367E-2</v>
      </c>
      <c r="Z148" s="87"/>
    </row>
    <row r="149" spans="1:26" x14ac:dyDescent="0.25">
      <c r="A149" s="7">
        <v>6601</v>
      </c>
      <c r="B149" s="7" t="s">
        <v>433</v>
      </c>
      <c r="C149" s="7">
        <v>2</v>
      </c>
      <c r="D149" s="84">
        <v>0.33372171057495975</v>
      </c>
      <c r="E149" s="68">
        <f>'06.2012-06.2013'!E149</f>
        <v>0.32786683979050069</v>
      </c>
      <c r="F149" s="84">
        <v>0.71922844282237131</v>
      </c>
      <c r="G149" s="85">
        <f>'06.2012-06.2013'!G149</f>
        <v>1.0275886410947737</v>
      </c>
      <c r="H149" s="84">
        <v>-4.1414120345159643E-2</v>
      </c>
      <c r="I149" s="85">
        <f>'06.2012-06.2013'!I149</f>
        <v>0.28081961491543378</v>
      </c>
      <c r="J149" s="84">
        <v>4.1016274235363963E-2</v>
      </c>
      <c r="K149" s="68">
        <f>'06.2012-06.2013'!K149</f>
        <v>2.8574581393202705E-2</v>
      </c>
      <c r="L149" s="55">
        <v>0</v>
      </c>
      <c r="M149" s="55">
        <v>2.1463030193007045E-2</v>
      </c>
      <c r="N149" s="70">
        <v>-2.1463030193007047</v>
      </c>
      <c r="O149" s="55">
        <v>2.2855423952346392E-2</v>
      </c>
      <c r="P149" s="70">
        <v>-2.2855423952346392</v>
      </c>
      <c r="Q149" s="55" t="e">
        <v>#REF!</v>
      </c>
      <c r="R149" s="70" t="e">
        <v>#REF!</v>
      </c>
      <c r="S149" s="55">
        <v>0</v>
      </c>
      <c r="T149" s="70">
        <v>0</v>
      </c>
      <c r="U149" s="85">
        <f>'06.2012-06.2013'!U149</f>
        <v>0</v>
      </c>
      <c r="V149" s="55">
        <v>0.50871295311767251</v>
      </c>
      <c r="W149" s="68">
        <f>'06.2012-06.2013'!W149</f>
        <v>0.47771065360666443</v>
      </c>
      <c r="X149" s="55">
        <v>0.16145475200631698</v>
      </c>
      <c r="Y149" s="86">
        <f>'06.2012-06.2013'!Y149</f>
        <v>7.529938692437696E-2</v>
      </c>
      <c r="Z149" s="87"/>
    </row>
    <row r="150" spans="1:26" x14ac:dyDescent="0.25">
      <c r="A150" s="7">
        <v>6602</v>
      </c>
      <c r="B150" s="7" t="s">
        <v>434</v>
      </c>
      <c r="C150" s="7">
        <v>4</v>
      </c>
      <c r="D150" s="84">
        <v>0.27523471776272451</v>
      </c>
      <c r="E150" s="68">
        <f>'06.2012-06.2013'!E150</f>
        <v>0.2876008331992721</v>
      </c>
      <c r="F150" s="84">
        <v>0.71790567348341716</v>
      </c>
      <c r="G150" s="85">
        <f>'06.2012-06.2013'!G150</f>
        <v>1.0038108766766471</v>
      </c>
      <c r="H150" s="84">
        <v>5.5855837720137025E-2</v>
      </c>
      <c r="I150" s="85">
        <f>'06.2012-06.2013'!I150</f>
        <v>0.20119297087354299</v>
      </c>
      <c r="J150" s="84">
        <v>4.3438971962386705E-2</v>
      </c>
      <c r="K150" s="68">
        <f>'06.2012-06.2013'!K150</f>
        <v>1.2168908676066948E-2</v>
      </c>
      <c r="L150" s="55">
        <v>0</v>
      </c>
      <c r="M150" s="55">
        <v>1.7186891168543401E-2</v>
      </c>
      <c r="N150" s="70">
        <v>-1.7186891168543401</v>
      </c>
      <c r="O150" s="55">
        <v>1.3520060795425653E-2</v>
      </c>
      <c r="P150" s="70">
        <v>-1.3520060795425652</v>
      </c>
      <c r="Q150" s="55" t="e">
        <v>#REF!</v>
      </c>
      <c r="R150" s="70" t="e">
        <v>#REF!</v>
      </c>
      <c r="S150" s="55">
        <v>0</v>
      </c>
      <c r="T150" s="70">
        <v>0</v>
      </c>
      <c r="U150" s="85">
        <f>'06.2012-06.2013'!U150</f>
        <v>0</v>
      </c>
      <c r="V150" s="55">
        <v>0.53003265016443135</v>
      </c>
      <c r="W150" s="68">
        <f>'06.2012-06.2013'!W150</f>
        <v>0.49211749340901118</v>
      </c>
      <c r="X150" s="55">
        <v>4.7638688827571295E-2</v>
      </c>
      <c r="Y150" s="86">
        <f>'06.2012-06.2013'!Y150</f>
        <v>5.0095141292460656E-2</v>
      </c>
      <c r="Z150" s="87"/>
    </row>
    <row r="151" spans="1:26" x14ac:dyDescent="0.25">
      <c r="A151" s="7">
        <v>6603</v>
      </c>
      <c r="B151" s="7" t="s">
        <v>435</v>
      </c>
      <c r="C151" s="7">
        <v>4</v>
      </c>
      <c r="D151" s="84">
        <v>0.29290933668027269</v>
      </c>
      <c r="E151" s="68">
        <f>'06.2012-06.2013'!E151</f>
        <v>0.28639115331379111</v>
      </c>
      <c r="F151" s="84">
        <v>0.7361166359131236</v>
      </c>
      <c r="G151" s="85">
        <f>'06.2012-06.2013'!G151</f>
        <v>0.71626733676362242</v>
      </c>
      <c r="H151" s="84">
        <v>-4.7831596444158825E-2</v>
      </c>
      <c r="I151" s="85">
        <f>'06.2012-06.2013'!I151</f>
        <v>4.4926864555935996E-2</v>
      </c>
      <c r="J151" s="84">
        <v>6.5337894501635643E-2</v>
      </c>
      <c r="K151" s="68">
        <f>'06.2012-06.2013'!K151</f>
        <v>5.6190782309172113E-2</v>
      </c>
      <c r="L151" s="55">
        <v>0</v>
      </c>
      <c r="M151" s="55">
        <v>7.5015763474998651E-2</v>
      </c>
      <c r="N151" s="70">
        <v>-7.5015763474998653</v>
      </c>
      <c r="O151" s="55">
        <v>7.5372230348564689E-2</v>
      </c>
      <c r="P151" s="70">
        <v>-7.5372230348564688</v>
      </c>
      <c r="Q151" s="55" t="e">
        <v>#REF!</v>
      </c>
      <c r="R151" s="70" t="e">
        <v>#REF!</v>
      </c>
      <c r="S151" s="55">
        <v>0</v>
      </c>
      <c r="T151" s="70">
        <v>0</v>
      </c>
      <c r="U151" s="85">
        <f>'06.2012-06.2013'!U151</f>
        <v>0</v>
      </c>
      <c r="V151" s="55">
        <v>0.53710479888373563</v>
      </c>
      <c r="W151" s="68">
        <f>'06.2012-06.2013'!W151</f>
        <v>0.45177912940667436</v>
      </c>
      <c r="X151" s="55">
        <v>8.1031383982559713E-2</v>
      </c>
      <c r="Y151" s="86">
        <f>'06.2012-06.2013'!Y151</f>
        <v>4.9114540024045757E-2</v>
      </c>
      <c r="Z151" s="87"/>
    </row>
    <row r="152" spans="1:26" x14ac:dyDescent="0.25">
      <c r="A152" s="7">
        <v>6604</v>
      </c>
      <c r="B152" s="7" t="s">
        <v>436</v>
      </c>
      <c r="C152" s="7">
        <v>2</v>
      </c>
      <c r="D152" s="84">
        <v>0.24590115874835897</v>
      </c>
      <c r="E152" s="68">
        <f>'06.2012-06.2013'!E152</f>
        <v>0.23577638367475789</v>
      </c>
      <c r="F152" s="84">
        <v>0.63593479962134991</v>
      </c>
      <c r="G152" s="85">
        <f>'06.2012-06.2013'!G152</f>
        <v>0.57689384892188666</v>
      </c>
      <c r="H152" s="84">
        <v>-5.2224653914716103E-3</v>
      </c>
      <c r="I152" s="85">
        <f>'06.2012-06.2013'!I152</f>
        <v>2.7166467070276024E-2</v>
      </c>
      <c r="J152" s="84">
        <v>1.5457214317598771E-2</v>
      </c>
      <c r="K152" s="68">
        <f>'06.2012-06.2013'!K152</f>
        <v>8.9599353620680861E-3</v>
      </c>
      <c r="L152" s="55">
        <v>0.39582573343681571</v>
      </c>
      <c r="M152" s="55">
        <v>0.42654307006236669</v>
      </c>
      <c r="N152" s="70">
        <v>-42.654307006236671</v>
      </c>
      <c r="O152" s="55">
        <v>0.45551268432834813</v>
      </c>
      <c r="P152" s="70">
        <v>-45.55126843283481</v>
      </c>
      <c r="Q152" s="55" t="e">
        <v>#REF!</v>
      </c>
      <c r="R152" s="70" t="e">
        <v>#REF!</v>
      </c>
      <c r="S152" s="55">
        <v>0</v>
      </c>
      <c r="T152" s="70">
        <v>0</v>
      </c>
      <c r="U152" s="85">
        <f>'06.2012-06.2013'!U152</f>
        <v>0.35707452308123622</v>
      </c>
      <c r="V152" s="55">
        <v>0.5792916104742174</v>
      </c>
      <c r="W152" s="68">
        <f>'06.2012-06.2013'!W152</f>
        <v>0.51268415678772183</v>
      </c>
      <c r="X152" s="55">
        <v>4.868539521731758E-2</v>
      </c>
      <c r="Y152" s="86">
        <f>'06.2012-06.2013'!Y152</f>
        <v>6.0015175778940923E-2</v>
      </c>
      <c r="Z152" s="87"/>
    </row>
    <row r="153" spans="1:26" x14ac:dyDescent="0.25">
      <c r="A153" s="7">
        <v>6605</v>
      </c>
      <c r="B153" s="7" t="s">
        <v>437</v>
      </c>
      <c r="C153" s="7">
        <v>4</v>
      </c>
      <c r="D153" s="84">
        <v>0.23399143027607527</v>
      </c>
      <c r="E153" s="68">
        <f>'06.2012-06.2013'!E153</f>
        <v>0.25277878075546767</v>
      </c>
      <c r="F153" s="84">
        <v>0.61450548581019038</v>
      </c>
      <c r="G153" s="85">
        <f>'06.2012-06.2013'!G153</f>
        <v>0.90907233712209234</v>
      </c>
      <c r="H153" s="84">
        <v>-0.127734989423442</v>
      </c>
      <c r="I153" s="85">
        <f>'06.2012-06.2013'!I153</f>
        <v>0.21938264149174913</v>
      </c>
      <c r="J153" s="84">
        <v>0.20714091678202443</v>
      </c>
      <c r="K153" s="68">
        <f>'06.2012-06.2013'!K153</f>
        <v>5.4336811070364539E-2</v>
      </c>
      <c r="L153" s="55">
        <v>6.0500535311312081E-2</v>
      </c>
      <c r="M153" s="55">
        <v>2.3197563381421191E-2</v>
      </c>
      <c r="N153" s="70">
        <v>-2.3197563381421191</v>
      </c>
      <c r="O153" s="55">
        <v>2.5157462242314237E-2</v>
      </c>
      <c r="P153" s="70">
        <v>-2.5157462242314237</v>
      </c>
      <c r="Q153" s="55" t="e">
        <v>#REF!</v>
      </c>
      <c r="R153" s="70" t="e">
        <v>#REF!</v>
      </c>
      <c r="S153" s="55">
        <v>0</v>
      </c>
      <c r="T153" s="70">
        <v>0</v>
      </c>
      <c r="U153" s="85">
        <f>'06.2012-06.2013'!U153</f>
        <v>2.0287191781231305E-2</v>
      </c>
      <c r="V153" s="55">
        <v>0.70784185942864375</v>
      </c>
      <c r="W153" s="68">
        <f>'06.2012-06.2013'!W153</f>
        <v>0.54501793950187805</v>
      </c>
      <c r="X153" s="55">
        <v>2.755139584600845E-2</v>
      </c>
      <c r="Y153" s="86">
        <f>'06.2012-06.2013'!Y153</f>
        <v>8.0088540048818005E-2</v>
      </c>
      <c r="Z153" s="87"/>
    </row>
    <row r="154" spans="1:26" x14ac:dyDescent="0.25">
      <c r="A154" s="7">
        <v>6606</v>
      </c>
      <c r="B154" s="7" t="s">
        <v>438</v>
      </c>
      <c r="C154" s="7">
        <v>5</v>
      </c>
      <c r="D154" s="84">
        <v>0.14313959051366418</v>
      </c>
      <c r="E154" s="68">
        <f>'06.2012-06.2013'!E154</f>
        <v>0.23214467807899794</v>
      </c>
      <c r="F154" s="84">
        <v>0.22852458586198127</v>
      </c>
      <c r="G154" s="85">
        <f>'06.2012-06.2013'!G154</f>
        <v>0.57663497621986903</v>
      </c>
      <c r="H154" s="84">
        <v>3.7478275939504591E-2</v>
      </c>
      <c r="I154" s="85">
        <f>'06.2012-06.2013'!I154</f>
        <v>-6.8801685416062339E-2</v>
      </c>
      <c r="J154" s="84">
        <v>0</v>
      </c>
      <c r="K154" s="68">
        <f>'06.2012-06.2013'!K154</f>
        <v>0.21907272001275893</v>
      </c>
      <c r="L154" s="55">
        <v>0.25689409689114867</v>
      </c>
      <c r="M154" s="55">
        <v>4.7014257862713169E-2</v>
      </c>
      <c r="N154" s="70">
        <v>-4.7014257862713169</v>
      </c>
      <c r="O154" s="55">
        <v>6.2274223620579154E-2</v>
      </c>
      <c r="P154" s="70">
        <v>-6.227422362057915</v>
      </c>
      <c r="Q154" s="55" t="e">
        <v>#REF!</v>
      </c>
      <c r="R154" s="70" t="e">
        <v>#REF!</v>
      </c>
      <c r="S154" s="55">
        <v>0</v>
      </c>
      <c r="T154" s="70">
        <v>0</v>
      </c>
      <c r="U154" s="85">
        <f>'06.2012-06.2013'!U154</f>
        <v>0.30062618814514896</v>
      </c>
      <c r="V154" s="55">
        <v>0.38904590637657949</v>
      </c>
      <c r="W154" s="68">
        <f>'06.2012-06.2013'!W154</f>
        <v>0.48411291472859602</v>
      </c>
      <c r="X154" s="55">
        <v>0.36163356936675461</v>
      </c>
      <c r="Y154" s="86">
        <f>'06.2012-06.2013'!Y154</f>
        <v>4.1922529040958355E-2</v>
      </c>
      <c r="Z154" s="87"/>
    </row>
    <row r="155" spans="1:26" x14ac:dyDescent="0.25">
      <c r="A155" s="7">
        <v>6607</v>
      </c>
      <c r="B155" s="7" t="s">
        <v>439</v>
      </c>
      <c r="C155" s="72">
        <v>3</v>
      </c>
      <c r="D155" s="84">
        <v>0.5442484828754145</v>
      </c>
      <c r="E155" s="68">
        <f>'06.2012-06.2013'!E155</f>
        <v>0.34392144598809027</v>
      </c>
      <c r="F155" s="84">
        <v>1.2761549479419836</v>
      </c>
      <c r="G155" s="85">
        <f>'06.2012-06.2013'!G155</f>
        <v>1.0388932112903742</v>
      </c>
      <c r="H155" s="84">
        <v>-0.16135703793719419</v>
      </c>
      <c r="I155" s="85">
        <f>'06.2012-06.2013'!I155</f>
        <v>0.30113143863665504</v>
      </c>
      <c r="J155" s="84">
        <v>0.41698766013609267</v>
      </c>
      <c r="K155" s="68">
        <f>'06.2012-06.2013'!K155</f>
        <v>0.13288858234039042</v>
      </c>
      <c r="L155" s="55">
        <v>0</v>
      </c>
      <c r="M155" s="55">
        <v>4.8802347515280828E-2</v>
      </c>
      <c r="N155" s="70">
        <v>-4.8802347515280831</v>
      </c>
      <c r="O155" s="55">
        <v>4.3240534178355564E-2</v>
      </c>
      <c r="P155" s="70">
        <v>-4.3240534178355565</v>
      </c>
      <c r="Q155" s="55" t="e">
        <v>#REF!</v>
      </c>
      <c r="R155" s="70" t="e">
        <v>#REF!</v>
      </c>
      <c r="S155" s="55">
        <v>0</v>
      </c>
      <c r="T155" s="70">
        <v>0</v>
      </c>
      <c r="U155" s="85">
        <f>'06.2012-06.2013'!U155</f>
        <v>0</v>
      </c>
      <c r="V155" s="55">
        <v>0.54561801741660454</v>
      </c>
      <c r="W155" s="68">
        <f>'06.2012-06.2013'!W155</f>
        <v>0.43610064610028398</v>
      </c>
      <c r="X155" s="55">
        <v>4.2529948154072093E-2</v>
      </c>
      <c r="Y155" s="86">
        <f>'06.2012-06.2013'!Y155</f>
        <v>0.18297994604577791</v>
      </c>
      <c r="Z155" s="87"/>
    </row>
    <row r="156" spans="1:26" x14ac:dyDescent="0.25">
      <c r="A156" s="7">
        <v>6608</v>
      </c>
      <c r="B156" s="7" t="s">
        <v>440</v>
      </c>
      <c r="C156" s="72">
        <v>5</v>
      </c>
      <c r="D156" s="84">
        <v>0.25295138499764658</v>
      </c>
      <c r="E156" s="68">
        <f>'06.2012-06.2013'!E156</f>
        <v>0.15512429023006219</v>
      </c>
      <c r="F156" s="84">
        <v>0.62551212777959209</v>
      </c>
      <c r="G156" s="85">
        <f>'06.2012-06.2013'!G156</f>
        <v>0.67232863956573607</v>
      </c>
      <c r="H156" s="84">
        <v>-0.1657413070091458</v>
      </c>
      <c r="I156" s="85">
        <f>'06.2012-06.2013'!I156</f>
        <v>0.33709456213840111</v>
      </c>
      <c r="J156" s="84">
        <v>0.10134261123750136</v>
      </c>
      <c r="K156" s="68">
        <f>'06.2012-06.2013'!K156</f>
        <v>0.1259716136353736</v>
      </c>
      <c r="L156" s="55">
        <v>0.1042444011191094</v>
      </c>
      <c r="M156" s="55">
        <v>9.3635157123804491E-3</v>
      </c>
      <c r="N156" s="70">
        <v>-0.93635157123804491</v>
      </c>
      <c r="O156" s="55">
        <v>8.6198227405422847E-3</v>
      </c>
      <c r="P156" s="70">
        <v>-0.86198227405422845</v>
      </c>
      <c r="Q156" s="55" t="e">
        <v>#REF!</v>
      </c>
      <c r="R156" s="70" t="e">
        <v>#REF!</v>
      </c>
      <c r="S156" s="55">
        <v>0</v>
      </c>
      <c r="T156" s="70">
        <v>0</v>
      </c>
      <c r="U156" s="85">
        <f>'06.2012-06.2013'!U156</f>
        <v>0.10306392684373426</v>
      </c>
      <c r="V156" s="55">
        <v>0.71074411188573017</v>
      </c>
      <c r="W156" s="68">
        <f>'06.2012-06.2013'!W156</f>
        <v>0.59375627199225178</v>
      </c>
      <c r="X156" s="55">
        <v>2.1161000767701423E-2</v>
      </c>
      <c r="Y156" s="86">
        <f>'06.2012-06.2013'!Y156</f>
        <v>3.9024911202399606E-2</v>
      </c>
      <c r="Z156" s="87"/>
    </row>
    <row r="157" spans="1:26" x14ac:dyDescent="0.25">
      <c r="A157" s="7">
        <v>6609</v>
      </c>
      <c r="B157" s="7" t="s">
        <v>441</v>
      </c>
      <c r="C157" s="72">
        <v>1</v>
      </c>
      <c r="D157" s="84">
        <v>0.43019396690832667</v>
      </c>
      <c r="E157" s="68">
        <f>'06.2012-06.2013'!E157</f>
        <v>0.46561327595089991</v>
      </c>
      <c r="F157" s="84">
        <v>1.0712035966249596</v>
      </c>
      <c r="G157" s="85">
        <f>'06.2012-06.2013'!G157</f>
        <v>0.95040903285260581</v>
      </c>
      <c r="H157" s="84">
        <v>0.11674618893767241</v>
      </c>
      <c r="I157" s="85">
        <f>'06.2012-06.2013'!I157</f>
        <v>0.10957691342021091</v>
      </c>
      <c r="J157" s="84">
        <v>0.40507869291816995</v>
      </c>
      <c r="K157" s="68">
        <f>'06.2012-06.2013'!K157</f>
        <v>0.37423883756401483</v>
      </c>
      <c r="L157" s="55">
        <v>8.9761342216215304E-3</v>
      </c>
      <c r="M157" s="55">
        <v>0.10623595253313521</v>
      </c>
      <c r="N157" s="70">
        <v>-10.623595253313521</v>
      </c>
      <c r="O157" s="55">
        <v>0.11182388195370231</v>
      </c>
      <c r="P157" s="70">
        <v>-11.182388195370232</v>
      </c>
      <c r="Q157" s="55" t="e">
        <v>#REF!</v>
      </c>
      <c r="R157" s="70" t="e">
        <v>#REF!</v>
      </c>
      <c r="S157" s="55">
        <v>0</v>
      </c>
      <c r="T157" s="70">
        <v>0</v>
      </c>
      <c r="U157" s="85">
        <f>'06.2012-06.2013'!U157</f>
        <v>6.3940403089949261E-3</v>
      </c>
      <c r="V157" s="55">
        <v>0.52666610565431282</v>
      </c>
      <c r="W157" s="68">
        <f>'06.2012-06.2013'!W157</f>
        <v>0.43176663711091912</v>
      </c>
      <c r="X157" s="55">
        <v>0.11263437702155159</v>
      </c>
      <c r="Y157" s="86">
        <f>'06.2012-06.2013'!Y157</f>
        <v>0.17188930782919462</v>
      </c>
      <c r="Z157" s="87"/>
    </row>
    <row r="158" spans="1:26" x14ac:dyDescent="0.25">
      <c r="A158" s="7">
        <v>6610</v>
      </c>
      <c r="B158" s="7" t="s">
        <v>442</v>
      </c>
      <c r="C158" s="7">
        <v>3</v>
      </c>
      <c r="D158" s="84">
        <v>0.28084520651589318</v>
      </c>
      <c r="E158" s="68">
        <f>'06.2012-06.2013'!E158</f>
        <v>0.24432143125596137</v>
      </c>
      <c r="F158" s="84">
        <v>0.58931602109379322</v>
      </c>
      <c r="G158" s="85">
        <f>'06.2012-06.2013'!G158</f>
        <v>0.80506507689995488</v>
      </c>
      <c r="H158" s="84">
        <v>-0.10582247619141263</v>
      </c>
      <c r="I158" s="85">
        <f>'06.2012-06.2013'!I158</f>
        <v>0.25585821524545649</v>
      </c>
      <c r="J158" s="84">
        <v>0.30110092902095842</v>
      </c>
      <c r="K158" s="68">
        <f>'06.2012-06.2013'!K158</f>
        <v>2.42511900221411E-2</v>
      </c>
      <c r="L158" s="55">
        <v>0.12663763971672795</v>
      </c>
      <c r="M158" s="55">
        <v>9.8630194955592991E-3</v>
      </c>
      <c r="N158" s="70">
        <v>-0.98630194955592987</v>
      </c>
      <c r="O158" s="55">
        <v>8.6149047108125317E-3</v>
      </c>
      <c r="P158" s="70">
        <v>-0.86149047108125321</v>
      </c>
      <c r="Q158" s="55" t="e">
        <v>#REF!</v>
      </c>
      <c r="R158" s="70" t="e">
        <v>#REF!</v>
      </c>
      <c r="S158" s="55">
        <v>0</v>
      </c>
      <c r="T158" s="70">
        <v>0</v>
      </c>
      <c r="U158" s="85">
        <f>'06.2012-06.2013'!U158</f>
        <v>9.1117902589072111E-2</v>
      </c>
      <c r="V158" s="55">
        <v>0.589824458219389</v>
      </c>
      <c r="W158" s="68">
        <f>'06.2012-06.2013'!W158</f>
        <v>0.54862929130409555</v>
      </c>
      <c r="X158" s="55">
        <v>7.9534296756147205E-2</v>
      </c>
      <c r="Y158" s="86">
        <f>'06.2012-06.2013'!Y158</f>
        <v>4.202836614007549E-2</v>
      </c>
      <c r="Z158" s="87"/>
    </row>
    <row r="159" spans="1:26" x14ac:dyDescent="0.25">
      <c r="A159" s="7">
        <v>6611</v>
      </c>
      <c r="B159" s="7" t="s">
        <v>443</v>
      </c>
      <c r="C159" s="7">
        <v>3</v>
      </c>
      <c r="D159" s="84">
        <v>0.34820245754574281</v>
      </c>
      <c r="E159" s="68">
        <f>'06.2012-06.2013'!E159</f>
        <v>0.34554521223984724</v>
      </c>
      <c r="F159" s="84">
        <v>0.77584310751469499</v>
      </c>
      <c r="G159" s="85">
        <f>'06.2012-06.2013'!G159</f>
        <v>1.1792089084648383</v>
      </c>
      <c r="H159" s="84">
        <v>-0.12349632856906775</v>
      </c>
      <c r="I159" s="85">
        <f>'06.2012-06.2013'!I159</f>
        <v>0.22017841306593286</v>
      </c>
      <c r="J159" s="84">
        <v>0.52001875006803944</v>
      </c>
      <c r="K159" s="68">
        <f>'06.2012-06.2013'!K159</f>
        <v>0.4132570406535423</v>
      </c>
      <c r="L159" s="55">
        <v>3.3016897474226661E-2</v>
      </c>
      <c r="M159" s="55">
        <v>1.4389289639479264E-2</v>
      </c>
      <c r="N159" s="70">
        <v>-1.4389289639479264</v>
      </c>
      <c r="O159" s="55">
        <v>1.4147430289162573E-2</v>
      </c>
      <c r="P159" s="70">
        <v>-1.4147430289162573</v>
      </c>
      <c r="Q159" s="55" t="e">
        <v>#REF!</v>
      </c>
      <c r="R159" s="70" t="e">
        <v>#REF!</v>
      </c>
      <c r="S159" s="55">
        <v>0</v>
      </c>
      <c r="T159" s="70">
        <v>0</v>
      </c>
      <c r="U159" s="85">
        <f>'06.2012-06.2013'!U159</f>
        <v>3.039085136367263E-2</v>
      </c>
      <c r="V159" s="55">
        <v>0.54430890986371239</v>
      </c>
      <c r="W159" s="68">
        <f>'06.2012-06.2013'!W159</f>
        <v>0.53011878026665082</v>
      </c>
      <c r="X159" s="55">
        <v>0.14727145352427529</v>
      </c>
      <c r="Y159" s="86">
        <f>'06.2012-06.2013'!Y159</f>
        <v>5.8993340751572733E-2</v>
      </c>
      <c r="Z159" s="87"/>
    </row>
    <row r="160" spans="1:26" x14ac:dyDescent="0.25">
      <c r="A160" s="7">
        <v>6612</v>
      </c>
      <c r="B160" s="7" t="s">
        <v>444</v>
      </c>
      <c r="C160" s="7">
        <v>3</v>
      </c>
      <c r="D160" s="84">
        <v>0.30114168513061362</v>
      </c>
      <c r="E160" s="68">
        <f>'06.2012-06.2013'!E160</f>
        <v>0.38403457215546294</v>
      </c>
      <c r="F160" s="84">
        <v>0.83363452565666285</v>
      </c>
      <c r="G160" s="85">
        <f>'06.2012-06.2013'!G160</f>
        <v>0.87449649749507197</v>
      </c>
      <c r="H160" s="84">
        <v>4.4552896180781912E-2</v>
      </c>
      <c r="I160" s="85">
        <f>'06.2012-06.2013'!I160</f>
        <v>0.11114994641304382</v>
      </c>
      <c r="J160" s="84">
        <v>4.8373788260438137E-2</v>
      </c>
      <c r="K160" s="68">
        <f>'06.2012-06.2013'!K160</f>
        <v>3.0532367261468893E-2</v>
      </c>
      <c r="L160" s="55">
        <v>0.41579892120194389</v>
      </c>
      <c r="M160" s="55">
        <v>8.4429967771072201E-3</v>
      </c>
      <c r="N160" s="70">
        <v>-0.84429967771072201</v>
      </c>
      <c r="O160" s="55">
        <v>1.107314022741502E-2</v>
      </c>
      <c r="P160" s="70">
        <v>-1.1073140227415019</v>
      </c>
      <c r="Q160" s="55" t="e">
        <v>#REF!</v>
      </c>
      <c r="R160" s="70" t="e">
        <v>#REF!</v>
      </c>
      <c r="S160" s="55">
        <v>0</v>
      </c>
      <c r="T160" s="70">
        <v>0</v>
      </c>
      <c r="U160" s="85">
        <f>'06.2012-06.2013'!U160</f>
        <v>0.53214437121825264</v>
      </c>
      <c r="V160" s="55">
        <v>0.47416446549320673</v>
      </c>
      <c r="W160" s="68">
        <f>'06.2012-06.2013'!W160</f>
        <v>0.47656282022182661</v>
      </c>
      <c r="X160" s="55">
        <v>0.17186940223065381</v>
      </c>
      <c r="Y160" s="86">
        <f>'06.2012-06.2013'!Y160</f>
        <v>0.18975163787515517</v>
      </c>
      <c r="Z160" s="87"/>
    </row>
    <row r="161" spans="1:26" x14ac:dyDescent="0.25">
      <c r="A161" s="7">
        <v>6613</v>
      </c>
      <c r="B161" s="7" t="s">
        <v>445</v>
      </c>
      <c r="C161" s="7">
        <v>4</v>
      </c>
      <c r="D161" s="84">
        <v>0.20881585191736651</v>
      </c>
      <c r="E161" s="68">
        <f>'06.2012-06.2013'!E161</f>
        <v>0.29801007031148302</v>
      </c>
      <c r="F161" s="84">
        <v>0.65467724008645856</v>
      </c>
      <c r="G161" s="85">
        <f>'06.2012-06.2013'!G161</f>
        <v>0.96877998069641691</v>
      </c>
      <c r="H161" s="84">
        <v>0.11923388635368996</v>
      </c>
      <c r="I161" s="85">
        <f>'06.2012-06.2013'!I161</f>
        <v>-6.2544171291587888E-2</v>
      </c>
      <c r="J161" s="84">
        <v>1.8201400552132808E-2</v>
      </c>
      <c r="K161" s="68">
        <f>'06.2012-06.2013'!K161</f>
        <v>5.393942778429292E-2</v>
      </c>
      <c r="L161" s="55">
        <v>0</v>
      </c>
      <c r="M161" s="55">
        <v>0</v>
      </c>
      <c r="N161" s="70">
        <v>100</v>
      </c>
      <c r="O161" s="55">
        <v>0</v>
      </c>
      <c r="P161" s="70">
        <v>100</v>
      </c>
      <c r="Q161" s="55" t="e">
        <v>#REF!</v>
      </c>
      <c r="R161" s="70" t="e">
        <v>#REF!</v>
      </c>
      <c r="S161" s="55">
        <v>0</v>
      </c>
      <c r="T161" s="70">
        <v>0</v>
      </c>
      <c r="U161" s="85">
        <f>'06.2012-06.2013'!U161</f>
        <v>0</v>
      </c>
      <c r="V161" s="55">
        <v>0.61308850023788453</v>
      </c>
      <c r="W161" s="68">
        <f>'06.2012-06.2013'!W161</f>
        <v>0.52220645858100945</v>
      </c>
      <c r="X161" s="55">
        <v>8.2974644676719583E-2</v>
      </c>
      <c r="Y161" s="86">
        <f>'06.2012-06.2013'!Y161</f>
        <v>0.12444476512407646</v>
      </c>
      <c r="Z161" s="87"/>
    </row>
    <row r="162" spans="1:26" x14ac:dyDescent="0.25">
      <c r="A162" s="7">
        <v>6614</v>
      </c>
      <c r="B162" s="7" t="s">
        <v>446</v>
      </c>
      <c r="C162" s="7">
        <v>3</v>
      </c>
      <c r="D162" s="84">
        <v>0.26039675167646203</v>
      </c>
      <c r="E162" s="68">
        <f>'06.2012-06.2013'!E162</f>
        <v>0.24727207795226769</v>
      </c>
      <c r="F162" s="84">
        <v>0.67581409593450614</v>
      </c>
      <c r="G162" s="85">
        <f>'06.2012-06.2013'!G162</f>
        <v>0.74827404600966907</v>
      </c>
      <c r="H162" s="84">
        <v>2.0089410542892705E-2</v>
      </c>
      <c r="I162" s="85">
        <f>'06.2012-06.2013'!I162</f>
        <v>0.20679852360386469</v>
      </c>
      <c r="J162" s="84">
        <v>0</v>
      </c>
      <c r="K162" s="68">
        <f>'06.2012-06.2013'!K162</f>
        <v>0</v>
      </c>
      <c r="L162" s="55">
        <v>8.2997594752128714E-2</v>
      </c>
      <c r="M162" s="55">
        <v>0.17977589835743057</v>
      </c>
      <c r="N162" s="70">
        <v>-17.977589835743057</v>
      </c>
      <c r="O162" s="55">
        <v>0.24952239017504887</v>
      </c>
      <c r="P162" s="70">
        <v>-24.952239017504887</v>
      </c>
      <c r="Q162" s="55" t="e">
        <v>#REF!</v>
      </c>
      <c r="R162" s="70" t="e">
        <v>#REF!</v>
      </c>
      <c r="S162" s="55">
        <v>0</v>
      </c>
      <c r="T162" s="70">
        <v>0</v>
      </c>
      <c r="U162" s="85">
        <f>'06.2012-06.2013'!U162</f>
        <v>9.1527165573950978E-2</v>
      </c>
      <c r="V162" s="55">
        <v>0.54706499373112061</v>
      </c>
      <c r="W162" s="68">
        <f>'06.2012-06.2013'!W162</f>
        <v>0.4707723045275814</v>
      </c>
      <c r="X162" s="55">
        <v>7.8428785260029887E-2</v>
      </c>
      <c r="Y162" s="86">
        <f>'06.2012-06.2013'!Y162</f>
        <v>8.3009808696445975E-2</v>
      </c>
      <c r="Z162" s="87"/>
    </row>
    <row r="163" spans="1:26" x14ac:dyDescent="0.25">
      <c r="A163" s="7">
        <v>6615</v>
      </c>
      <c r="B163" s="7" t="s">
        <v>447</v>
      </c>
      <c r="C163" s="7">
        <v>4</v>
      </c>
      <c r="D163" s="84">
        <v>0.27239557807500786</v>
      </c>
      <c r="E163" s="68">
        <f>'06.2012-06.2013'!E163</f>
        <v>0.47947636388404402</v>
      </c>
      <c r="F163" s="84">
        <v>0.64738202078238638</v>
      </c>
      <c r="G163" s="85">
        <f>'06.2012-06.2013'!G163</f>
        <v>0.96242859944645498</v>
      </c>
      <c r="H163" s="84">
        <v>-6.1722240540487269E-3</v>
      </c>
      <c r="I163" s="85">
        <f>'06.2012-06.2013'!I163</f>
        <v>-2.7518911244254055E-2</v>
      </c>
      <c r="J163" s="84">
        <v>0</v>
      </c>
      <c r="K163" s="68">
        <f>'06.2012-06.2013'!K163</f>
        <v>0</v>
      </c>
      <c r="L163" s="55">
        <v>0</v>
      </c>
      <c r="M163" s="55">
        <v>4.1365805552091954E-2</v>
      </c>
      <c r="N163" s="70">
        <v>-4.1365805552091954</v>
      </c>
      <c r="O163" s="55">
        <v>6.7719045660222132E-2</v>
      </c>
      <c r="P163" s="70">
        <v>-6.7719045660222132</v>
      </c>
      <c r="Q163" s="55" t="e">
        <v>#REF!</v>
      </c>
      <c r="R163" s="70" t="e">
        <v>#REF!</v>
      </c>
      <c r="S163" s="55">
        <v>0</v>
      </c>
      <c r="T163" s="70">
        <v>0</v>
      </c>
      <c r="U163" s="85">
        <f>'06.2012-06.2013'!U163</f>
        <v>0</v>
      </c>
      <c r="V163" s="55">
        <v>0.38841198533215665</v>
      </c>
      <c r="W163" s="68">
        <f>'06.2012-06.2013'!W163</f>
        <v>0.37465592018492427</v>
      </c>
      <c r="X163" s="55">
        <v>0.21196174796871672</v>
      </c>
      <c r="Y163" s="86">
        <f>'06.2012-06.2013'!Y163</f>
        <v>0.11894459964831561</v>
      </c>
      <c r="Z163" s="87"/>
    </row>
    <row r="164" spans="1:26" x14ac:dyDescent="0.25">
      <c r="A164" s="7">
        <v>6616</v>
      </c>
      <c r="B164" s="7" t="s">
        <v>448</v>
      </c>
      <c r="C164" s="7">
        <v>4</v>
      </c>
      <c r="D164" s="84">
        <v>0.33904636760100992</v>
      </c>
      <c r="E164" s="68">
        <f>'06.2012-06.2013'!E164</f>
        <v>0.46174442820824785</v>
      </c>
      <c r="F164" s="84">
        <v>0.76260030732805495</v>
      </c>
      <c r="G164" s="85">
        <f>'06.2012-06.2013'!G164</f>
        <v>0.86127418847343862</v>
      </c>
      <c r="H164" s="84">
        <v>0.26422974672440103</v>
      </c>
      <c r="I164" s="85">
        <f>'06.2012-06.2013'!I164</f>
        <v>-0.11484719349258864</v>
      </c>
      <c r="J164" s="84">
        <v>0.82182656463565829</v>
      </c>
      <c r="K164" s="68">
        <f>'06.2012-06.2013'!K164</f>
        <v>0.83678440203278115</v>
      </c>
      <c r="L164" s="55">
        <v>0</v>
      </c>
      <c r="M164" s="55">
        <v>3.936368380490266E-3</v>
      </c>
      <c r="N164" s="70">
        <v>-0.39363683804902661</v>
      </c>
      <c r="O164" s="55">
        <v>3.7773268131111519E-3</v>
      </c>
      <c r="P164" s="70">
        <v>-0.3777326813111152</v>
      </c>
      <c r="Q164" s="55" t="e">
        <v>#REF!</v>
      </c>
      <c r="R164" s="70" t="e">
        <v>#REF!</v>
      </c>
      <c r="S164" s="55">
        <v>0</v>
      </c>
      <c r="T164" s="70">
        <v>0</v>
      </c>
      <c r="U164" s="85">
        <f>'06.2012-06.2013'!U164</f>
        <v>0</v>
      </c>
      <c r="V164" s="55">
        <v>0.56750145172915822</v>
      </c>
      <c r="W164" s="68">
        <f>'06.2012-06.2013'!W164</f>
        <v>0.50758697862079294</v>
      </c>
      <c r="X164" s="55">
        <v>5.1672821295341585E-2</v>
      </c>
      <c r="Y164" s="86">
        <f>'06.2012-06.2013'!Y164</f>
        <v>1.7104626513999324E-2</v>
      </c>
      <c r="Z164" s="87"/>
    </row>
    <row r="165" spans="1:26" x14ac:dyDescent="0.25">
      <c r="A165" s="7">
        <v>6617</v>
      </c>
      <c r="B165" s="7" t="s">
        <v>449</v>
      </c>
      <c r="C165" s="7">
        <v>4</v>
      </c>
      <c r="D165" s="84">
        <v>0.46756589063797721</v>
      </c>
      <c r="E165" s="68">
        <f>'06.2012-06.2013'!E165</f>
        <v>0.67316074008893545</v>
      </c>
      <c r="F165" s="84">
        <v>0.97889513760363778</v>
      </c>
      <c r="G165" s="85">
        <f>'06.2012-06.2013'!G165</f>
        <v>1.9209116726174897</v>
      </c>
      <c r="H165" s="84">
        <v>3.6024781868605443E-2</v>
      </c>
      <c r="I165" s="85">
        <f>'06.2012-06.2013'!I165</f>
        <v>0.26410523538073222</v>
      </c>
      <c r="J165" s="84">
        <v>0</v>
      </c>
      <c r="K165" s="68">
        <f>'06.2012-06.2013'!K165</f>
        <v>0</v>
      </c>
      <c r="L165" s="55">
        <v>0</v>
      </c>
      <c r="M165" s="55">
        <v>8.2913487359927967E-3</v>
      </c>
      <c r="N165" s="70">
        <v>-0.82913487359927962</v>
      </c>
      <c r="O165" s="55">
        <v>1.6166667262218035E-2</v>
      </c>
      <c r="P165" s="70">
        <v>-1.6166667262218035</v>
      </c>
      <c r="Q165" s="55" t="e">
        <v>#REF!</v>
      </c>
      <c r="R165" s="70" t="e">
        <v>#REF!</v>
      </c>
      <c r="S165" s="55">
        <v>0</v>
      </c>
      <c r="T165" s="70">
        <v>0</v>
      </c>
      <c r="U165" s="85">
        <f>'06.2012-06.2013'!U165</f>
        <v>0</v>
      </c>
      <c r="V165" s="55">
        <v>0.56823118654992744</v>
      </c>
      <c r="W165" s="68">
        <f>'06.2012-06.2013'!W165</f>
        <v>0.53654165186435776</v>
      </c>
      <c r="X165" s="55">
        <v>0.14026657663118963</v>
      </c>
      <c r="Y165" s="86">
        <f>'06.2012-06.2013'!Y165</f>
        <v>4.9641778569900333E-2</v>
      </c>
      <c r="Z165" s="87"/>
    </row>
    <row r="166" spans="1:26" x14ac:dyDescent="0.25">
      <c r="A166" s="7">
        <v>6618</v>
      </c>
      <c r="B166" s="7" t="s">
        <v>450</v>
      </c>
      <c r="C166" s="7">
        <v>4</v>
      </c>
      <c r="D166" s="84">
        <v>0.18611480610910972</v>
      </c>
      <c r="E166" s="68">
        <f>'06.2012-06.2013'!E166</f>
        <v>0.17029859822677043</v>
      </c>
      <c r="F166" s="84">
        <v>0.57185045942201829</v>
      </c>
      <c r="G166" s="85">
        <f>'06.2012-06.2013'!G166</f>
        <v>0.69967901639292085</v>
      </c>
      <c r="H166" s="84">
        <v>9.7694008260798353E-4</v>
      </c>
      <c r="I166" s="85">
        <f>'06.2012-06.2013'!I166</f>
        <v>0.1407350884871772</v>
      </c>
      <c r="J166" s="84">
        <v>0.13148215589177975</v>
      </c>
      <c r="K166" s="68">
        <f>'06.2012-06.2013'!K166</f>
        <v>9.6626898781853793E-2</v>
      </c>
      <c r="L166" s="55">
        <v>8.1577195192382976E-2</v>
      </c>
      <c r="M166" s="55">
        <v>3.7939877670808309E-2</v>
      </c>
      <c r="N166" s="70">
        <v>-3.7939877670808309</v>
      </c>
      <c r="O166" s="55">
        <v>5.4109197311262659E-2</v>
      </c>
      <c r="P166" s="70">
        <v>-5.410919731126266</v>
      </c>
      <c r="Q166" s="55" t="e">
        <v>#REF!</v>
      </c>
      <c r="R166" s="70" t="e">
        <v>#REF!</v>
      </c>
      <c r="S166" s="55">
        <v>0</v>
      </c>
      <c r="T166" s="70">
        <v>0</v>
      </c>
      <c r="U166" s="85">
        <f>'06.2012-06.2013'!U166</f>
        <v>9.2979447194377188E-2</v>
      </c>
      <c r="V166" s="55">
        <v>0.61741292981605667</v>
      </c>
      <c r="W166" s="68">
        <f>'06.2012-06.2013'!W166</f>
        <v>0.57676468069185305</v>
      </c>
      <c r="X166" s="55">
        <v>3.4150731656680589E-2</v>
      </c>
      <c r="Y166" s="86">
        <f>'06.2012-06.2013'!Y166</f>
        <v>4.4816285684663205E-3</v>
      </c>
      <c r="Z166" s="87"/>
    </row>
    <row r="167" spans="1:26" x14ac:dyDescent="0.25">
      <c r="A167" s="7">
        <v>6701</v>
      </c>
      <c r="B167" s="7" t="s">
        <v>451</v>
      </c>
      <c r="C167" s="7">
        <v>4</v>
      </c>
      <c r="D167" s="84">
        <v>0.28930983712565583</v>
      </c>
      <c r="E167" s="68">
        <f>'06.2012-06.2013'!E167</f>
        <v>0.22385929111131181</v>
      </c>
      <c r="F167" s="84">
        <v>0.66717522399266971</v>
      </c>
      <c r="G167" s="85">
        <f>'06.2012-06.2013'!G167</f>
        <v>0.67393329146307346</v>
      </c>
      <c r="H167" s="84">
        <v>4.3972889307132765E-2</v>
      </c>
      <c r="I167" s="85">
        <f>'06.2012-06.2013'!I167</f>
        <v>6.8354830980795797E-2</v>
      </c>
      <c r="J167" s="84">
        <v>0</v>
      </c>
      <c r="K167" s="68">
        <f>'06.2012-06.2013'!K167</f>
        <v>0</v>
      </c>
      <c r="L167" s="55">
        <v>1.146353863699863E-2</v>
      </c>
      <c r="M167" s="55">
        <v>3.5346737027535893E-2</v>
      </c>
      <c r="N167" s="70">
        <v>-3.5346737027535893</v>
      </c>
      <c r="O167" s="55">
        <v>2.6571308837599134E-2</v>
      </c>
      <c r="P167" s="70">
        <v>-2.6571308837599132</v>
      </c>
      <c r="Q167" s="55" t="e">
        <v>#REF!</v>
      </c>
      <c r="R167" s="70" t="e">
        <v>#REF!</v>
      </c>
      <c r="S167" s="55">
        <v>0</v>
      </c>
      <c r="T167" s="70">
        <v>0</v>
      </c>
      <c r="U167" s="85">
        <f>'06.2012-06.2013'!U167</f>
        <v>1.189816230648061E-2</v>
      </c>
      <c r="V167" s="55">
        <v>0.59461522190270921</v>
      </c>
      <c r="W167" s="68">
        <f>'06.2012-06.2013'!W167</f>
        <v>0.54265176788244618</v>
      </c>
      <c r="X167" s="55">
        <v>0.16018432102859037</v>
      </c>
      <c r="Y167" s="86">
        <f>'06.2012-06.2013'!Y167</f>
        <v>8.16805841352016E-2</v>
      </c>
      <c r="Z167" s="87"/>
    </row>
    <row r="168" spans="1:26" x14ac:dyDescent="0.25">
      <c r="A168" s="7">
        <v>6702</v>
      </c>
      <c r="B168" s="7" t="s">
        <v>452</v>
      </c>
      <c r="C168" s="7">
        <v>3</v>
      </c>
      <c r="D168" s="84">
        <v>0.24857100028434731</v>
      </c>
      <c r="E168" s="68">
        <f>'06.2012-06.2013'!E168</f>
        <v>0.2558850855001884</v>
      </c>
      <c r="F168" s="84">
        <v>0.96419932534996144</v>
      </c>
      <c r="G168" s="85">
        <f>'06.2012-06.2013'!G168</f>
        <v>0.86615959340944559</v>
      </c>
      <c r="H168" s="84">
        <v>6.9976247728312332E-2</v>
      </c>
      <c r="I168" s="85">
        <f>'06.2012-06.2013'!I168</f>
        <v>0.17073813370762278</v>
      </c>
      <c r="J168" s="84">
        <v>2.8839226518479186E-2</v>
      </c>
      <c r="K168" s="68">
        <f>'06.2012-06.2013'!K168</f>
        <v>0</v>
      </c>
      <c r="L168" s="55">
        <v>1.5873598126850595E-2</v>
      </c>
      <c r="M168" s="55">
        <v>1.5138867012496747E-2</v>
      </c>
      <c r="N168" s="70">
        <v>-1.5138867012496746</v>
      </c>
      <c r="O168" s="55">
        <v>1.0836668944645123E-2</v>
      </c>
      <c r="P168" s="70">
        <v>-1.0836668944645123</v>
      </c>
      <c r="Q168" s="55" t="e">
        <v>#REF!</v>
      </c>
      <c r="R168" s="70" t="e">
        <v>#REF!</v>
      </c>
      <c r="S168" s="55">
        <v>0</v>
      </c>
      <c r="T168" s="70">
        <v>0</v>
      </c>
      <c r="U168" s="85">
        <f>'06.2012-06.2013'!U168</f>
        <v>2.0431969076138549E-3</v>
      </c>
      <c r="V168" s="55">
        <v>0.61918669614074728</v>
      </c>
      <c r="W168" s="68">
        <f>'06.2012-06.2013'!W168</f>
        <v>0.52561312534112226</v>
      </c>
      <c r="X168" s="55">
        <v>8.3215830984665826E-2</v>
      </c>
      <c r="Y168" s="86">
        <f>'06.2012-06.2013'!Y168</f>
        <v>3.8362440776865687E-2</v>
      </c>
      <c r="Z168" s="87"/>
    </row>
    <row r="169" spans="1:26" x14ac:dyDescent="0.25">
      <c r="A169" s="7">
        <v>6703</v>
      </c>
      <c r="B169" s="7" t="s">
        <v>453</v>
      </c>
      <c r="C169" s="7">
        <v>4</v>
      </c>
      <c r="D169" s="84">
        <v>0.28777146261936087</v>
      </c>
      <c r="E169" s="68">
        <f>'06.2012-06.2013'!E169</f>
        <v>0.34114873600583251</v>
      </c>
      <c r="F169" s="84">
        <v>0.82411562149567541</v>
      </c>
      <c r="G169" s="85">
        <f>'06.2012-06.2013'!G169</f>
        <v>0.95943109691112816</v>
      </c>
      <c r="H169" s="84">
        <v>1.3202923827414682E-2</v>
      </c>
      <c r="I169" s="85">
        <f>'06.2012-06.2013'!I169</f>
        <v>5.0040609248894134E-2</v>
      </c>
      <c r="J169" s="84">
        <v>0</v>
      </c>
      <c r="K169" s="68">
        <f>'06.2012-06.2013'!K169</f>
        <v>0</v>
      </c>
      <c r="L169" s="55">
        <v>0</v>
      </c>
      <c r="M169" s="55">
        <v>2.9815457393272743E-3</v>
      </c>
      <c r="N169" s="70">
        <v>-0.29815457393272743</v>
      </c>
      <c r="O169" s="55">
        <v>2.1866730213769476E-3</v>
      </c>
      <c r="P169" s="70">
        <v>-0.21866730213769475</v>
      </c>
      <c r="Q169" s="55" t="e">
        <v>#REF!</v>
      </c>
      <c r="R169" s="70" t="e">
        <v>#REF!</v>
      </c>
      <c r="S169" s="55">
        <v>0</v>
      </c>
      <c r="T169" s="70">
        <v>0</v>
      </c>
      <c r="U169" s="85">
        <f>'06.2012-06.2013'!U169</f>
        <v>0</v>
      </c>
      <c r="V169" s="55">
        <v>0.59578992946358034</v>
      </c>
      <c r="W169" s="68">
        <f>'06.2012-06.2013'!W169</f>
        <v>0.51843030808158863</v>
      </c>
      <c r="X169" s="55">
        <v>5.8671467898772423E-2</v>
      </c>
      <c r="Y169" s="86">
        <f>'06.2012-06.2013'!Y169</f>
        <v>5.045197345824793E-2</v>
      </c>
      <c r="Z169" s="87"/>
    </row>
    <row r="170" spans="1:26" x14ac:dyDescent="0.25">
      <c r="A170" s="7">
        <v>6704</v>
      </c>
      <c r="B170" s="7" t="s">
        <v>454</v>
      </c>
      <c r="C170" s="7">
        <v>4</v>
      </c>
      <c r="D170" s="84">
        <v>0.18599939314074981</v>
      </c>
      <c r="E170" s="68">
        <f>'06.2012-06.2013'!E170</f>
        <v>0.16928595633700697</v>
      </c>
      <c r="F170" s="84">
        <v>0.50277141769720113</v>
      </c>
      <c r="G170" s="85">
        <f>'06.2012-06.2013'!G170</f>
        <v>0.52936262059597905</v>
      </c>
      <c r="H170" s="84">
        <v>5.3515174843903855E-2</v>
      </c>
      <c r="I170" s="85">
        <f>'06.2012-06.2013'!I170</f>
        <v>7.6311313409416354E-2</v>
      </c>
      <c r="J170" s="84">
        <v>0.12992731288662399</v>
      </c>
      <c r="K170" s="68">
        <f>'06.2012-06.2013'!K170</f>
        <v>0.12219909491203702</v>
      </c>
      <c r="L170" s="55">
        <v>0</v>
      </c>
      <c r="M170" s="55">
        <v>7.5861736296966562E-2</v>
      </c>
      <c r="N170" s="70">
        <v>-7.5861736296966562</v>
      </c>
      <c r="O170" s="55">
        <v>6.2515216093541034E-2</v>
      </c>
      <c r="P170" s="70">
        <v>-6.2515216093541035</v>
      </c>
      <c r="Q170" s="55" t="e">
        <v>#REF!</v>
      </c>
      <c r="R170" s="70" t="e">
        <v>#REF!</v>
      </c>
      <c r="S170" s="55">
        <v>0</v>
      </c>
      <c r="T170" s="70">
        <v>0</v>
      </c>
      <c r="U170" s="85">
        <f>'06.2012-06.2013'!U170</f>
        <v>1.8940859711365737E-3</v>
      </c>
      <c r="V170" s="55">
        <v>0.64147887456400121</v>
      </c>
      <c r="W170" s="68">
        <f>'06.2012-06.2013'!W170</f>
        <v>0.51629627530270494</v>
      </c>
      <c r="X170" s="55">
        <v>4.4484941452333233E-2</v>
      </c>
      <c r="Y170" s="86">
        <f>'06.2012-06.2013'!Y170</f>
        <v>3.1078220833209876E-2</v>
      </c>
      <c r="Z170" s="87"/>
    </row>
    <row r="171" spans="1:26" x14ac:dyDescent="0.25">
      <c r="A171" s="7">
        <v>6705</v>
      </c>
      <c r="B171" s="7" t="s">
        <v>455</v>
      </c>
      <c r="C171" s="7">
        <v>2</v>
      </c>
      <c r="D171" s="84">
        <v>0.38665577509941124</v>
      </c>
      <c r="E171" s="68">
        <f>'06.2012-06.2013'!E171</f>
        <v>0.41580217514634582</v>
      </c>
      <c r="F171" s="84">
        <v>0.93685587402768178</v>
      </c>
      <c r="G171" s="85">
        <f>'06.2012-06.2013'!G171</f>
        <v>1.1146688015496313</v>
      </c>
      <c r="H171" s="84">
        <v>6.5063811989768405E-2</v>
      </c>
      <c r="I171" s="85">
        <f>'06.2012-06.2013'!I171</f>
        <v>0.12980559019783108</v>
      </c>
      <c r="J171" s="84">
        <v>0.10078070916680293</v>
      </c>
      <c r="K171" s="68">
        <f>'06.2012-06.2013'!K171</f>
        <v>7.6642182818797963E-2</v>
      </c>
      <c r="L171" s="55">
        <v>2.6873672625511245E-3</v>
      </c>
      <c r="M171" s="55">
        <v>1.6844247748224368E-2</v>
      </c>
      <c r="N171" s="70">
        <v>-1.6844247748224368</v>
      </c>
      <c r="O171" s="55">
        <v>1.568496324107016E-2</v>
      </c>
      <c r="P171" s="70">
        <v>-1.568496324107016</v>
      </c>
      <c r="Q171" s="55" t="e">
        <v>#REF!</v>
      </c>
      <c r="R171" s="70" t="e">
        <v>#REF!</v>
      </c>
      <c r="S171" s="55">
        <v>0</v>
      </c>
      <c r="T171" s="70">
        <v>0</v>
      </c>
      <c r="U171" s="85">
        <f>'06.2012-06.2013'!U171</f>
        <v>3.6526759810419532E-3</v>
      </c>
      <c r="V171" s="55">
        <v>0.57146887721726203</v>
      </c>
      <c r="W171" s="68">
        <f>'06.2012-06.2013'!W171</f>
        <v>0.54172466091026261</v>
      </c>
      <c r="X171" s="55">
        <v>6.0180411906829344E-2</v>
      </c>
      <c r="Y171" s="86">
        <f>'06.2012-06.2013'!Y171</f>
        <v>2.0214661481735185E-2</v>
      </c>
      <c r="Z171" s="87"/>
    </row>
    <row r="172" spans="1:26" x14ac:dyDescent="0.25">
      <c r="A172" s="7">
        <v>6706</v>
      </c>
      <c r="B172" s="7" t="s">
        <v>456</v>
      </c>
      <c r="C172" s="7">
        <v>4</v>
      </c>
      <c r="D172" s="84">
        <v>0.13348294045845074</v>
      </c>
      <c r="E172" s="68">
        <f>'06.2012-06.2013'!E172</f>
        <v>0.11945888874056029</v>
      </c>
      <c r="F172" s="84">
        <v>0.71191486852965458</v>
      </c>
      <c r="G172" s="85">
        <f>'06.2012-06.2013'!G172</f>
        <v>0.63115337758714363</v>
      </c>
      <c r="H172" s="84">
        <v>0.16969170049663093</v>
      </c>
      <c r="I172" s="85">
        <f>'06.2012-06.2013'!I172</f>
        <v>0.29572628390648142</v>
      </c>
      <c r="J172" s="84">
        <v>0</v>
      </c>
      <c r="K172" s="68">
        <f>'06.2012-06.2013'!K172</f>
        <v>0.16476433696426399</v>
      </c>
      <c r="L172" s="55">
        <v>8.4810181124043826E-3</v>
      </c>
      <c r="M172" s="55">
        <v>0.22436024287795395</v>
      </c>
      <c r="N172" s="70">
        <v>-22.436024287795394</v>
      </c>
      <c r="O172" s="55">
        <v>0.2497349568054491</v>
      </c>
      <c r="P172" s="70">
        <v>-24.973495680544911</v>
      </c>
      <c r="Q172" s="55" t="e">
        <v>#REF!</v>
      </c>
      <c r="R172" s="70" t="e">
        <v>#REF!</v>
      </c>
      <c r="S172" s="55">
        <v>0</v>
      </c>
      <c r="T172" s="70">
        <v>0</v>
      </c>
      <c r="U172" s="85">
        <f>'06.2012-06.2013'!U172</f>
        <v>1.215935723675339E-2</v>
      </c>
      <c r="V172" s="55">
        <v>0.64895808880622619</v>
      </c>
      <c r="W172" s="68">
        <f>'06.2012-06.2013'!W172</f>
        <v>0.52181568614469609</v>
      </c>
      <c r="X172" s="55">
        <v>6.2979197890897273E-2</v>
      </c>
      <c r="Y172" s="86">
        <f>'06.2012-06.2013'!Y172</f>
        <v>7.3818591910019216E-2</v>
      </c>
      <c r="Z172" s="87"/>
    </row>
    <row r="173" spans="1:26" x14ac:dyDescent="0.25">
      <c r="A173" s="7">
        <v>6707</v>
      </c>
      <c r="B173" s="7" t="s">
        <v>457</v>
      </c>
      <c r="C173" s="7">
        <v>4</v>
      </c>
      <c r="D173" s="84">
        <v>0.13700064627079842</v>
      </c>
      <c r="E173" s="68">
        <f>'06.2012-06.2013'!E173</f>
        <v>0.12304448369416777</v>
      </c>
      <c r="F173" s="84">
        <v>0.40159078720512215</v>
      </c>
      <c r="G173" s="85">
        <f>'06.2012-06.2013'!G173</f>
        <v>0.38647562922936846</v>
      </c>
      <c r="H173" s="84">
        <v>-1.8911271035749362E-2</v>
      </c>
      <c r="I173" s="85">
        <f>'06.2012-06.2013'!I173</f>
        <v>6.2618037473369872E-2</v>
      </c>
      <c r="J173" s="84">
        <v>0.19042459097884698</v>
      </c>
      <c r="K173" s="68">
        <f>'06.2012-06.2013'!K173</f>
        <v>0.10997341039520464</v>
      </c>
      <c r="L173" s="55">
        <v>0</v>
      </c>
      <c r="M173" s="55">
        <v>6.8845879695761331E-3</v>
      </c>
      <c r="N173" s="70">
        <v>-0.68845879695761336</v>
      </c>
      <c r="O173" s="55">
        <v>1.2698236963548432E-2</v>
      </c>
      <c r="P173" s="70">
        <v>-1.2698236963548433</v>
      </c>
      <c r="Q173" s="55" t="e">
        <v>#REF!</v>
      </c>
      <c r="R173" s="70" t="e">
        <v>#REF!</v>
      </c>
      <c r="S173" s="55">
        <v>0</v>
      </c>
      <c r="T173" s="70">
        <v>0</v>
      </c>
      <c r="U173" s="85">
        <f>'06.2012-06.2013'!U173</f>
        <v>2.4946426970930691E-2</v>
      </c>
      <c r="V173" s="55">
        <v>0.65872161526046158</v>
      </c>
      <c r="W173" s="68">
        <f>'06.2012-06.2013'!W173</f>
        <v>0.5729023736451575</v>
      </c>
      <c r="X173" s="55">
        <v>8.6394460801036632E-2</v>
      </c>
      <c r="Y173" s="86">
        <f>'06.2012-06.2013'!Y173</f>
        <v>4.0048949147274776E-2</v>
      </c>
      <c r="Z173" s="87"/>
    </row>
    <row r="174" spans="1:26" x14ac:dyDescent="0.25">
      <c r="A174" s="7">
        <v>6801</v>
      </c>
      <c r="B174" s="7" t="s">
        <v>458</v>
      </c>
      <c r="C174" s="7">
        <v>4</v>
      </c>
      <c r="D174" s="84">
        <v>0.19943657930256217</v>
      </c>
      <c r="E174" s="68">
        <f>'06.2012-06.2013'!E174</f>
        <v>0.23032825115601588</v>
      </c>
      <c r="F174" s="84">
        <v>0.88556493941292092</v>
      </c>
      <c r="G174" s="85">
        <f>'06.2012-06.2013'!G174</f>
        <v>0.82130302410563727</v>
      </c>
      <c r="H174" s="84">
        <v>-2.6666228670640193E-2</v>
      </c>
      <c r="I174" s="85">
        <f>'06.2012-06.2013'!I174</f>
        <v>-6.8013665498296144E-4</v>
      </c>
      <c r="J174" s="84">
        <v>0</v>
      </c>
      <c r="K174" s="68">
        <f>'06.2012-06.2013'!K174</f>
        <v>0</v>
      </c>
      <c r="L174" s="55">
        <v>0</v>
      </c>
      <c r="M174" s="55">
        <v>2.2864740848889353E-2</v>
      </c>
      <c r="N174" s="70">
        <v>-2.2864740848889351</v>
      </c>
      <c r="O174" s="55">
        <v>2.6514199175942003E-2</v>
      </c>
      <c r="P174" s="70">
        <v>-2.6514199175942004</v>
      </c>
      <c r="Q174" s="55" t="e">
        <v>#REF!</v>
      </c>
      <c r="R174" s="70" t="e">
        <v>#REF!</v>
      </c>
      <c r="S174" s="55">
        <v>0</v>
      </c>
      <c r="T174" s="70">
        <v>0</v>
      </c>
      <c r="U174" s="85">
        <f>'06.2012-06.2013'!U174</f>
        <v>0.72831539482870644</v>
      </c>
      <c r="V174" s="55">
        <v>0.55874411947107938</v>
      </c>
      <c r="W174" s="68">
        <f>'06.2012-06.2013'!W174</f>
        <v>0.58713372572724987</v>
      </c>
      <c r="X174" s="55">
        <v>4.3734948716235483E-2</v>
      </c>
      <c r="Y174" s="86">
        <f>'06.2012-06.2013'!Y174</f>
        <v>2.1477132763306015E-2</v>
      </c>
      <c r="Z174" s="87"/>
    </row>
    <row r="175" spans="1:26" x14ac:dyDescent="0.25">
      <c r="A175" s="7">
        <v>6802</v>
      </c>
      <c r="B175" s="7" t="s">
        <v>318</v>
      </c>
      <c r="C175" s="7">
        <v>4</v>
      </c>
      <c r="D175" s="84">
        <v>0.24623150067471339</v>
      </c>
      <c r="E175" s="68">
        <f>'06.2012-06.2013'!E175</f>
        <v>0.23426192929404932</v>
      </c>
      <c r="F175" s="84">
        <v>0.46940430943904898</v>
      </c>
      <c r="G175" s="85">
        <f>'06.2012-06.2013'!G175</f>
        <v>0.60747978841162242</v>
      </c>
      <c r="H175" s="84">
        <v>-4.077774468937001E-2</v>
      </c>
      <c r="I175" s="85">
        <f>'06.2012-06.2013'!I175</f>
        <v>0.10798883582942255</v>
      </c>
      <c r="J175" s="84">
        <v>0</v>
      </c>
      <c r="K175" s="68">
        <f>'06.2012-06.2013'!K175</f>
        <v>0</v>
      </c>
      <c r="L175" s="55">
        <v>0</v>
      </c>
      <c r="M175" s="55">
        <v>1.5258042649465262E-2</v>
      </c>
      <c r="N175" s="70">
        <v>-1.5258042649465262</v>
      </c>
      <c r="O175" s="55">
        <v>1.2057840896241361E-2</v>
      </c>
      <c r="P175" s="70">
        <v>-1.2057840896241361</v>
      </c>
      <c r="Q175" s="55" t="e">
        <v>#REF!</v>
      </c>
      <c r="R175" s="70" t="e">
        <v>#REF!</v>
      </c>
      <c r="S175" s="55">
        <v>0</v>
      </c>
      <c r="T175" s="70">
        <v>0</v>
      </c>
      <c r="U175" s="85">
        <f>'06.2012-06.2013'!U175</f>
        <v>0</v>
      </c>
      <c r="V175" s="55">
        <v>0.59627529052207462</v>
      </c>
      <c r="W175" s="68">
        <f>'06.2012-06.2013'!W175</f>
        <v>0.51838590762335424</v>
      </c>
      <c r="X175" s="55">
        <v>7.1594932668744921E-2</v>
      </c>
      <c r="Y175" s="86">
        <f>'06.2012-06.2013'!Y175</f>
        <v>8.1682910107746975E-2</v>
      </c>
      <c r="Z175" s="87"/>
    </row>
    <row r="176" spans="1:26" x14ac:dyDescent="0.25">
      <c r="A176" s="7">
        <v>6803</v>
      </c>
      <c r="B176" s="7" t="s">
        <v>459</v>
      </c>
      <c r="C176" s="7">
        <v>4</v>
      </c>
      <c r="D176" s="84">
        <v>0.349669041419164</v>
      </c>
      <c r="E176" s="68">
        <f>'06.2012-06.2013'!E176</f>
        <v>0.39404899684414318</v>
      </c>
      <c r="F176" s="84">
        <v>1.1425542803292705</v>
      </c>
      <c r="G176" s="85">
        <f>'06.2012-06.2013'!G176</f>
        <v>0.60875524619875809</v>
      </c>
      <c r="H176" s="84">
        <v>4.5398155314816148E-2</v>
      </c>
      <c r="I176" s="85">
        <f>'06.2012-06.2013'!I176</f>
        <v>0.10910153254443151</v>
      </c>
      <c r="J176" s="84">
        <v>5.9702769774937957E-2</v>
      </c>
      <c r="K176" s="68">
        <f>'06.2012-06.2013'!K176</f>
        <v>4.4954662303588709E-2</v>
      </c>
      <c r="L176" s="55">
        <v>0.6551632147126627</v>
      </c>
      <c r="M176" s="55">
        <v>3.4408481975145386E-2</v>
      </c>
      <c r="N176" s="70">
        <v>-3.4408481975145384</v>
      </c>
      <c r="O176" s="55">
        <v>2.9183883067633271E-2</v>
      </c>
      <c r="P176" s="70">
        <v>-2.9183883067633269</v>
      </c>
      <c r="Q176" s="55" t="e">
        <v>#REF!</v>
      </c>
      <c r="R176" s="70" t="e">
        <v>#REF!</v>
      </c>
      <c r="S176" s="55">
        <v>0</v>
      </c>
      <c r="T176" s="70">
        <v>0</v>
      </c>
      <c r="U176" s="85">
        <f>'06.2012-06.2013'!U176</f>
        <v>0.42003893144278254</v>
      </c>
      <c r="V176" s="55">
        <v>0.5330323571549227</v>
      </c>
      <c r="W176" s="68">
        <f>'06.2012-06.2013'!W176</f>
        <v>0.37129890056552778</v>
      </c>
      <c r="X176" s="55">
        <v>0.21138740998867625</v>
      </c>
      <c r="Y176" s="86">
        <f>'06.2012-06.2013'!Y176</f>
        <v>0.28626331630730512</v>
      </c>
      <c r="Z176" s="87"/>
    </row>
    <row r="177" spans="1:26" x14ac:dyDescent="0.25">
      <c r="A177" s="7">
        <v>6804</v>
      </c>
      <c r="B177" s="7" t="s">
        <v>460</v>
      </c>
      <c r="C177" s="7">
        <v>4</v>
      </c>
      <c r="D177" s="84">
        <v>0.30413877563956004</v>
      </c>
      <c r="E177" s="68">
        <f>'06.2012-06.2013'!E177</f>
        <v>0.33626690001069848</v>
      </c>
      <c r="F177" s="84">
        <v>0.81221961809468002</v>
      </c>
      <c r="G177" s="85">
        <f>'06.2012-06.2013'!G177</f>
        <v>0.83458385142398561</v>
      </c>
      <c r="H177" s="84">
        <v>4.5950199197857935E-2</v>
      </c>
      <c r="I177" s="85">
        <f>'06.2012-06.2013'!I177</f>
        <v>4.6465348890311807E-2</v>
      </c>
      <c r="J177" s="84">
        <v>2.8836976657873468E-2</v>
      </c>
      <c r="K177" s="68">
        <f>'06.2012-06.2013'!K177</f>
        <v>1.760611477931848E-2</v>
      </c>
      <c r="L177" s="55">
        <v>0.19758169065120407</v>
      </c>
      <c r="M177" s="55">
        <v>4.4047241783413483E-3</v>
      </c>
      <c r="N177" s="70">
        <v>-0.44047241783413482</v>
      </c>
      <c r="O177" s="55">
        <v>4.0612423587626213E-2</v>
      </c>
      <c r="P177" s="70">
        <v>-4.0612423587626214</v>
      </c>
      <c r="Q177" s="55" t="e">
        <v>#REF!</v>
      </c>
      <c r="R177" s="70" t="e">
        <v>#REF!</v>
      </c>
      <c r="S177" s="55">
        <v>0</v>
      </c>
      <c r="T177" s="70">
        <v>0</v>
      </c>
      <c r="U177" s="85">
        <f>'06.2012-06.2013'!U177</f>
        <v>0.1331930649537362</v>
      </c>
      <c r="V177" s="55">
        <v>0.53485731961217919</v>
      </c>
      <c r="W177" s="68">
        <f>'06.2012-06.2013'!W177</f>
        <v>0.48616828886839719</v>
      </c>
      <c r="X177" s="55">
        <v>6.6874232628609934E-2</v>
      </c>
      <c r="Y177" s="86">
        <f>'06.2012-06.2013'!Y177</f>
        <v>2.9549098563081685E-2</v>
      </c>
      <c r="Z177" s="87"/>
    </row>
    <row r="178" spans="1:26" x14ac:dyDescent="0.25">
      <c r="A178" s="7">
        <v>6805</v>
      </c>
      <c r="B178" s="7" t="s">
        <v>461</v>
      </c>
      <c r="C178" s="7">
        <v>4</v>
      </c>
      <c r="D178" s="84">
        <v>0.3907450984585652</v>
      </c>
      <c r="E178" s="68">
        <f>'06.2012-06.2013'!E178</f>
        <v>0.31100625132373189</v>
      </c>
      <c r="F178" s="84">
        <v>1.181826479255222</v>
      </c>
      <c r="G178" s="85">
        <f>'06.2012-06.2013'!G178</f>
        <v>0.76185501195735883</v>
      </c>
      <c r="H178" s="84">
        <v>0.18491706539042163</v>
      </c>
      <c r="I178" s="85">
        <f>'06.2012-06.2013'!I178</f>
        <v>0.18690432066080695</v>
      </c>
      <c r="J178" s="84">
        <v>0</v>
      </c>
      <c r="K178" s="68">
        <f>'06.2012-06.2013'!K178</f>
        <v>0</v>
      </c>
      <c r="L178" s="55">
        <v>0</v>
      </c>
      <c r="M178" s="55">
        <v>5.2224703451461069E-3</v>
      </c>
      <c r="N178" s="70">
        <v>-0.52224703451461074</v>
      </c>
      <c r="O178" s="55">
        <v>2.1935279697797783E-2</v>
      </c>
      <c r="P178" s="70">
        <v>-2.1935279697797783</v>
      </c>
      <c r="Q178" s="55" t="e">
        <v>#REF!</v>
      </c>
      <c r="R178" s="70" t="e">
        <v>#REF!</v>
      </c>
      <c r="S178" s="55">
        <v>0</v>
      </c>
      <c r="T178" s="70">
        <v>0</v>
      </c>
      <c r="U178" s="85">
        <f>'06.2012-06.2013'!U178</f>
        <v>0</v>
      </c>
      <c r="V178" s="55">
        <v>0.48506215310078732</v>
      </c>
      <c r="W178" s="68">
        <f>'06.2012-06.2013'!W178</f>
        <v>0.43979120973025321</v>
      </c>
      <c r="X178" s="55">
        <v>0.10651299564834643</v>
      </c>
      <c r="Y178" s="86">
        <f>'06.2012-06.2013'!Y178</f>
        <v>5.5112635249787385E-2</v>
      </c>
      <c r="Z178" s="87"/>
    </row>
    <row r="179" spans="1:26" x14ac:dyDescent="0.25">
      <c r="A179" s="7">
        <v>6806</v>
      </c>
      <c r="B179" s="7" t="s">
        <v>462</v>
      </c>
      <c r="C179" s="7">
        <v>2</v>
      </c>
      <c r="D179" s="84">
        <v>0.41852300572076995</v>
      </c>
      <c r="E179" s="68">
        <f>'06.2012-06.2013'!E179</f>
        <v>0.37077345656526794</v>
      </c>
      <c r="F179" s="84">
        <v>1.1412153844795287</v>
      </c>
      <c r="G179" s="85">
        <f>'06.2012-06.2013'!G179</f>
        <v>1.2795497371693725</v>
      </c>
      <c r="H179" s="84">
        <v>8.130272121295061E-2</v>
      </c>
      <c r="I179" s="85">
        <f>'06.2012-06.2013'!I179</f>
        <v>0.27855103989341867</v>
      </c>
      <c r="J179" s="84">
        <v>0.12505971189591658</v>
      </c>
      <c r="K179" s="68">
        <f>'06.2012-06.2013'!K179</f>
        <v>4.2325135740724731E-2</v>
      </c>
      <c r="L179" s="55">
        <v>0</v>
      </c>
      <c r="M179" s="55">
        <v>2.5341247699158426E-2</v>
      </c>
      <c r="N179" s="70">
        <v>-2.5341247699158425</v>
      </c>
      <c r="O179" s="55">
        <v>2.1307741060983838E-2</v>
      </c>
      <c r="P179" s="70">
        <v>-2.1307741060983836</v>
      </c>
      <c r="Q179" s="55" t="e">
        <v>#REF!</v>
      </c>
      <c r="R179" s="70" t="e">
        <v>#REF!</v>
      </c>
      <c r="S179" s="55">
        <v>0</v>
      </c>
      <c r="T179" s="70">
        <v>0</v>
      </c>
      <c r="U179" s="85">
        <f>'06.2012-06.2013'!U179</f>
        <v>0</v>
      </c>
      <c r="V179" s="55">
        <v>0.52976687886040619</v>
      </c>
      <c r="W179" s="68">
        <f>'06.2012-06.2013'!W179</f>
        <v>0.46804322668483828</v>
      </c>
      <c r="X179" s="55">
        <v>6.3561979577911265E-2</v>
      </c>
      <c r="Y179" s="86">
        <f>'06.2012-06.2013'!Y179</f>
        <v>2.2226228516111751E-2</v>
      </c>
      <c r="Z179" s="87"/>
    </row>
    <row r="180" spans="1:26" x14ac:dyDescent="0.25">
      <c r="A180" s="7">
        <v>6807</v>
      </c>
      <c r="B180" s="7" t="s">
        <v>463</v>
      </c>
      <c r="C180" s="7">
        <v>4</v>
      </c>
      <c r="D180" s="84">
        <v>0.29265324920952335</v>
      </c>
      <c r="E180" s="68">
        <f>'06.2012-06.2013'!E180</f>
        <v>0.26688748944588886</v>
      </c>
      <c r="F180" s="84">
        <v>0.75645129352688656</v>
      </c>
      <c r="G180" s="85">
        <f>'06.2012-06.2013'!G180</f>
        <v>0.79810617663590588</v>
      </c>
      <c r="H180" s="84">
        <v>3.4601341798065947E-2</v>
      </c>
      <c r="I180" s="85">
        <f>'06.2012-06.2013'!I180</f>
        <v>0.17144185981753612</v>
      </c>
      <c r="J180" s="84">
        <v>0</v>
      </c>
      <c r="K180" s="68">
        <f>'06.2012-06.2013'!K180</f>
        <v>0</v>
      </c>
      <c r="L180" s="55">
        <v>0</v>
      </c>
      <c r="M180" s="55">
        <v>1.8067223477031573E-3</v>
      </c>
      <c r="N180" s="70">
        <v>-0.18067223477031571</v>
      </c>
      <c r="O180" s="55">
        <v>2.1726280285499964E-3</v>
      </c>
      <c r="P180" s="70">
        <v>-0.21726280285499963</v>
      </c>
      <c r="Q180" s="55" t="e">
        <v>#REF!</v>
      </c>
      <c r="R180" s="70" t="e">
        <v>#REF!</v>
      </c>
      <c r="S180" s="55">
        <v>0</v>
      </c>
      <c r="T180" s="70">
        <v>0</v>
      </c>
      <c r="U180" s="85">
        <f>'06.2012-06.2013'!U180</f>
        <v>0</v>
      </c>
      <c r="V180" s="55">
        <v>0.57040719588045774</v>
      </c>
      <c r="W180" s="68">
        <f>'06.2012-06.2013'!W180</f>
        <v>0.5668311161765629</v>
      </c>
      <c r="X180" s="55">
        <v>5.3126605538651783E-2</v>
      </c>
      <c r="Y180" s="86">
        <f>'06.2012-06.2013'!Y180</f>
        <v>6.0654565282830905E-2</v>
      </c>
      <c r="Z180" s="87"/>
    </row>
    <row r="181" spans="1:26" x14ac:dyDescent="0.25">
      <c r="A181" s="7">
        <v>6808</v>
      </c>
      <c r="B181" s="7" t="s">
        <v>464</v>
      </c>
      <c r="C181" s="7">
        <v>5</v>
      </c>
      <c r="D181" s="84">
        <v>0.35479765512098232</v>
      </c>
      <c r="E181" s="68">
        <f>'06.2012-06.2013'!E181</f>
        <v>0.33120870940727642</v>
      </c>
      <c r="F181" s="84">
        <v>0.5456267863677845</v>
      </c>
      <c r="G181" s="85">
        <f>'06.2012-06.2013'!G181</f>
        <v>1.0320320380784402</v>
      </c>
      <c r="H181" s="84">
        <v>-5.7314027464224961E-2</v>
      </c>
      <c r="I181" s="85">
        <f>'06.2012-06.2013'!I181</f>
        <v>0.17720578352615199</v>
      </c>
      <c r="J181" s="84">
        <v>2.173800184981017E-2</v>
      </c>
      <c r="K181" s="68">
        <f>'06.2012-06.2013'!K181</f>
        <v>1.6903746544894425E-2</v>
      </c>
      <c r="L181" s="55">
        <v>0</v>
      </c>
      <c r="M181" s="55">
        <v>2.5106115533106481E-2</v>
      </c>
      <c r="N181" s="70">
        <v>-2.5106115533106479</v>
      </c>
      <c r="O181" s="55">
        <v>4.9409029257895757E-3</v>
      </c>
      <c r="P181" s="70">
        <v>-0.49409029257895759</v>
      </c>
      <c r="Q181" s="55" t="e">
        <v>#REF!</v>
      </c>
      <c r="R181" s="70" t="e">
        <v>#REF!</v>
      </c>
      <c r="S181" s="55">
        <v>0</v>
      </c>
      <c r="T181" s="70">
        <v>0</v>
      </c>
      <c r="U181" s="85">
        <f>'06.2012-06.2013'!U181</f>
        <v>0</v>
      </c>
      <c r="V181" s="55">
        <v>0.55983385294550048</v>
      </c>
      <c r="W181" s="68">
        <f>'06.2012-06.2013'!W181</f>
        <v>0.61676396997497918</v>
      </c>
      <c r="X181" s="55">
        <v>0.12131316359259185</v>
      </c>
      <c r="Y181" s="86">
        <f>'06.2012-06.2013'!Y181</f>
        <v>1.332010825091217E-2</v>
      </c>
      <c r="Z181" s="87"/>
    </row>
    <row r="182" spans="1:26" x14ac:dyDescent="0.25">
      <c r="A182" s="7">
        <v>6901</v>
      </c>
      <c r="B182" s="7" t="s">
        <v>465</v>
      </c>
      <c r="C182" s="7">
        <v>5</v>
      </c>
      <c r="D182" s="84">
        <v>0.16534157334047714</v>
      </c>
      <c r="E182" s="68">
        <f>'06.2012-06.2013'!E182</f>
        <v>0.1510357251892552</v>
      </c>
      <c r="F182" s="84">
        <v>0.68350141329837988</v>
      </c>
      <c r="G182" s="85">
        <f>'06.2012-06.2013'!G182</f>
        <v>0.72276600764012766</v>
      </c>
      <c r="H182" s="84">
        <v>2.7940891189412391E-2</v>
      </c>
      <c r="I182" s="85">
        <f>'06.2012-06.2013'!I182</f>
        <v>0.23607494272397758</v>
      </c>
      <c r="J182" s="84">
        <v>0</v>
      </c>
      <c r="K182" s="68">
        <f>'06.2012-06.2013'!K182</f>
        <v>0</v>
      </c>
      <c r="L182" s="55">
        <v>0</v>
      </c>
      <c r="M182" s="55">
        <v>0.15023870409890352</v>
      </c>
      <c r="N182" s="70">
        <v>-15.023870409890353</v>
      </c>
      <c r="O182" s="55">
        <v>0.1696823623144107</v>
      </c>
      <c r="P182" s="70">
        <v>-16.968236231441068</v>
      </c>
      <c r="Q182" s="55" t="e">
        <v>#REF!</v>
      </c>
      <c r="R182" s="70" t="e">
        <v>#REF!</v>
      </c>
      <c r="S182" s="55">
        <v>0</v>
      </c>
      <c r="T182" s="70">
        <v>0</v>
      </c>
      <c r="U182" s="85">
        <f>'06.2012-06.2013'!U182</f>
        <v>0</v>
      </c>
      <c r="V182" s="55">
        <v>0.62274549680111591</v>
      </c>
      <c r="W182" s="68">
        <f>'06.2012-06.2013'!W182</f>
        <v>0.53259752547636618</v>
      </c>
      <c r="X182" s="55">
        <v>8.3048501186316653E-2</v>
      </c>
      <c r="Y182" s="86">
        <f>'06.2012-06.2013'!Y182</f>
        <v>1.252880379915886E-2</v>
      </c>
      <c r="Z182" s="87"/>
    </row>
    <row r="183" spans="1:26" x14ac:dyDescent="0.25">
      <c r="A183" s="7">
        <v>6902</v>
      </c>
      <c r="B183" s="7" t="s">
        <v>466</v>
      </c>
      <c r="C183" s="7">
        <v>4</v>
      </c>
      <c r="D183" s="84">
        <v>0.22973642167058952</v>
      </c>
      <c r="E183" s="68">
        <f>'06.2012-06.2013'!E183</f>
        <v>0.16634917268516589</v>
      </c>
      <c r="F183" s="84">
        <v>0.47338687350323005</v>
      </c>
      <c r="G183" s="85">
        <f>'06.2012-06.2013'!G183</f>
        <v>0.50882168318975041</v>
      </c>
      <c r="H183" s="84">
        <v>5.8745917492291133E-2</v>
      </c>
      <c r="I183" s="85">
        <f>'06.2012-06.2013'!I183</f>
        <v>0.14410976076228854</v>
      </c>
      <c r="J183" s="84">
        <v>6.7784169637379932E-2</v>
      </c>
      <c r="K183" s="68">
        <f>'06.2012-06.2013'!K183</f>
        <v>0</v>
      </c>
      <c r="L183" s="55">
        <v>0</v>
      </c>
      <c r="M183" s="55">
        <v>1.7234088611751668E-2</v>
      </c>
      <c r="N183" s="70">
        <v>-1.7234088611751668</v>
      </c>
      <c r="O183" s="55">
        <v>0</v>
      </c>
      <c r="P183" s="70">
        <v>100</v>
      </c>
      <c r="Q183" s="55" t="e">
        <v>#REF!</v>
      </c>
      <c r="R183" s="70" t="e">
        <v>#REF!</v>
      </c>
      <c r="S183" s="55">
        <v>0</v>
      </c>
      <c r="T183" s="70">
        <v>0</v>
      </c>
      <c r="U183" s="85">
        <f>'06.2012-06.2013'!U183</f>
        <v>6.4768937955379151E-3</v>
      </c>
      <c r="V183" s="55">
        <v>0.5431282955316229</v>
      </c>
      <c r="W183" s="68">
        <f>'06.2012-06.2013'!W183</f>
        <v>0.50044137046081183</v>
      </c>
      <c r="X183" s="55">
        <v>0.10308022368310862</v>
      </c>
      <c r="Y183" s="86">
        <f>'06.2012-06.2013'!Y183</f>
        <v>5.9093586577470748E-2</v>
      </c>
      <c r="Z183" s="87"/>
    </row>
    <row r="184" spans="1:26" x14ac:dyDescent="0.25">
      <c r="A184" s="7">
        <v>6903</v>
      </c>
      <c r="B184" s="7" t="s">
        <v>467</v>
      </c>
      <c r="C184" s="7">
        <v>3</v>
      </c>
      <c r="D184" s="84">
        <v>0.14735857434241867</v>
      </c>
      <c r="E184" s="68">
        <f>'06.2012-06.2013'!E184</f>
        <v>0.18879318129303374</v>
      </c>
      <c r="F184" s="84">
        <v>0.44094297609967797</v>
      </c>
      <c r="G184" s="85">
        <f>'06.2012-06.2013'!G184</f>
        <v>0.64534160790221884</v>
      </c>
      <c r="H184" s="84">
        <v>2.482941852559329E-2</v>
      </c>
      <c r="I184" s="85">
        <f>'06.2012-06.2013'!I184</f>
        <v>0.16666860137400064</v>
      </c>
      <c r="J184" s="84">
        <v>0</v>
      </c>
      <c r="K184" s="68">
        <f>'06.2012-06.2013'!K184</f>
        <v>0</v>
      </c>
      <c r="L184" s="55">
        <v>0.26268279346317719</v>
      </c>
      <c r="M184" s="55">
        <v>0.178456099034561</v>
      </c>
      <c r="N184" s="70">
        <v>-17.845609903456101</v>
      </c>
      <c r="O184" s="55">
        <v>0.14288304452851641</v>
      </c>
      <c r="P184" s="70">
        <v>-14.288304452851641</v>
      </c>
      <c r="Q184" s="55" t="e">
        <v>#REF!</v>
      </c>
      <c r="R184" s="70" t="e">
        <v>#REF!</v>
      </c>
      <c r="S184" s="55">
        <v>0</v>
      </c>
      <c r="T184" s="70">
        <v>0</v>
      </c>
      <c r="U184" s="85">
        <f>'06.2012-06.2013'!U184</f>
        <v>0.26394442508982563</v>
      </c>
      <c r="V184" s="55">
        <v>0.57255812705714815</v>
      </c>
      <c r="W184" s="68">
        <f>'06.2012-06.2013'!W184</f>
        <v>0.50482948818230933</v>
      </c>
      <c r="X184" s="55">
        <v>0.13144190199322622</v>
      </c>
      <c r="Y184" s="86">
        <f>'06.2012-06.2013'!Y184</f>
        <v>2.5734495810054842E-2</v>
      </c>
      <c r="Z184" s="87"/>
    </row>
    <row r="185" spans="1:26" x14ac:dyDescent="0.25">
      <c r="A185" s="7">
        <v>6904</v>
      </c>
      <c r="B185" s="7" t="s">
        <v>468</v>
      </c>
      <c r="C185" s="7">
        <v>5</v>
      </c>
      <c r="D185" s="84">
        <v>0.11612930517312987</v>
      </c>
      <c r="E185" s="68">
        <f>'06.2012-06.2013'!E185</f>
        <v>0.4555898228722694</v>
      </c>
      <c r="F185" s="84">
        <v>0.16186026825153721</v>
      </c>
      <c r="G185" s="85">
        <f>'06.2012-06.2013'!G185</f>
        <v>0.96807924841054016</v>
      </c>
      <c r="H185" s="84">
        <v>0.23627559261025396</v>
      </c>
      <c r="I185" s="85">
        <f>'06.2012-06.2013'!I185</f>
        <v>0.38703032672269916</v>
      </c>
      <c r="J185" s="84">
        <v>0.39315695303572029</v>
      </c>
      <c r="K185" s="68">
        <f>'06.2012-06.2013'!K185</f>
        <v>1.061338397341988E-2</v>
      </c>
      <c r="L185" s="55">
        <v>0</v>
      </c>
      <c r="M185" s="55">
        <v>5.3494242078188203E-2</v>
      </c>
      <c r="N185" s="70">
        <v>-5.3494242078188208</v>
      </c>
      <c r="O185" s="55">
        <v>2.4577287181811586E-2</v>
      </c>
      <c r="P185" s="70">
        <v>-2.4577287181811585</v>
      </c>
      <c r="Q185" s="55" t="e">
        <v>#REF!</v>
      </c>
      <c r="R185" s="70" t="e">
        <v>#REF!</v>
      </c>
      <c r="S185" s="55">
        <v>0</v>
      </c>
      <c r="T185" s="70">
        <v>0</v>
      </c>
      <c r="U185" s="85">
        <f>'06.2012-06.2013'!U185</f>
        <v>0</v>
      </c>
      <c r="V185" s="55">
        <v>0.34578632743029136</v>
      </c>
      <c r="W185" s="68">
        <f>'06.2012-06.2013'!W185</f>
        <v>0.52658504713847121</v>
      </c>
      <c r="X185" s="55">
        <v>0.4640898236142898</v>
      </c>
      <c r="Y185" s="86">
        <f>'06.2012-06.2013'!Y185</f>
        <v>6.2940440110293219E-2</v>
      </c>
      <c r="Z185" s="87"/>
    </row>
    <row r="186" spans="1:26" x14ac:dyDescent="0.25">
      <c r="A186" s="7">
        <v>6905</v>
      </c>
      <c r="B186" s="7" t="s">
        <v>469</v>
      </c>
      <c r="C186" s="7">
        <v>2</v>
      </c>
      <c r="D186" s="84">
        <v>0.29841243935274231</v>
      </c>
      <c r="E186" s="68">
        <f>'06.2012-06.2013'!E186</f>
        <v>0.33663164609035762</v>
      </c>
      <c r="F186" s="84">
        <v>0.73801398797152262</v>
      </c>
      <c r="G186" s="85">
        <f>'06.2012-06.2013'!G186</f>
        <v>1.0288154346289993</v>
      </c>
      <c r="H186" s="84">
        <v>-3.1160629014844132E-2</v>
      </c>
      <c r="I186" s="85">
        <f>'06.2012-06.2013'!I186</f>
        <v>0.10055389966020277</v>
      </c>
      <c r="J186" s="84">
        <v>0.12522619195924206</v>
      </c>
      <c r="K186" s="68">
        <f>'06.2012-06.2013'!K186</f>
        <v>0.1316439293262881</v>
      </c>
      <c r="L186" s="55">
        <v>0.32766960638174486</v>
      </c>
      <c r="M186" s="55">
        <v>0.3817193139082663</v>
      </c>
      <c r="N186" s="70">
        <v>-38.171931390826629</v>
      </c>
      <c r="O186" s="55">
        <v>0.28608022025532581</v>
      </c>
      <c r="P186" s="70">
        <v>-28.608022025532581</v>
      </c>
      <c r="Q186" s="55" t="e">
        <v>#REF!</v>
      </c>
      <c r="R186" s="70" t="e">
        <v>#REF!</v>
      </c>
      <c r="S186" s="55">
        <v>0</v>
      </c>
      <c r="T186" s="70">
        <v>0</v>
      </c>
      <c r="U186" s="85">
        <f>'06.2012-06.2013'!U186</f>
        <v>0.34889748273106919</v>
      </c>
      <c r="V186" s="55">
        <v>0.48886391214443847</v>
      </c>
      <c r="W186" s="68">
        <f>'06.2012-06.2013'!W186</f>
        <v>0.51353152687738746</v>
      </c>
      <c r="X186" s="55">
        <v>0.18028460877848312</v>
      </c>
      <c r="Y186" s="86">
        <f>'06.2012-06.2013'!Y186</f>
        <v>2.1406527530060591E-2</v>
      </c>
      <c r="Z186" s="87"/>
    </row>
    <row r="187" spans="1:26" x14ac:dyDescent="0.25">
      <c r="A187" s="7">
        <v>6906</v>
      </c>
      <c r="B187" s="7" t="s">
        <v>470</v>
      </c>
      <c r="C187" s="7">
        <v>5</v>
      </c>
      <c r="D187" s="84">
        <v>0.29239591434031853</v>
      </c>
      <c r="E187" s="68">
        <f>'06.2012-06.2013'!E187</f>
        <v>0.19477794231067275</v>
      </c>
      <c r="F187" s="84">
        <v>0.66787569306759209</v>
      </c>
      <c r="G187" s="85">
        <f>'06.2012-06.2013'!G187</f>
        <v>0.49050636554752458</v>
      </c>
      <c r="H187" s="84">
        <v>2.3267259559768824E-2</v>
      </c>
      <c r="I187" s="85">
        <f>'06.2012-06.2013'!I187</f>
        <v>0.15616660807182434</v>
      </c>
      <c r="J187" s="84">
        <v>0</v>
      </c>
      <c r="K187" s="68">
        <f>'06.2012-06.2013'!K187</f>
        <v>0</v>
      </c>
      <c r="L187" s="55">
        <v>5.9052613211479216E-4</v>
      </c>
      <c r="M187" s="55">
        <v>2.45074483421432E-2</v>
      </c>
      <c r="N187" s="70">
        <v>-2.4507448342143201</v>
      </c>
      <c r="O187" s="55">
        <v>2.0949630996648427E-2</v>
      </c>
      <c r="P187" s="70">
        <v>-2.0949630996648425</v>
      </c>
      <c r="Q187" s="55" t="e">
        <v>#REF!</v>
      </c>
      <c r="R187" s="70" t="e">
        <v>#REF!</v>
      </c>
      <c r="S187" s="55">
        <v>0</v>
      </c>
      <c r="T187" s="70">
        <v>0</v>
      </c>
      <c r="U187" s="85">
        <f>'06.2012-06.2013'!U187</f>
        <v>6.1237374236211908E-4</v>
      </c>
      <c r="V187" s="55">
        <v>0.51418009287865851</v>
      </c>
      <c r="W187" s="68">
        <f>'06.2012-06.2013'!W187</f>
        <v>0.37737353730399642</v>
      </c>
      <c r="X187" s="55">
        <v>0.14523038693219806</v>
      </c>
      <c r="Y187" s="86">
        <f>'06.2012-06.2013'!Y187</f>
        <v>0.19943537320249363</v>
      </c>
      <c r="Z187" s="87"/>
    </row>
    <row r="188" spans="1:26" x14ac:dyDescent="0.25">
      <c r="A188" s="7">
        <v>6907</v>
      </c>
      <c r="B188" s="7" t="s">
        <v>471</v>
      </c>
      <c r="C188" s="7">
        <v>4</v>
      </c>
      <c r="D188" s="84">
        <v>0.28375081444688904</v>
      </c>
      <c r="E188" s="68">
        <f>'06.2012-06.2013'!E188</f>
        <v>0.36998503807728261</v>
      </c>
      <c r="F188" s="84">
        <v>0.76595377017667265</v>
      </c>
      <c r="G188" s="85">
        <f>'06.2012-06.2013'!G188</f>
        <v>1.1364585663596298</v>
      </c>
      <c r="H188" s="84">
        <v>2.9027473707578823E-2</v>
      </c>
      <c r="I188" s="85">
        <f>'06.2012-06.2013'!I188</f>
        <v>1.8792908543021309E-2</v>
      </c>
      <c r="J188" s="84">
        <v>0</v>
      </c>
      <c r="K188" s="68">
        <f>'06.2012-06.2013'!K188</f>
        <v>0</v>
      </c>
      <c r="L188" s="55">
        <v>0</v>
      </c>
      <c r="M188" s="55">
        <v>2.4714546362125275E-2</v>
      </c>
      <c r="N188" s="70">
        <v>-2.4714546362125276</v>
      </c>
      <c r="O188" s="55">
        <v>1.9677905539279606E-2</v>
      </c>
      <c r="P188" s="70">
        <v>-1.9677905539279605</v>
      </c>
      <c r="Q188" s="55" t="e">
        <v>#REF!</v>
      </c>
      <c r="R188" s="70" t="e">
        <v>#REF!</v>
      </c>
      <c r="S188" s="55">
        <v>0</v>
      </c>
      <c r="T188" s="70">
        <v>0</v>
      </c>
      <c r="U188" s="85">
        <f>'06.2012-06.2013'!U188</f>
        <v>2.6901649966695532E-2</v>
      </c>
      <c r="V188" s="55">
        <v>0.47206208569975366</v>
      </c>
      <c r="W188" s="68">
        <f>'06.2012-06.2013'!W188</f>
        <v>0.51382062817195628</v>
      </c>
      <c r="X188" s="55">
        <v>0.14848564975127754</v>
      </c>
      <c r="Y188" s="86">
        <f>'06.2012-06.2013'!Y188</f>
        <v>3.033755466274872E-2</v>
      </c>
      <c r="Z188" s="87"/>
    </row>
    <row r="189" spans="1:26" x14ac:dyDescent="0.25">
      <c r="A189" s="7">
        <v>7001</v>
      </c>
      <c r="B189" s="7" t="s">
        <v>472</v>
      </c>
      <c r="C189" s="7">
        <v>4</v>
      </c>
      <c r="D189" s="84">
        <v>0.16039891894584765</v>
      </c>
      <c r="E189" s="68">
        <f>'06.2012-06.2013'!E189</f>
        <v>0.18850303841868671</v>
      </c>
      <c r="F189" s="84">
        <v>0.57566901152350136</v>
      </c>
      <c r="G189" s="85">
        <f>'06.2012-06.2013'!G189</f>
        <v>0.91831573612491579</v>
      </c>
      <c r="H189" s="84">
        <v>2.5294060607354583E-2</v>
      </c>
      <c r="I189" s="85">
        <f>'06.2012-06.2013'!I189</f>
        <v>0.24833668982823884</v>
      </c>
      <c r="J189" s="84">
        <v>0</v>
      </c>
      <c r="K189" s="68">
        <f>'06.2012-06.2013'!K189</f>
        <v>0</v>
      </c>
      <c r="L189" s="55">
        <v>0</v>
      </c>
      <c r="M189" s="55">
        <v>0.17874800527709084</v>
      </c>
      <c r="N189" s="70">
        <v>-17.874800527709084</v>
      </c>
      <c r="O189" s="55">
        <v>0.20701297239740465</v>
      </c>
      <c r="P189" s="70">
        <v>-20.701297239740466</v>
      </c>
      <c r="Q189" s="55" t="e">
        <v>#REF!</v>
      </c>
      <c r="R189" s="70" t="e">
        <v>#REF!</v>
      </c>
      <c r="S189" s="55">
        <v>0</v>
      </c>
      <c r="T189" s="70">
        <v>0</v>
      </c>
      <c r="U189" s="85">
        <f>'06.2012-06.2013'!U189</f>
        <v>0</v>
      </c>
      <c r="V189" s="55">
        <v>0.67184739451574749</v>
      </c>
      <c r="W189" s="68">
        <f>'06.2012-06.2013'!W189</f>
        <v>0.62204667536219693</v>
      </c>
      <c r="X189" s="55">
        <v>7.6171542097753828E-2</v>
      </c>
      <c r="Y189" s="86">
        <f>'06.2012-06.2013'!Y189</f>
        <v>4.3615096562460556E-2</v>
      </c>
      <c r="Z189" s="87"/>
    </row>
    <row r="190" spans="1:26" x14ac:dyDescent="0.25">
      <c r="A190" s="7">
        <v>7002</v>
      </c>
      <c r="B190" s="7" t="s">
        <v>473</v>
      </c>
      <c r="C190" s="7">
        <v>3</v>
      </c>
      <c r="D190" s="84">
        <v>0.32265690810261022</v>
      </c>
      <c r="E190" s="68">
        <f>'06.2012-06.2013'!E190</f>
        <v>0.33469036960631288</v>
      </c>
      <c r="F190" s="84">
        <v>1.2230359294511519</v>
      </c>
      <c r="G190" s="85">
        <f>'06.2012-06.2013'!G190</f>
        <v>1.0729869299162065</v>
      </c>
      <c r="H190" s="84">
        <v>0.22579860874074567</v>
      </c>
      <c r="I190" s="85">
        <f>'06.2012-06.2013'!I190</f>
        <v>0.13081888788763987</v>
      </c>
      <c r="J190" s="84">
        <v>0.30535158730475692</v>
      </c>
      <c r="K190" s="68">
        <f>'06.2012-06.2013'!K190</f>
        <v>0.30688156429058677</v>
      </c>
      <c r="L190" s="55">
        <v>0</v>
      </c>
      <c r="M190" s="55">
        <v>1.8444521654148692E-2</v>
      </c>
      <c r="N190" s="70">
        <v>-1.8444521654148691</v>
      </c>
      <c r="O190" s="55">
        <v>1.5037269690856725E-2</v>
      </c>
      <c r="P190" s="70">
        <v>-1.5037269690856725</v>
      </c>
      <c r="Q190" s="55" t="e">
        <v>#REF!</v>
      </c>
      <c r="R190" s="70" t="e">
        <v>#REF!</v>
      </c>
      <c r="S190" s="55">
        <v>0</v>
      </c>
      <c r="T190" s="70">
        <v>0</v>
      </c>
      <c r="U190" s="85">
        <f>'06.2012-06.2013'!U190</f>
        <v>0</v>
      </c>
      <c r="V190" s="55">
        <v>0.61114435939033063</v>
      </c>
      <c r="W190" s="68">
        <f>'06.2012-06.2013'!W190</f>
        <v>0.48660704585648834</v>
      </c>
      <c r="X190" s="55">
        <v>8.7456079508527337E-2</v>
      </c>
      <c r="Y190" s="86">
        <f>'06.2012-06.2013'!Y190</f>
        <v>0.14676159316483511</v>
      </c>
      <c r="Z190" s="87"/>
    </row>
    <row r="191" spans="1:26" x14ac:dyDescent="0.25">
      <c r="A191" s="7">
        <v>7003</v>
      </c>
      <c r="B191" s="7" t="s">
        <v>474</v>
      </c>
      <c r="C191" s="7">
        <v>2</v>
      </c>
      <c r="D191" s="84">
        <v>0.31696074338117936</v>
      </c>
      <c r="E191" s="68">
        <f>'06.2012-06.2013'!E191</f>
        <v>0.30569284383413325</v>
      </c>
      <c r="F191" s="84">
        <v>0.87803493299956803</v>
      </c>
      <c r="G191" s="85">
        <f>'06.2012-06.2013'!G191</f>
        <v>0.90429338126250658</v>
      </c>
      <c r="H191" s="84">
        <v>2.6618745011584767E-2</v>
      </c>
      <c r="I191" s="85">
        <f>'06.2012-06.2013'!I191</f>
        <v>0.1145368075266083</v>
      </c>
      <c r="J191" s="84">
        <v>0.55753146471117276</v>
      </c>
      <c r="K191" s="68">
        <f>'06.2012-06.2013'!K191</f>
        <v>0.32491763335993024</v>
      </c>
      <c r="L191" s="55">
        <v>0.1903117160307492</v>
      </c>
      <c r="M191" s="55">
        <v>2.1904915406513997E-2</v>
      </c>
      <c r="N191" s="70">
        <v>-2.1904915406513998</v>
      </c>
      <c r="O191" s="55">
        <v>2.3650877696891056E-2</v>
      </c>
      <c r="P191" s="70">
        <v>-2.3650877696891057</v>
      </c>
      <c r="Q191" s="55" t="e">
        <v>#REF!</v>
      </c>
      <c r="R191" s="70" t="e">
        <v>#REF!</v>
      </c>
      <c r="S191" s="55">
        <v>0</v>
      </c>
      <c r="T191" s="70">
        <v>0</v>
      </c>
      <c r="U191" s="85">
        <f>'06.2012-06.2013'!U191</f>
        <v>0.11228516799848809</v>
      </c>
      <c r="V191" s="55">
        <v>0.56322941215858946</v>
      </c>
      <c r="W191" s="68">
        <f>'06.2012-06.2013'!W191</f>
        <v>0.50173681731546416</v>
      </c>
      <c r="X191" s="55">
        <v>6.2413551365041182E-2</v>
      </c>
      <c r="Y191" s="86">
        <f>'06.2012-06.2013'!Y191</f>
        <v>9.1311062432909415E-2</v>
      </c>
      <c r="Z191" s="87"/>
    </row>
    <row r="192" spans="1:26" x14ac:dyDescent="0.25">
      <c r="A192" s="7">
        <v>7004</v>
      </c>
      <c r="B192" s="7" t="s">
        <v>475</v>
      </c>
      <c r="C192" s="7">
        <v>4</v>
      </c>
      <c r="D192" s="84">
        <v>0.17242987732540796</v>
      </c>
      <c r="E192" s="68">
        <f>'06.2012-06.2013'!E192</f>
        <v>0.15669636001446005</v>
      </c>
      <c r="F192" s="84">
        <v>0.65887607575640628</v>
      </c>
      <c r="G192" s="85">
        <f>'06.2012-06.2013'!G192</f>
        <v>0.70266235551104972</v>
      </c>
      <c r="H192" s="84">
        <v>3.5604027353682288E-2</v>
      </c>
      <c r="I192" s="85">
        <f>'06.2012-06.2013'!I192</f>
        <v>0.15457283837344826</v>
      </c>
      <c r="J192" s="84">
        <v>0</v>
      </c>
      <c r="K192" s="68">
        <f>'06.2012-06.2013'!K192</f>
        <v>0</v>
      </c>
      <c r="L192" s="55">
        <v>0</v>
      </c>
      <c r="M192" s="55">
        <v>1.732299545590477E-2</v>
      </c>
      <c r="N192" s="70">
        <v>-1.7322995455904771</v>
      </c>
      <c r="O192" s="55">
        <v>1.7897040496103547E-2</v>
      </c>
      <c r="P192" s="70">
        <v>-1.7897040496103547</v>
      </c>
      <c r="Q192" s="55" t="e">
        <v>#REF!</v>
      </c>
      <c r="R192" s="70" t="e">
        <v>#REF!</v>
      </c>
      <c r="S192" s="55">
        <v>0</v>
      </c>
      <c r="T192" s="70">
        <v>0</v>
      </c>
      <c r="U192" s="85">
        <f>'06.2012-06.2013'!U192</f>
        <v>0</v>
      </c>
      <c r="V192" s="55">
        <v>0.6362449648919063</v>
      </c>
      <c r="W192" s="68">
        <f>'06.2012-06.2013'!W192</f>
        <v>0.61571289969940646</v>
      </c>
      <c r="X192" s="55">
        <v>4.8615419423470613E-2</v>
      </c>
      <c r="Y192" s="86">
        <f>'06.2012-06.2013'!Y192</f>
        <v>8.6624648980843533E-3</v>
      </c>
      <c r="Z192" s="87"/>
    </row>
    <row r="193" spans="1:26" x14ac:dyDescent="0.25">
      <c r="A193" s="7">
        <v>7101</v>
      </c>
      <c r="B193" s="7" t="s">
        <v>476</v>
      </c>
      <c r="C193" s="7">
        <v>5</v>
      </c>
      <c r="D193" s="84">
        <v>0.1438353325488681</v>
      </c>
      <c r="E193" s="68">
        <f>'06.2012-06.2013'!E193</f>
        <v>0.19332131764722751</v>
      </c>
      <c r="F193" s="84">
        <v>0.35731398670581549</v>
      </c>
      <c r="G193" s="85">
        <f>'06.2012-06.2013'!G193</f>
        <v>0.47754284685514264</v>
      </c>
      <c r="H193" s="84">
        <v>-6.7739159451342661E-3</v>
      </c>
      <c r="I193" s="85">
        <f>'06.2012-06.2013'!I193</f>
        <v>9.8863567798518816E-3</v>
      </c>
      <c r="J193" s="84">
        <v>0.83201811530756342</v>
      </c>
      <c r="K193" s="68">
        <f>'06.2012-06.2013'!K193</f>
        <v>0.58002844891541905</v>
      </c>
      <c r="L193" s="55">
        <v>0.65163336583892539</v>
      </c>
      <c r="M193" s="55">
        <v>0.42554278090228348</v>
      </c>
      <c r="N193" s="70">
        <v>-42.554278090228351</v>
      </c>
      <c r="O193" s="55">
        <v>0.38145481690168787</v>
      </c>
      <c r="P193" s="70">
        <v>-38.145481690168786</v>
      </c>
      <c r="Q193" s="55" t="e">
        <v>#REF!</v>
      </c>
      <c r="R193" s="70" t="e">
        <v>#REF!</v>
      </c>
      <c r="S193" s="55">
        <v>0</v>
      </c>
      <c r="T193" s="70">
        <v>0</v>
      </c>
      <c r="U193" s="85">
        <f>'06.2012-06.2013'!U193</f>
        <v>0.39722680059329174</v>
      </c>
      <c r="V193" s="55">
        <v>0.52025556533070971</v>
      </c>
      <c r="W193" s="68">
        <f>'06.2012-06.2013'!W193</f>
        <v>0.35096559185696863</v>
      </c>
      <c r="X193" s="55">
        <v>0.24011757948675236</v>
      </c>
      <c r="Y193" s="86">
        <f>'06.2012-06.2013'!Y193</f>
        <v>0.29494124188706233</v>
      </c>
      <c r="Z193" s="87"/>
    </row>
    <row r="194" spans="1:26" x14ac:dyDescent="0.25">
      <c r="A194" s="7">
        <v>7102</v>
      </c>
      <c r="B194" s="7" t="s">
        <v>477</v>
      </c>
      <c r="C194" s="7">
        <v>5</v>
      </c>
      <c r="D194" s="84">
        <v>0.19549765455300064</v>
      </c>
      <c r="E194" s="68">
        <f>'06.2012-06.2013'!E194</f>
        <v>0.24726256184038151</v>
      </c>
      <c r="F194" s="84">
        <v>0.39474584011802372</v>
      </c>
      <c r="G194" s="85">
        <f>'06.2012-06.2013'!G194</f>
        <v>0.30052531103629543</v>
      </c>
      <c r="H194" s="84">
        <v>-0.80204588965583468</v>
      </c>
      <c r="I194" s="85">
        <f>'06.2012-06.2013'!I194</f>
        <v>0.79560951663333568</v>
      </c>
      <c r="J194" s="84">
        <v>2.6486069906607295</v>
      </c>
      <c r="K194" s="68">
        <f>'06.2012-06.2013'!K194</f>
        <v>0.35899556693025586</v>
      </c>
      <c r="L194" s="55">
        <v>0.38348880019365333</v>
      </c>
      <c r="M194" s="55">
        <v>0</v>
      </c>
      <c r="N194" s="70">
        <v>100</v>
      </c>
      <c r="O194" s="55">
        <v>0</v>
      </c>
      <c r="P194" s="70">
        <v>100</v>
      </c>
      <c r="Q194" s="55" t="e">
        <v>#REF!</v>
      </c>
      <c r="R194" s="70" t="e">
        <v>#REF!</v>
      </c>
      <c r="S194" s="55">
        <v>0</v>
      </c>
      <c r="T194" s="70">
        <v>0</v>
      </c>
      <c r="U194" s="85">
        <f>'06.2012-06.2013'!U194</f>
        <v>0.1477380483260764</v>
      </c>
      <c r="V194" s="55">
        <v>0.30935728522896794</v>
      </c>
      <c r="W194" s="68">
        <f>'06.2012-06.2013'!W194</f>
        <v>0.33699096556165059</v>
      </c>
      <c r="X194" s="55">
        <v>0.49374233744092466</v>
      </c>
      <c r="Y194" s="86">
        <f>'06.2012-06.2013'!Y194</f>
        <v>0.26961516488092069</v>
      </c>
      <c r="Z194" s="87"/>
    </row>
    <row r="195" spans="1:26" x14ac:dyDescent="0.25">
      <c r="A195" s="7">
        <v>7103</v>
      </c>
      <c r="B195" s="7" t="s">
        <v>478</v>
      </c>
      <c r="C195" s="7">
        <v>4</v>
      </c>
      <c r="D195" s="84">
        <v>0.22946743803548722</v>
      </c>
      <c r="E195" s="68">
        <f>'06.2012-06.2013'!E195</f>
        <v>0.25227356421991864</v>
      </c>
      <c r="F195" s="84">
        <v>0.74157000306883125</v>
      </c>
      <c r="G195" s="85">
        <f>'06.2012-06.2013'!G195</f>
        <v>0.68429287710261222</v>
      </c>
      <c r="H195" s="84">
        <v>-4.97461916067223E-2</v>
      </c>
      <c r="I195" s="85">
        <f>'06.2012-06.2013'!I195</f>
        <v>0.13821204020048861</v>
      </c>
      <c r="J195" s="84">
        <v>0.45236645876072901</v>
      </c>
      <c r="K195" s="68">
        <f>'06.2012-06.2013'!K195</f>
        <v>0.37136858733857275</v>
      </c>
      <c r="L195" s="55">
        <v>0.36185899257774079</v>
      </c>
      <c r="M195" s="55">
        <v>0.10226328530756208</v>
      </c>
      <c r="N195" s="70">
        <v>-10.226328530756208</v>
      </c>
      <c r="O195" s="55">
        <v>9.2754660583285076E-2</v>
      </c>
      <c r="P195" s="70">
        <v>-9.275466058328508</v>
      </c>
      <c r="Q195" s="55" t="e">
        <v>#REF!</v>
      </c>
      <c r="R195" s="70" t="e">
        <v>#REF!</v>
      </c>
      <c r="S195" s="55">
        <v>0</v>
      </c>
      <c r="T195" s="70">
        <v>0</v>
      </c>
      <c r="U195" s="85">
        <f>'06.2012-06.2013'!U195</f>
        <v>0.22727254057896606</v>
      </c>
      <c r="V195" s="55">
        <v>0.5167145520270362</v>
      </c>
      <c r="W195" s="68">
        <f>'06.2012-06.2013'!W195</f>
        <v>0.51900907365982196</v>
      </c>
      <c r="X195" s="55">
        <v>0.19176320229361776</v>
      </c>
      <c r="Y195" s="86">
        <f>'06.2012-06.2013'!Y195</f>
        <v>2.3263058416124468E-2</v>
      </c>
      <c r="Z195" s="87"/>
    </row>
    <row r="196" spans="1:26" x14ac:dyDescent="0.25">
      <c r="A196" s="7">
        <v>7104</v>
      </c>
      <c r="B196" s="7" t="s">
        <v>479</v>
      </c>
      <c r="C196" s="7">
        <v>4</v>
      </c>
      <c r="D196" s="84">
        <v>0.14789855782247477</v>
      </c>
      <c r="E196" s="68">
        <f>'06.2012-06.2013'!E196</f>
        <v>0.21478818356180623</v>
      </c>
      <c r="F196" s="84">
        <v>0.39997536609398932</v>
      </c>
      <c r="G196" s="85">
        <f>'06.2012-06.2013'!G196</f>
        <v>0.60571841304235674</v>
      </c>
      <c r="H196" s="84">
        <v>-6.5151883657373214E-3</v>
      </c>
      <c r="I196" s="85">
        <f>'06.2012-06.2013'!I196</f>
        <v>-2.6433239641517208E-2</v>
      </c>
      <c r="J196" s="84">
        <v>8.7236707456861434E-2</v>
      </c>
      <c r="K196" s="68">
        <f>'06.2012-06.2013'!K196</f>
        <v>9.2187632567739319E-2</v>
      </c>
      <c r="L196" s="55">
        <v>0.16573471866452111</v>
      </c>
      <c r="M196" s="55">
        <v>3.3663055812936611E-2</v>
      </c>
      <c r="N196" s="70">
        <v>-3.3663055812936613</v>
      </c>
      <c r="O196" s="55">
        <v>6.6772802853234087E-2</v>
      </c>
      <c r="P196" s="70">
        <v>-6.677280285323409</v>
      </c>
      <c r="Q196" s="55" t="e">
        <v>#REF!</v>
      </c>
      <c r="R196" s="70" t="e">
        <v>#REF!</v>
      </c>
      <c r="S196" s="55">
        <v>0</v>
      </c>
      <c r="T196" s="70">
        <v>0</v>
      </c>
      <c r="U196" s="85">
        <f>'06.2012-06.2013'!U196</f>
        <v>0.18576132413614332</v>
      </c>
      <c r="V196" s="55">
        <v>0.47406879164823318</v>
      </c>
      <c r="W196" s="68">
        <f>'06.2012-06.2013'!W196</f>
        <v>0.51159121750112191</v>
      </c>
      <c r="X196" s="55">
        <v>0.25695464377112381</v>
      </c>
      <c r="Y196" s="86">
        <f>'06.2012-06.2013'!Y196</f>
        <v>0.21047442418184936</v>
      </c>
      <c r="Z196" s="87"/>
    </row>
    <row r="197" spans="1:26" x14ac:dyDescent="0.25">
      <c r="A197" s="7">
        <v>7105</v>
      </c>
      <c r="B197" s="7" t="s">
        <v>480</v>
      </c>
      <c r="C197" s="7">
        <v>4</v>
      </c>
      <c r="D197" s="84">
        <v>0.12039324576481866</v>
      </c>
      <c r="E197" s="68">
        <f>'06.2012-06.2013'!E197</f>
        <v>0.20580614484571128</v>
      </c>
      <c r="F197" s="84">
        <v>0.16229678948442852</v>
      </c>
      <c r="G197" s="85">
        <f>'06.2012-06.2013'!G197</f>
        <v>0.33316732804116106</v>
      </c>
      <c r="H197" s="84">
        <v>-0.14397222429121836</v>
      </c>
      <c r="I197" s="85">
        <f>'06.2012-06.2013'!I197</f>
        <v>3.090270729078818E-2</v>
      </c>
      <c r="J197" s="84">
        <v>0.81746093338918868</v>
      </c>
      <c r="K197" s="68">
        <f>'06.2012-06.2013'!K197</f>
        <v>0.35926635110611987</v>
      </c>
      <c r="L197" s="55">
        <v>1.3930581114185145</v>
      </c>
      <c r="M197" s="55">
        <v>3.7681584337785796E-2</v>
      </c>
      <c r="N197" s="70">
        <v>-3.7681584337785798</v>
      </c>
      <c r="O197" s="55">
        <v>4.0040334810283809E-2</v>
      </c>
      <c r="P197" s="70">
        <v>-4.0040334810283813</v>
      </c>
      <c r="Q197" s="55" t="e">
        <v>#REF!</v>
      </c>
      <c r="R197" s="70" t="e">
        <v>#REF!</v>
      </c>
      <c r="S197" s="55">
        <v>0</v>
      </c>
      <c r="T197" s="70">
        <v>0</v>
      </c>
      <c r="U197" s="85">
        <f>'06.2012-06.2013'!U197</f>
        <v>0.35709181571982634</v>
      </c>
      <c r="V197" s="55">
        <v>0.38349283289912084</v>
      </c>
      <c r="W197" s="68">
        <f>'06.2012-06.2013'!W197</f>
        <v>0.34925035493466239</v>
      </c>
      <c r="X197" s="55">
        <v>0.41815949264606667</v>
      </c>
      <c r="Y197" s="86">
        <f>'06.2012-06.2013'!Y197</f>
        <v>0.3960864953537323</v>
      </c>
      <c r="Z197" s="87"/>
    </row>
    <row r="198" spans="1:26" x14ac:dyDescent="0.25">
      <c r="A198" s="7">
        <v>7106</v>
      </c>
      <c r="B198" s="7" t="s">
        <v>481</v>
      </c>
      <c r="C198" s="7">
        <v>4</v>
      </c>
      <c r="D198" s="84">
        <v>0.20412226805802283</v>
      </c>
      <c r="E198" s="68">
        <f>'06.2012-06.2013'!E198</f>
        <v>0.21912817957931854</v>
      </c>
      <c r="F198" s="84">
        <v>0.5668676005483132</v>
      </c>
      <c r="G198" s="85">
        <f>'06.2012-06.2013'!G198</f>
        <v>0.67132423541433706</v>
      </c>
      <c r="H198" s="84">
        <v>6.5700592329207524E-2</v>
      </c>
      <c r="I198" s="85">
        <f>'06.2012-06.2013'!I198</f>
        <v>8.2888307062826613E-2</v>
      </c>
      <c r="J198" s="84">
        <v>0.1698259384769501</v>
      </c>
      <c r="K198" s="68">
        <f>'06.2012-06.2013'!K198</f>
        <v>0.33960411375073524</v>
      </c>
      <c r="L198" s="55">
        <v>0.33754901319836567</v>
      </c>
      <c r="M198" s="55">
        <v>0.36045702840749583</v>
      </c>
      <c r="N198" s="70">
        <v>-36.045702840749584</v>
      </c>
      <c r="O198" s="55">
        <v>0.37093681573270171</v>
      </c>
      <c r="P198" s="70">
        <v>-37.093681573270167</v>
      </c>
      <c r="Q198" s="55" t="e">
        <v>#REF!</v>
      </c>
      <c r="R198" s="70" t="e">
        <v>#REF!</v>
      </c>
      <c r="S198" s="55">
        <v>0</v>
      </c>
      <c r="T198" s="70">
        <v>0</v>
      </c>
      <c r="U198" s="85">
        <f>'06.2012-06.2013'!U198</f>
        <v>0.33288621585751904</v>
      </c>
      <c r="V198" s="55">
        <v>0.58361029788714003</v>
      </c>
      <c r="W198" s="68">
        <f>'06.2012-06.2013'!W198</f>
        <v>0.48604891796771471</v>
      </c>
      <c r="X198" s="55">
        <v>6.1312047901631223E-2</v>
      </c>
      <c r="Y198" s="86">
        <f>'06.2012-06.2013'!Y198</f>
        <v>4.3808670434723654E-2</v>
      </c>
      <c r="Z198" s="87"/>
    </row>
    <row r="199" spans="1:26" x14ac:dyDescent="0.25">
      <c r="A199" s="7">
        <v>7107</v>
      </c>
      <c r="B199" s="7" t="s">
        <v>482</v>
      </c>
      <c r="C199" s="7">
        <v>4</v>
      </c>
      <c r="D199" s="84">
        <v>0.1043520498765604</v>
      </c>
      <c r="E199" s="68">
        <f>'06.2012-06.2013'!E199</f>
        <v>5.8472477528564402E-2</v>
      </c>
      <c r="F199" s="84">
        <v>0.29317334612439805</v>
      </c>
      <c r="G199" s="85">
        <f>'06.2012-06.2013'!G199</f>
        <v>0.17643705666514917</v>
      </c>
      <c r="H199" s="84">
        <v>-3.5122133622761481E-2</v>
      </c>
      <c r="I199" s="85">
        <f>'06.2012-06.2013'!I199</f>
        <v>-0.1237648850492821</v>
      </c>
      <c r="J199" s="84">
        <v>0.17498873900262712</v>
      </c>
      <c r="K199" s="68">
        <f>'06.2012-06.2013'!K199</f>
        <v>3.860154190760489E-2</v>
      </c>
      <c r="L199" s="55">
        <v>0.55906620945715479</v>
      </c>
      <c r="M199" s="55">
        <v>3.2552266749306565E-2</v>
      </c>
      <c r="N199" s="70">
        <v>-3.2552266749306566</v>
      </c>
      <c r="O199" s="55">
        <v>3.2410407428643158E-2</v>
      </c>
      <c r="P199" s="70">
        <v>-3.2410407428643158</v>
      </c>
      <c r="Q199" s="55" t="e">
        <v>#REF!</v>
      </c>
      <c r="R199" s="70" t="e">
        <v>#REF!</v>
      </c>
      <c r="S199" s="55">
        <v>0</v>
      </c>
      <c r="T199" s="70">
        <v>0</v>
      </c>
      <c r="U199" s="85">
        <f>'06.2012-06.2013'!U199</f>
        <v>0.84355765270255911</v>
      </c>
      <c r="V199" s="55">
        <v>0.46167813634440213</v>
      </c>
      <c r="W199" s="68">
        <f>'06.2012-06.2013'!W199</f>
        <v>0.26058714149904733</v>
      </c>
      <c r="X199" s="55">
        <v>0.2982824435981381</v>
      </c>
      <c r="Y199" s="86">
        <f>'06.2012-06.2013'!Y199</f>
        <v>0.49682527752645317</v>
      </c>
      <c r="Z199" s="87"/>
    </row>
    <row r="200" spans="1:26" x14ac:dyDescent="0.25">
      <c r="A200" s="7">
        <v>7108</v>
      </c>
      <c r="B200" s="7" t="s">
        <v>483</v>
      </c>
      <c r="C200" s="7">
        <v>4</v>
      </c>
      <c r="D200" s="84">
        <v>0.1792162126168117</v>
      </c>
      <c r="E200" s="68">
        <f>'06.2012-06.2013'!E200</f>
        <v>0.13695401669560503</v>
      </c>
      <c r="F200" s="84">
        <v>0.24282459796316591</v>
      </c>
      <c r="G200" s="85">
        <f>'06.2012-06.2013'!G200</f>
        <v>0.41905285269847459</v>
      </c>
      <c r="H200" s="84">
        <v>-0.76244603694032931</v>
      </c>
      <c r="I200" s="85">
        <f>'06.2012-06.2013'!I200</f>
        <v>0.18353433757241105</v>
      </c>
      <c r="J200" s="84">
        <v>1.9161365241237558</v>
      </c>
      <c r="K200" s="68">
        <f>'06.2012-06.2013'!K200</f>
        <v>1.4102675634354338</v>
      </c>
      <c r="L200" s="55">
        <v>0.35424044595003146</v>
      </c>
      <c r="M200" s="55">
        <v>7.1703169985109602E-2</v>
      </c>
      <c r="N200" s="70">
        <v>-7.1703169985109598</v>
      </c>
      <c r="O200" s="55">
        <v>7.5065401570542117E-2</v>
      </c>
      <c r="P200" s="70">
        <v>-7.5065401570542116</v>
      </c>
      <c r="Q200" s="55" t="e">
        <v>#REF!</v>
      </c>
      <c r="R200" s="70" t="e">
        <v>#REF!</v>
      </c>
      <c r="S200" s="55">
        <v>0</v>
      </c>
      <c r="T200" s="70">
        <v>0</v>
      </c>
      <c r="U200" s="85">
        <f>'06.2012-06.2013'!U200</f>
        <v>0.44016774753467219</v>
      </c>
      <c r="V200" s="55">
        <v>0.42092074596070522</v>
      </c>
      <c r="W200" s="68">
        <f>'06.2012-06.2013'!W200</f>
        <v>0.47487997877011412</v>
      </c>
      <c r="X200" s="55">
        <v>0.32242784879738279</v>
      </c>
      <c r="Y200" s="86">
        <f>'06.2012-06.2013'!Y200</f>
        <v>8.4478909896447546E-2</v>
      </c>
      <c r="Z200" s="87"/>
    </row>
    <row r="201" spans="1:26" x14ac:dyDescent="0.25">
      <c r="A201" s="7">
        <v>7109</v>
      </c>
      <c r="B201" s="7" t="s">
        <v>484</v>
      </c>
      <c r="C201" s="7">
        <v>3</v>
      </c>
      <c r="D201" s="84">
        <v>0.21169182129586275</v>
      </c>
      <c r="E201" s="68">
        <f>'06.2012-06.2013'!E201</f>
        <v>0.34018371555042903</v>
      </c>
      <c r="F201" s="84">
        <v>0.52151904160679941</v>
      </c>
      <c r="G201" s="85">
        <f>'06.2012-06.2013'!G201</f>
        <v>0.68756548268656636</v>
      </c>
      <c r="H201" s="84">
        <v>-3.3911114321412889E-2</v>
      </c>
      <c r="I201" s="85">
        <f>'06.2012-06.2013'!I201</f>
        <v>-0.10702925349277936</v>
      </c>
      <c r="J201" s="84">
        <v>0.68527814342969218</v>
      </c>
      <c r="K201" s="68">
        <f>'06.2012-06.2013'!K201</f>
        <v>0.80584370967350627</v>
      </c>
      <c r="L201" s="55">
        <v>0.33270126732625149</v>
      </c>
      <c r="M201" s="55">
        <v>4.2075689484930706E-2</v>
      </c>
      <c r="N201" s="70">
        <v>-4.2075689484930709</v>
      </c>
      <c r="O201" s="55">
        <v>3.3984587881898641E-2</v>
      </c>
      <c r="P201" s="70">
        <v>-3.3984587881898642</v>
      </c>
      <c r="Q201" s="55" t="e">
        <v>#REF!</v>
      </c>
      <c r="R201" s="70" t="e">
        <v>#REF!</v>
      </c>
      <c r="S201" s="55">
        <v>0</v>
      </c>
      <c r="T201" s="70">
        <v>0</v>
      </c>
      <c r="U201" s="85">
        <f>'06.2012-06.2013'!U201</f>
        <v>0.28080424241934121</v>
      </c>
      <c r="V201" s="55">
        <v>0.39500867180791588</v>
      </c>
      <c r="W201" s="68">
        <f>'06.2012-06.2013'!W201</f>
        <v>0.42042699659050181</v>
      </c>
      <c r="X201" s="55">
        <v>0.25627504981284693</v>
      </c>
      <c r="Y201" s="86">
        <f>'06.2012-06.2013'!Y201</f>
        <v>0.11850691153666745</v>
      </c>
      <c r="Z201" s="87"/>
    </row>
    <row r="202" spans="1:26" x14ac:dyDescent="0.25">
      <c r="A202" s="7">
        <v>7110</v>
      </c>
      <c r="B202" s="7" t="s">
        <v>485</v>
      </c>
      <c r="C202" s="7">
        <v>4</v>
      </c>
      <c r="D202" s="84">
        <v>0.39515373870827392</v>
      </c>
      <c r="E202" s="68">
        <f>'06.2012-06.2013'!E202</f>
        <v>0.5284201200617652</v>
      </c>
      <c r="F202" s="84">
        <v>0.6691851195435321</v>
      </c>
      <c r="G202" s="85">
        <f>'06.2012-06.2013'!G202</f>
        <v>1.227185734278222</v>
      </c>
      <c r="H202" s="84">
        <v>3.5225123740517533E-2</v>
      </c>
      <c r="I202" s="85">
        <f>'06.2012-06.2013'!I202</f>
        <v>-1.1351332150685246E-2</v>
      </c>
      <c r="J202" s="84">
        <v>0.30931404843730476</v>
      </c>
      <c r="K202" s="68">
        <f>'06.2012-06.2013'!K202</f>
        <v>0.1440556058534041</v>
      </c>
      <c r="L202" s="55">
        <v>0.55454633350668237</v>
      </c>
      <c r="M202" s="55">
        <v>0.37653984232341414</v>
      </c>
      <c r="N202" s="70">
        <v>-37.653984232341415</v>
      </c>
      <c r="O202" s="55">
        <v>0.4425061260616861</v>
      </c>
      <c r="P202" s="70">
        <v>-44.250612606168609</v>
      </c>
      <c r="Q202" s="55" t="e">
        <v>#REF!</v>
      </c>
      <c r="R202" s="70" t="e">
        <v>#REF!</v>
      </c>
      <c r="S202" s="55">
        <v>0</v>
      </c>
      <c r="T202" s="70">
        <v>0</v>
      </c>
      <c r="U202" s="85">
        <f>'06.2012-06.2013'!U202</f>
        <v>0.44156313883884324</v>
      </c>
      <c r="V202" s="55">
        <v>0.33896673261911209</v>
      </c>
      <c r="W202" s="68">
        <f>'06.2012-06.2013'!W202</f>
        <v>0.48619470299046591</v>
      </c>
      <c r="X202" s="55">
        <v>0.21836654676158609</v>
      </c>
      <c r="Y202" s="86">
        <f>'06.2012-06.2013'!Y202</f>
        <v>8.0254677587165799E-2</v>
      </c>
      <c r="Z202" s="87"/>
    </row>
    <row r="203" spans="1:26" x14ac:dyDescent="0.25">
      <c r="A203" s="7">
        <v>7200</v>
      </c>
      <c r="B203" s="7" t="s">
        <v>486</v>
      </c>
      <c r="C203" s="7">
        <v>1</v>
      </c>
      <c r="D203" s="84">
        <v>0.58733409745503062</v>
      </c>
      <c r="E203" s="68">
        <f>'06.2012-06.2013'!E203</f>
        <v>0.58355194188694892</v>
      </c>
      <c r="F203" s="84">
        <v>0.97066427227097496</v>
      </c>
      <c r="G203" s="85">
        <f>'06.2012-06.2013'!G203</f>
        <v>1.2585636169102776</v>
      </c>
      <c r="H203" s="84">
        <v>-3.6377890405984402E-2</v>
      </c>
      <c r="I203" s="85">
        <f>'06.2012-06.2013'!I203</f>
        <v>0.20381256723514851</v>
      </c>
      <c r="J203" s="84">
        <v>0.89631811732200528</v>
      </c>
      <c r="K203" s="68">
        <f>'06.2012-06.2013'!K203</f>
        <v>0.85058097174025915</v>
      </c>
      <c r="L203" s="55">
        <v>2.4322877789213271E-2</v>
      </c>
      <c r="M203" s="55">
        <v>2.7306566653818937E-2</v>
      </c>
      <c r="N203" s="70">
        <v>-2.7306566653818938</v>
      </c>
      <c r="O203" s="55">
        <v>3.269630632512989E-2</v>
      </c>
      <c r="P203" s="70">
        <v>-3.2696306325129889</v>
      </c>
      <c r="Q203" s="55" t="e">
        <v>#REF!</v>
      </c>
      <c r="R203" s="70" t="e">
        <v>#REF!</v>
      </c>
      <c r="S203" s="55">
        <v>0</v>
      </c>
      <c r="T203" s="70">
        <v>0</v>
      </c>
      <c r="U203" s="85">
        <f>'06.2012-06.2013'!U203</f>
        <v>1.6190258248465105E-2</v>
      </c>
      <c r="V203" s="55">
        <v>0.32560551540517618</v>
      </c>
      <c r="W203" s="68">
        <f>'06.2012-06.2013'!W203</f>
        <v>0.34772400369977607</v>
      </c>
      <c r="X203" s="55">
        <v>0.17489955511274544</v>
      </c>
      <c r="Y203" s="86">
        <f>'06.2012-06.2013'!Y203</f>
        <v>0.1001286048564109</v>
      </c>
      <c r="Z203" s="87"/>
    </row>
    <row r="204" spans="1:26" x14ac:dyDescent="0.25">
      <c r="A204" s="7">
        <v>7301</v>
      </c>
      <c r="B204" s="7" t="s">
        <v>487</v>
      </c>
      <c r="C204" s="7">
        <v>5</v>
      </c>
      <c r="D204" s="84">
        <v>0.13656291930573791</v>
      </c>
      <c r="E204" s="68">
        <f>'06.2012-06.2013'!E204</f>
        <v>0.13698932383235729</v>
      </c>
      <c r="F204" s="84">
        <v>0.45038953861513226</v>
      </c>
      <c r="G204" s="85">
        <f>'06.2012-06.2013'!G204</f>
        <v>0.46145632694079225</v>
      </c>
      <c r="H204" s="84">
        <v>1.8936388163494973E-2</v>
      </c>
      <c r="I204" s="85">
        <f>'06.2012-06.2013'!I204</f>
        <v>0.11097869272494768</v>
      </c>
      <c r="J204" s="84">
        <v>0</v>
      </c>
      <c r="K204" s="68">
        <f>'06.2012-06.2013'!K204</f>
        <v>0</v>
      </c>
      <c r="L204" s="55">
        <v>1.7246324306373215</v>
      </c>
      <c r="M204" s="55">
        <v>0.14778108612376278</v>
      </c>
      <c r="N204" s="70">
        <v>-14.778108612376279</v>
      </c>
      <c r="O204" s="55">
        <v>0.17371825238329663</v>
      </c>
      <c r="P204" s="70">
        <v>-17.371825238329663</v>
      </c>
      <c r="Q204" s="55" t="e">
        <v>#REF!</v>
      </c>
      <c r="R204" s="70" t="e">
        <v>#REF!</v>
      </c>
      <c r="S204" s="55">
        <v>0</v>
      </c>
      <c r="T204" s="70">
        <v>0</v>
      </c>
      <c r="U204" s="85">
        <f>'06.2012-06.2013'!U204</f>
        <v>2.1077301054650048</v>
      </c>
      <c r="V204" s="55">
        <v>0.59627234424288766</v>
      </c>
      <c r="W204" s="68">
        <f>'06.2012-06.2013'!W204</f>
        <v>0.5690813218004086</v>
      </c>
      <c r="X204" s="55">
        <v>0.16361482238578792</v>
      </c>
      <c r="Y204" s="86">
        <f>'06.2012-06.2013'!Y204</f>
        <v>3.0304513255930608E-2</v>
      </c>
      <c r="Z204" s="87"/>
    </row>
    <row r="205" spans="1:26" x14ac:dyDescent="0.25">
      <c r="A205" s="7">
        <v>7302</v>
      </c>
      <c r="B205" s="7" t="s">
        <v>488</v>
      </c>
      <c r="C205" s="7">
        <v>4</v>
      </c>
      <c r="D205" s="84">
        <v>0.46439558680010584</v>
      </c>
      <c r="E205" s="68">
        <f>'06.2012-06.2013'!E205</f>
        <v>0.46010077344577105</v>
      </c>
      <c r="F205" s="84">
        <v>1.0231712703428124</v>
      </c>
      <c r="G205" s="85">
        <f>'06.2012-06.2013'!G205</f>
        <v>1.6303071426593181</v>
      </c>
      <c r="H205" s="84">
        <v>-1.4204703459294473E-2</v>
      </c>
      <c r="I205" s="85">
        <f>'06.2012-06.2013'!I205</f>
        <v>0.31955569954615604</v>
      </c>
      <c r="J205" s="84">
        <v>0</v>
      </c>
      <c r="K205" s="68">
        <f>'06.2012-06.2013'!K205</f>
        <v>0</v>
      </c>
      <c r="L205" s="55">
        <v>0</v>
      </c>
      <c r="M205" s="55">
        <v>0.63837377341796819</v>
      </c>
      <c r="N205" s="70">
        <v>-63.837377341796817</v>
      </c>
      <c r="O205" s="55">
        <v>0.76803977068208029</v>
      </c>
      <c r="P205" s="70">
        <v>-76.803977068208027</v>
      </c>
      <c r="Q205" s="55" t="e">
        <v>#REF!</v>
      </c>
      <c r="R205" s="70" t="e">
        <v>#REF!</v>
      </c>
      <c r="S205" s="55">
        <v>0</v>
      </c>
      <c r="T205" s="70">
        <v>0</v>
      </c>
      <c r="U205" s="85">
        <f>'06.2012-06.2013'!U205</f>
        <v>0</v>
      </c>
      <c r="V205" s="55">
        <v>0.53135728743669874</v>
      </c>
      <c r="W205" s="68">
        <f>'06.2012-06.2013'!W205</f>
        <v>0.52002516827262235</v>
      </c>
      <c r="X205" s="55">
        <v>4.3827190701716548E-2</v>
      </c>
      <c r="Y205" s="86">
        <f>'06.2012-06.2013'!Y205</f>
        <v>1.6721962170820573E-2</v>
      </c>
      <c r="Z205" s="87"/>
    </row>
    <row r="206" spans="1:26" x14ac:dyDescent="0.25">
      <c r="A206" s="7">
        <v>7303</v>
      </c>
      <c r="B206" s="7" t="s">
        <v>489</v>
      </c>
      <c r="C206" s="7">
        <v>3</v>
      </c>
      <c r="D206" s="84">
        <v>0.27274610005562744</v>
      </c>
      <c r="E206" s="68">
        <f>'06.2012-06.2013'!E206</f>
        <v>0.30816430402845862</v>
      </c>
      <c r="F206" s="84">
        <v>0.71074892801427847</v>
      </c>
      <c r="G206" s="85">
        <f>'06.2012-06.2013'!G206</f>
        <v>0.54766621246783909</v>
      </c>
      <c r="H206" s="84">
        <v>0.10372360707125253</v>
      </c>
      <c r="I206" s="85">
        <f>'06.2012-06.2013'!I206</f>
        <v>-9.6020791677147443E-3</v>
      </c>
      <c r="J206" s="84">
        <v>0</v>
      </c>
      <c r="K206" s="68">
        <f>'06.2012-06.2013'!K206</f>
        <v>0</v>
      </c>
      <c r="L206" s="55">
        <v>0</v>
      </c>
      <c r="M206" s="55">
        <v>1.4397689368450258E-2</v>
      </c>
      <c r="N206" s="70">
        <v>-1.4397689368450257</v>
      </c>
      <c r="O206" s="55">
        <v>2.7899051269368272E-2</v>
      </c>
      <c r="P206" s="70">
        <v>-2.7899051269368274</v>
      </c>
      <c r="Q206" s="55" t="e">
        <v>#REF!</v>
      </c>
      <c r="R206" s="70" t="e">
        <v>#REF!</v>
      </c>
      <c r="S206" s="55">
        <v>0</v>
      </c>
      <c r="T206" s="70">
        <v>0</v>
      </c>
      <c r="U206" s="85">
        <f>'06.2012-06.2013'!U206</f>
        <v>2.0078563215371773E-2</v>
      </c>
      <c r="V206" s="55">
        <v>0.45627281222648969</v>
      </c>
      <c r="W206" s="68">
        <f>'06.2012-06.2013'!W206</f>
        <v>0.35840398257191791</v>
      </c>
      <c r="X206" s="55">
        <v>0.26173950778847249</v>
      </c>
      <c r="Y206" s="86">
        <f>'06.2012-06.2013'!Y206</f>
        <v>0.29856430489617775</v>
      </c>
      <c r="Z206" s="87"/>
    </row>
    <row r="207" spans="1:26" x14ac:dyDescent="0.25">
      <c r="A207" s="7">
        <v>7304</v>
      </c>
      <c r="B207" s="7" t="s">
        <v>490</v>
      </c>
      <c r="C207" s="7">
        <v>5</v>
      </c>
      <c r="D207" s="84">
        <v>0.27356843140132525</v>
      </c>
      <c r="E207" s="68">
        <f>'06.2012-06.2013'!E207</f>
        <v>0.43233814627167066</v>
      </c>
      <c r="F207" s="84">
        <v>0.78080073784366266</v>
      </c>
      <c r="G207" s="85">
        <f>'06.2012-06.2013'!G207</f>
        <v>1.0921344587793942</v>
      </c>
      <c r="H207" s="84">
        <v>5.5062624961929513E-2</v>
      </c>
      <c r="I207" s="85">
        <f>'06.2012-06.2013'!I207</f>
        <v>5.1736445971786432E-3</v>
      </c>
      <c r="J207" s="84">
        <v>0</v>
      </c>
      <c r="K207" s="68">
        <f>'06.2012-06.2013'!K207</f>
        <v>0</v>
      </c>
      <c r="L207" s="55">
        <v>0</v>
      </c>
      <c r="M207" s="55">
        <v>0.32101038112787578</v>
      </c>
      <c r="N207" s="70">
        <v>-32.101038112787577</v>
      </c>
      <c r="O207" s="55">
        <v>0.25147867470950452</v>
      </c>
      <c r="P207" s="70">
        <v>-25.147867470950452</v>
      </c>
      <c r="Q207" s="55" t="e">
        <v>#REF!</v>
      </c>
      <c r="R207" s="70" t="e">
        <v>#REF!</v>
      </c>
      <c r="S207" s="55">
        <v>0</v>
      </c>
      <c r="T207" s="70">
        <v>0</v>
      </c>
      <c r="U207" s="85">
        <f>'06.2012-06.2013'!U207</f>
        <v>0</v>
      </c>
      <c r="V207" s="55">
        <v>0.55426501193553379</v>
      </c>
      <c r="W207" s="68">
        <f>'06.2012-06.2013'!W207</f>
        <v>0.53454239556041694</v>
      </c>
      <c r="X207" s="55">
        <v>0.187969543096345</v>
      </c>
      <c r="Y207" s="86">
        <f>'06.2012-06.2013'!Y207</f>
        <v>8.5510216775567735E-3</v>
      </c>
      <c r="Z207" s="87"/>
    </row>
    <row r="208" spans="1:26" x14ac:dyDescent="0.25">
      <c r="A208" s="7">
        <v>7305</v>
      </c>
      <c r="B208" s="7" t="s">
        <v>491</v>
      </c>
      <c r="C208" s="7">
        <v>4</v>
      </c>
      <c r="D208" s="84">
        <v>0.25779013798757061</v>
      </c>
      <c r="E208" s="68">
        <f>'06.2012-06.2013'!E208</f>
        <v>0.38640192150659891</v>
      </c>
      <c r="F208" s="84">
        <v>0.76818834540602798</v>
      </c>
      <c r="G208" s="85">
        <f>'06.2012-06.2013'!G208</f>
        <v>1.264958904109589</v>
      </c>
      <c r="H208" s="84">
        <v>-4.7194222199832382E-3</v>
      </c>
      <c r="I208" s="85">
        <f>'06.2012-06.2013'!I208</f>
        <v>7.679092138345606E-3</v>
      </c>
      <c r="J208" s="84">
        <v>4.204404726353856E-2</v>
      </c>
      <c r="K208" s="68">
        <f>'06.2012-06.2013'!K208</f>
        <v>0.18333821891305621</v>
      </c>
      <c r="L208" s="55">
        <v>0.33510716897933041</v>
      </c>
      <c r="M208" s="55">
        <v>0.52119698501188527</v>
      </c>
      <c r="N208" s="70">
        <v>-52.11969850118853</v>
      </c>
      <c r="O208" s="55">
        <v>7.1841566127930799E-3</v>
      </c>
      <c r="P208" s="70">
        <v>-0.718415661279308</v>
      </c>
      <c r="Q208" s="55" t="e">
        <v>#REF!</v>
      </c>
      <c r="R208" s="70" t="e">
        <v>#REF!</v>
      </c>
      <c r="S208" s="55">
        <v>0</v>
      </c>
      <c r="T208" s="70">
        <v>0</v>
      </c>
      <c r="U208" s="85">
        <f>'06.2012-06.2013'!U208</f>
        <v>0.23115742357466398</v>
      </c>
      <c r="V208" s="55">
        <v>0.48745062869358907</v>
      </c>
      <c r="W208" s="68">
        <f>'06.2012-06.2013'!W208</f>
        <v>0.50129396966761608</v>
      </c>
      <c r="X208" s="55">
        <v>0.11919253271098328</v>
      </c>
      <c r="Y208" s="86">
        <f>'06.2012-06.2013'!Y208</f>
        <v>1.9605327203242394E-2</v>
      </c>
      <c r="Z208" s="87"/>
    </row>
    <row r="209" spans="1:26" x14ac:dyDescent="0.25">
      <c r="A209" s="7">
        <v>7306</v>
      </c>
      <c r="B209" s="7" t="s">
        <v>492</v>
      </c>
      <c r="C209" s="7">
        <v>5</v>
      </c>
      <c r="D209" s="84">
        <v>0.25831584620207987</v>
      </c>
      <c r="E209" s="68">
        <f>'06.2012-06.2013'!E209</f>
        <v>0.38095601803348494</v>
      </c>
      <c r="F209" s="84">
        <v>1.3039102518453256</v>
      </c>
      <c r="G209" s="85">
        <f>'06.2012-06.2013'!G209</f>
        <v>0.65689084278456555</v>
      </c>
      <c r="H209" s="84">
        <v>0.16825069494052136</v>
      </c>
      <c r="I209" s="85">
        <f>'06.2012-06.2013'!I209</f>
        <v>-0.25966528554144391</v>
      </c>
      <c r="J209" s="84">
        <v>0</v>
      </c>
      <c r="K209" s="68">
        <f>'06.2012-06.2013'!K209</f>
        <v>0</v>
      </c>
      <c r="L209" s="55">
        <v>0</v>
      </c>
      <c r="M209" s="55">
        <v>1.3910232907666424E-2</v>
      </c>
      <c r="N209" s="70">
        <v>-1.3910232907666424</v>
      </c>
      <c r="O209" s="55">
        <v>1.6620121895209249E-2</v>
      </c>
      <c r="P209" s="70">
        <v>-1.6620121895209248</v>
      </c>
      <c r="Q209" s="55" t="e">
        <v>#REF!</v>
      </c>
      <c r="R209" s="70" t="e">
        <v>#REF!</v>
      </c>
      <c r="S209" s="55">
        <v>0</v>
      </c>
      <c r="T209" s="70">
        <v>0</v>
      </c>
      <c r="U209" s="85">
        <f>'06.2012-06.2013'!U209</f>
        <v>0</v>
      </c>
      <c r="V209" s="55">
        <v>0.62854151889477605</v>
      </c>
      <c r="W209" s="68">
        <f>'06.2012-06.2013'!W209</f>
        <v>0.50342403828870519</v>
      </c>
      <c r="X209" s="55">
        <v>8.7240648219566744E-2</v>
      </c>
      <c r="Y209" s="86">
        <f>'06.2012-06.2013'!Y209</f>
        <v>0.17395552479295609</v>
      </c>
      <c r="Z209" s="87"/>
    </row>
    <row r="210" spans="1:26" x14ac:dyDescent="0.25">
      <c r="A210" s="7">
        <v>7307</v>
      </c>
      <c r="B210" s="7" t="s">
        <v>493</v>
      </c>
      <c r="C210" s="7">
        <v>5</v>
      </c>
      <c r="D210" s="84">
        <v>0.22047178965474845</v>
      </c>
      <c r="E210" s="68">
        <f>'06.2012-06.2013'!E210</f>
        <v>0.25007241155307786</v>
      </c>
      <c r="F210" s="84">
        <v>0.45263688965567889</v>
      </c>
      <c r="G210" s="85">
        <f>'06.2012-06.2013'!G210</f>
        <v>0.55585763079332029</v>
      </c>
      <c r="H210" s="84">
        <v>5.5362572209329053E-2</v>
      </c>
      <c r="I210" s="85">
        <f>'06.2012-06.2013'!I210</f>
        <v>-6.1828177222196058E-2</v>
      </c>
      <c r="J210" s="84">
        <v>0.50892763064557212</v>
      </c>
      <c r="K210" s="68">
        <f>'06.2012-06.2013'!K210</f>
        <v>0.39332313491773796</v>
      </c>
      <c r="L210" s="55">
        <v>0.51851194264014944</v>
      </c>
      <c r="M210" s="55">
        <v>1.0448842930494166E-2</v>
      </c>
      <c r="N210" s="70">
        <v>-1.0448842930494167</v>
      </c>
      <c r="O210" s="55">
        <v>7.1070127500991523E-2</v>
      </c>
      <c r="P210" s="70">
        <v>-7.1070127500991527</v>
      </c>
      <c r="Q210" s="55" t="e">
        <v>#REF!</v>
      </c>
      <c r="R210" s="70" t="e">
        <v>#REF!</v>
      </c>
      <c r="S210" s="55">
        <v>0</v>
      </c>
      <c r="T210" s="70">
        <v>0</v>
      </c>
      <c r="U210" s="85">
        <f>'06.2012-06.2013'!U210</f>
        <v>0.43159788819793332</v>
      </c>
      <c r="V210" s="55">
        <v>0.50555226124532071</v>
      </c>
      <c r="W210" s="68">
        <f>'06.2012-06.2013'!W210</f>
        <v>0.44702867806791174</v>
      </c>
      <c r="X210" s="55">
        <v>0.14489428738807991</v>
      </c>
      <c r="Y210" s="86">
        <f>'06.2012-06.2013'!Y210</f>
        <v>4.9246842302215613E-2</v>
      </c>
      <c r="Z210" s="87"/>
    </row>
    <row r="211" spans="1:26" x14ac:dyDescent="0.25">
      <c r="A211" s="7">
        <v>7308</v>
      </c>
      <c r="B211" s="7" t="s">
        <v>494</v>
      </c>
      <c r="C211" s="7">
        <v>3</v>
      </c>
      <c r="D211" s="84">
        <v>0.41442030014896081</v>
      </c>
      <c r="E211" s="68">
        <f>'06.2012-06.2013'!E211</f>
        <v>0.38981261166758346</v>
      </c>
      <c r="F211" s="84">
        <v>0.82925793940140835</v>
      </c>
      <c r="G211" s="85">
        <f>'06.2012-06.2013'!G211</f>
        <v>0.98925644898477072</v>
      </c>
      <c r="H211" s="84">
        <v>5.1063003351134076E-2</v>
      </c>
      <c r="I211" s="85">
        <f>'06.2012-06.2013'!I211</f>
        <v>0.29857822380848825</v>
      </c>
      <c r="J211" s="84">
        <v>0.21344267745331635</v>
      </c>
      <c r="K211" s="68">
        <f>'06.2012-06.2013'!K211</f>
        <v>0</v>
      </c>
      <c r="L211" s="55">
        <v>8.0260544081872512E-2</v>
      </c>
      <c r="M211" s="55">
        <v>6.7589377219331878E-2</v>
      </c>
      <c r="N211" s="70">
        <v>-6.7589377219331874</v>
      </c>
      <c r="O211" s="55">
        <v>6.6580482658248438E-2</v>
      </c>
      <c r="P211" s="70">
        <v>-6.6580482658248439</v>
      </c>
      <c r="Q211" s="55" t="e">
        <v>#REF!</v>
      </c>
      <c r="R211" s="70" t="e">
        <v>#REF!</v>
      </c>
      <c r="S211" s="55">
        <v>0</v>
      </c>
      <c r="T211" s="70">
        <v>0</v>
      </c>
      <c r="U211" s="85">
        <f>'06.2012-06.2013'!U211</f>
        <v>1.3926371645721024E-3</v>
      </c>
      <c r="V211" s="55">
        <v>0.44437521947554531</v>
      </c>
      <c r="W211" s="68">
        <f>'06.2012-06.2013'!W211</f>
        <v>0.34081951169102742</v>
      </c>
      <c r="X211" s="55">
        <v>8.1051604315195466E-2</v>
      </c>
      <c r="Y211" s="86">
        <f>'06.2012-06.2013'!Y211</f>
        <v>5.3446824289617736E-2</v>
      </c>
      <c r="Z211" s="87"/>
    </row>
    <row r="212" spans="1:26" x14ac:dyDescent="0.25">
      <c r="A212" s="7">
        <v>7309</v>
      </c>
      <c r="B212" s="7" t="s">
        <v>495</v>
      </c>
      <c r="C212" s="7">
        <v>4</v>
      </c>
      <c r="D212" s="84">
        <v>0.44597892818301099</v>
      </c>
      <c r="E212" s="68">
        <f>'06.2012-06.2013'!E212</f>
        <v>0.37820789858400711</v>
      </c>
      <c r="F212" s="84">
        <v>0.64295033126213952</v>
      </c>
      <c r="G212" s="85">
        <f>'06.2012-06.2013'!G212</f>
        <v>0.84652293450922522</v>
      </c>
      <c r="H212" s="84">
        <v>-0.25860933792705348</v>
      </c>
      <c r="I212" s="85">
        <f>'06.2012-06.2013'!I212</f>
        <v>2.7089971745073532E-2</v>
      </c>
      <c r="J212" s="84">
        <v>7.271668728363942E-2</v>
      </c>
      <c r="K212" s="68">
        <f>'06.2012-06.2013'!K212</f>
        <v>0.29246312872071156</v>
      </c>
      <c r="L212" s="55">
        <v>8.754741356274251E-2</v>
      </c>
      <c r="M212" s="55">
        <v>3.5483262162804244E-2</v>
      </c>
      <c r="N212" s="70">
        <v>-3.5483262162804245</v>
      </c>
      <c r="O212" s="55">
        <v>8.683205114215246E-3</v>
      </c>
      <c r="P212" s="70">
        <v>-0.86832051142152455</v>
      </c>
      <c r="Q212" s="55" t="e">
        <v>#REF!</v>
      </c>
      <c r="R212" s="70" t="e">
        <v>#REF!</v>
      </c>
      <c r="S212" s="55">
        <v>0</v>
      </c>
      <c r="T212" s="70">
        <v>0</v>
      </c>
      <c r="U212" s="85">
        <f>'06.2012-06.2013'!U212</f>
        <v>0.14457606866612932</v>
      </c>
      <c r="V212" s="55">
        <v>0.37398920527708357</v>
      </c>
      <c r="W212" s="68">
        <f>'06.2012-06.2013'!W212</f>
        <v>0.4033859998178409</v>
      </c>
      <c r="X212" s="55">
        <v>0.23614554344052999</v>
      </c>
      <c r="Y212" s="86">
        <f>'06.2012-06.2013'!Y212</f>
        <v>0.12731722848088742</v>
      </c>
      <c r="Z212" s="87"/>
    </row>
    <row r="213" spans="1:26" x14ac:dyDescent="0.25">
      <c r="A213" s="7">
        <v>7310</v>
      </c>
      <c r="B213" s="7" t="s">
        <v>496</v>
      </c>
      <c r="C213" s="7">
        <v>5</v>
      </c>
      <c r="D213" s="84">
        <v>0.5054626526169208</v>
      </c>
      <c r="E213" s="68">
        <f>'06.2012-06.2013'!E213</f>
        <v>0.57824669744704416</v>
      </c>
      <c r="F213" s="84">
        <v>1.262056536394887</v>
      </c>
      <c r="G213" s="85">
        <f>'06.2012-06.2013'!G213</f>
        <v>1.316898592185785</v>
      </c>
      <c r="H213" s="84">
        <v>4.7528797799224427E-2</v>
      </c>
      <c r="I213" s="85">
        <f>'06.2012-06.2013'!I213</f>
        <v>0.20377276874781539</v>
      </c>
      <c r="J213" s="84">
        <v>0</v>
      </c>
      <c r="K213" s="68">
        <f>'06.2012-06.2013'!K213</f>
        <v>0</v>
      </c>
      <c r="L213" s="55">
        <v>0</v>
      </c>
      <c r="M213" s="55">
        <v>8.2201925023400995E-3</v>
      </c>
      <c r="N213" s="70">
        <v>-0.8220192502340099</v>
      </c>
      <c r="O213" s="55">
        <v>8.9345588358564262E-3</v>
      </c>
      <c r="P213" s="70">
        <v>-0.89345588358564265</v>
      </c>
      <c r="Q213" s="55" t="e">
        <v>#REF!</v>
      </c>
      <c r="R213" s="70" t="e">
        <v>#REF!</v>
      </c>
      <c r="S213" s="55">
        <v>0</v>
      </c>
      <c r="T213" s="70">
        <v>0</v>
      </c>
      <c r="U213" s="85">
        <f>'06.2012-06.2013'!U213</f>
        <v>1.773507635054693E-4</v>
      </c>
      <c r="V213" s="55">
        <v>0.49935209787665746</v>
      </c>
      <c r="W213" s="68">
        <f>'06.2012-06.2013'!W213</f>
        <v>0.45558769877866756</v>
      </c>
      <c r="X213" s="55">
        <v>3.8879724301525011E-2</v>
      </c>
      <c r="Y213" s="86">
        <f>'06.2012-06.2013'!Y213</f>
        <v>1.8299914865930786E-2</v>
      </c>
      <c r="Z213" s="87"/>
    </row>
    <row r="214" spans="1:26" x14ac:dyDescent="0.25">
      <c r="A214" s="7">
        <v>7311</v>
      </c>
      <c r="B214" s="7" t="s">
        <v>497</v>
      </c>
      <c r="C214" s="7">
        <v>4</v>
      </c>
      <c r="D214" s="84">
        <v>0.29167725926391169</v>
      </c>
      <c r="E214" s="68">
        <f>'06.2012-06.2013'!E214</f>
        <v>0.34892110076943372</v>
      </c>
      <c r="F214" s="84">
        <v>0.84126950969287118</v>
      </c>
      <c r="G214" s="85">
        <f>'06.2012-06.2013'!G214</f>
        <v>0.96759948267136509</v>
      </c>
      <c r="H214" s="84">
        <v>5.6138771497987655E-2</v>
      </c>
      <c r="I214" s="85">
        <f>'06.2012-06.2013'!I214</f>
        <v>-5.1113010168619334E-2</v>
      </c>
      <c r="J214" s="84">
        <v>8.2034718391332129E-3</v>
      </c>
      <c r="K214" s="68">
        <f>'06.2012-06.2013'!K214</f>
        <v>4.569427648468443E-3</v>
      </c>
      <c r="L214" s="55">
        <v>0</v>
      </c>
      <c r="M214" s="55">
        <v>4.8924165226007559E-2</v>
      </c>
      <c r="N214" s="70">
        <v>-4.8924165226007554</v>
      </c>
      <c r="O214" s="55">
        <v>5.12425445169538E-2</v>
      </c>
      <c r="P214" s="70">
        <v>-5.1242544516953803</v>
      </c>
      <c r="Q214" s="55" t="e">
        <v>#REF!</v>
      </c>
      <c r="R214" s="70" t="e">
        <v>#REF!</v>
      </c>
      <c r="S214" s="55">
        <v>0</v>
      </c>
      <c r="T214" s="70">
        <v>0</v>
      </c>
      <c r="U214" s="85">
        <f>'06.2012-06.2013'!U214</f>
        <v>6.0728671179751607E-4</v>
      </c>
      <c r="V214" s="55">
        <v>0.55313771291953462</v>
      </c>
      <c r="W214" s="68">
        <f>'06.2012-06.2013'!W214</f>
        <v>0.54268825545412402</v>
      </c>
      <c r="X214" s="55">
        <v>7.2629320247140611E-2</v>
      </c>
      <c r="Y214" s="86">
        <f>'06.2012-06.2013'!Y214</f>
        <v>4.1311394730868582E-2</v>
      </c>
      <c r="Z214" s="87"/>
    </row>
    <row r="215" spans="1:26" s="73" customFormat="1" x14ac:dyDescent="0.25">
      <c r="A215" s="7">
        <v>7312</v>
      </c>
      <c r="B215" s="7" t="s">
        <v>498</v>
      </c>
      <c r="C215" s="7">
        <v>5</v>
      </c>
      <c r="D215" s="84">
        <v>0.73676945690815809</v>
      </c>
      <c r="E215" s="68">
        <f>'06.2012-06.2013'!E215</f>
        <v>0.35191356370627214</v>
      </c>
      <c r="F215" s="84">
        <v>1.0085244260101178</v>
      </c>
      <c r="G215" s="85">
        <f>'06.2012-06.2013'!G215</f>
        <v>0.73707450955144793</v>
      </c>
      <c r="H215" s="84">
        <v>-0.44621725218232977</v>
      </c>
      <c r="I215" s="85">
        <f>'06.2012-06.2013'!I215</f>
        <v>0.16188629342713437</v>
      </c>
      <c r="J215" s="84">
        <v>0.66214736296970789</v>
      </c>
      <c r="K215" s="68">
        <f>'06.2012-06.2013'!K215</f>
        <v>0.47504605379623649</v>
      </c>
      <c r="L215" s="55">
        <v>8.5316614299310867E-2</v>
      </c>
      <c r="M215" s="55">
        <v>2.6895071463632113E-3</v>
      </c>
      <c r="N215" s="70">
        <v>-0.26895071463632114</v>
      </c>
      <c r="O215" s="55">
        <v>6.6894697034823689E-2</v>
      </c>
      <c r="P215" s="70">
        <v>-6.6894697034823691</v>
      </c>
      <c r="Q215" s="55" t="e">
        <v>#REF!</v>
      </c>
      <c r="R215" s="70" t="e">
        <v>#REF!</v>
      </c>
      <c r="S215" s="55">
        <v>0</v>
      </c>
      <c r="T215" s="70">
        <v>0</v>
      </c>
      <c r="U215" s="85">
        <f>'06.2012-06.2013'!U215</f>
        <v>9.8111106984210744E-2</v>
      </c>
      <c r="V215" s="55">
        <v>0.54522845359283301</v>
      </c>
      <c r="W215" s="68">
        <f>'06.2012-06.2013'!W215</f>
        <v>0.45860978631599592</v>
      </c>
      <c r="X215" s="55">
        <v>6.9384245966973956E-2</v>
      </c>
      <c r="Y215" s="86">
        <f>'06.2012-06.2013'!Y215</f>
        <v>6.930897517464174E-2</v>
      </c>
      <c r="Z215" s="87"/>
    </row>
    <row r="216" spans="1:26" x14ac:dyDescent="0.25">
      <c r="A216" s="7">
        <v>7313</v>
      </c>
      <c r="B216" s="7" t="s">
        <v>499</v>
      </c>
      <c r="C216" s="7">
        <v>4</v>
      </c>
      <c r="D216" s="84">
        <v>0.34985121876785802</v>
      </c>
      <c r="E216" s="68">
        <f>'06.2012-06.2013'!E216</f>
        <v>0.30443890713559435</v>
      </c>
      <c r="F216" s="84">
        <v>0.76479665203652925</v>
      </c>
      <c r="G216" s="85">
        <f>'06.2012-06.2013'!G216</f>
        <v>0.83274933499997472</v>
      </c>
      <c r="H216" s="84">
        <v>3.640496766590162E-3</v>
      </c>
      <c r="I216" s="85">
        <f>'06.2012-06.2013'!I216</f>
        <v>-5.1947887984046641E-2</v>
      </c>
      <c r="J216" s="84">
        <v>2.9206153203887281E-2</v>
      </c>
      <c r="K216" s="68">
        <f>'06.2012-06.2013'!K216</f>
        <v>0.14899939104579454</v>
      </c>
      <c r="L216" s="55">
        <v>0.29853205333346744</v>
      </c>
      <c r="M216" s="55">
        <v>0.16267167180631059</v>
      </c>
      <c r="N216" s="70">
        <v>-16.267167180631059</v>
      </c>
      <c r="O216" s="55">
        <v>0.22004779275606703</v>
      </c>
      <c r="P216" s="70">
        <v>-22.004779275606705</v>
      </c>
      <c r="Q216" s="55" t="e">
        <v>#REF!</v>
      </c>
      <c r="R216" s="70" t="e">
        <v>#REF!</v>
      </c>
      <c r="S216" s="55">
        <v>0</v>
      </c>
      <c r="T216" s="70">
        <v>0</v>
      </c>
      <c r="U216" s="85">
        <f>'06.2012-06.2013'!U216</f>
        <v>0.29788373536873469</v>
      </c>
      <c r="V216" s="55">
        <v>0.50589188397038576</v>
      </c>
      <c r="W216" s="68">
        <f>'06.2012-06.2013'!W216</f>
        <v>0.48417243659902726</v>
      </c>
      <c r="X216" s="55">
        <v>6.9924226781305776E-2</v>
      </c>
      <c r="Y216" s="86">
        <f>'06.2012-06.2013'!Y216</f>
        <v>1.5508875843541676E-2</v>
      </c>
      <c r="Z216" s="87"/>
    </row>
    <row r="217" spans="1:26" x14ac:dyDescent="0.25">
      <c r="A217" s="7">
        <v>7314</v>
      </c>
      <c r="B217" s="7" t="s">
        <v>500</v>
      </c>
      <c r="C217" s="7">
        <v>4</v>
      </c>
      <c r="D217" s="84">
        <v>0.48296394024139372</v>
      </c>
      <c r="E217" s="68">
        <f>'06.2012-06.2013'!E217</f>
        <v>0.44559359110912622</v>
      </c>
      <c r="F217" s="84">
        <v>1.4722028189915279</v>
      </c>
      <c r="G217" s="85">
        <f>'06.2012-06.2013'!G217</f>
        <v>1.2848587654965358</v>
      </c>
      <c r="H217" s="84">
        <v>0.11840068740787066</v>
      </c>
      <c r="I217" s="85">
        <f>'06.2012-06.2013'!I217</f>
        <v>0.23402687892626575</v>
      </c>
      <c r="J217" s="84">
        <v>0</v>
      </c>
      <c r="K217" s="68">
        <f>'06.2012-06.2013'!K217</f>
        <v>0</v>
      </c>
      <c r="L217" s="55">
        <v>0</v>
      </c>
      <c r="M217" s="55">
        <v>0.10661468562481333</v>
      </c>
      <c r="N217" s="70">
        <v>-10.661468562481332</v>
      </c>
      <c r="O217" s="55">
        <v>0.15161069365900998</v>
      </c>
      <c r="P217" s="70">
        <v>-15.161069365900998</v>
      </c>
      <c r="Q217" s="55" t="e">
        <v>#REF!</v>
      </c>
      <c r="R217" s="70" t="e">
        <v>#REF!</v>
      </c>
      <c r="S217" s="55">
        <v>0</v>
      </c>
      <c r="T217" s="70">
        <v>0</v>
      </c>
      <c r="U217" s="85">
        <f>'06.2012-06.2013'!U217</f>
        <v>0</v>
      </c>
      <c r="V217" s="55">
        <v>0.4409500745228695</v>
      </c>
      <c r="W217" s="68">
        <f>'06.2012-06.2013'!W217</f>
        <v>0.46735534109222882</v>
      </c>
      <c r="X217" s="55">
        <v>0.12177766116418483</v>
      </c>
      <c r="Y217" s="86">
        <f>'06.2012-06.2013'!Y217</f>
        <v>5.1448324006853036E-2</v>
      </c>
      <c r="Z217" s="87"/>
    </row>
    <row r="218" spans="1:26" x14ac:dyDescent="0.25">
      <c r="A218" s="7">
        <v>7315</v>
      </c>
      <c r="B218" s="7" t="s">
        <v>501</v>
      </c>
      <c r="C218" s="7">
        <v>5</v>
      </c>
      <c r="D218" s="84">
        <v>0.36424493837144051</v>
      </c>
      <c r="E218" s="68">
        <f>'06.2012-06.2013'!E218</f>
        <v>0.53005235850666244</v>
      </c>
      <c r="F218" s="84">
        <v>1.1324757040672691</v>
      </c>
      <c r="G218" s="85">
        <f>'06.2012-06.2013'!G218</f>
        <v>0.9739208424714203</v>
      </c>
      <c r="H218" s="84">
        <v>0.30463442101811855</v>
      </c>
      <c r="I218" s="85">
        <f>'06.2012-06.2013'!I218</f>
        <v>0.12595789064505264</v>
      </c>
      <c r="J218" s="84">
        <v>0.23438735898230331</v>
      </c>
      <c r="K218" s="68">
        <f>'06.2012-06.2013'!K218</f>
        <v>0.14593818911162085</v>
      </c>
      <c r="L218" s="55">
        <v>0</v>
      </c>
      <c r="M218" s="55">
        <v>1.6609293229166065E-2</v>
      </c>
      <c r="N218" s="70">
        <v>-1.6609293229166064</v>
      </c>
      <c r="O218" s="55">
        <v>1.3374392718980603E-2</v>
      </c>
      <c r="P218" s="70">
        <v>-1.3374392718980603</v>
      </c>
      <c r="Q218" s="55" t="e">
        <v>#REF!</v>
      </c>
      <c r="R218" s="70" t="e">
        <v>#REF!</v>
      </c>
      <c r="S218" s="55">
        <v>0</v>
      </c>
      <c r="T218" s="70">
        <v>0</v>
      </c>
      <c r="U218" s="85">
        <f>'06.2012-06.2013'!U218</f>
        <v>0</v>
      </c>
      <c r="V218" s="55">
        <v>0.38410410398470884</v>
      </c>
      <c r="W218" s="68">
        <f>'06.2012-06.2013'!W218</f>
        <v>0.4214770751132389</v>
      </c>
      <c r="X218" s="55">
        <v>0.19474470489657292</v>
      </c>
      <c r="Y218" s="86">
        <f>'06.2012-06.2013'!Y218</f>
        <v>0.14971046313168304</v>
      </c>
      <c r="Z218" s="87"/>
    </row>
    <row r="219" spans="1:26" x14ac:dyDescent="0.25">
      <c r="A219" s="7">
        <v>7316</v>
      </c>
      <c r="B219" s="7" t="s">
        <v>502</v>
      </c>
      <c r="C219" s="7">
        <v>4</v>
      </c>
      <c r="D219" s="84">
        <v>0.33159408112667643</v>
      </c>
      <c r="E219" s="68">
        <f>'06.2012-06.2013'!E219</f>
        <v>0.14909232345480442</v>
      </c>
      <c r="F219" s="84">
        <v>0.70607689127738738</v>
      </c>
      <c r="G219" s="85">
        <f>'06.2012-06.2013'!G219</f>
        <v>0.50730477595449275</v>
      </c>
      <c r="H219" s="84">
        <v>-0.10201201615926227</v>
      </c>
      <c r="I219" s="85">
        <f>'06.2012-06.2013'!I219</f>
        <v>0.49492573298726295</v>
      </c>
      <c r="J219" s="84">
        <v>0.10948377669396948</v>
      </c>
      <c r="K219" s="68">
        <f>'06.2012-06.2013'!K219</f>
        <v>1.0780636502884402</v>
      </c>
      <c r="L219" s="55">
        <v>0.60245674295982821</v>
      </c>
      <c r="M219" s="55">
        <v>2.4927005544467459E-3</v>
      </c>
      <c r="N219" s="70">
        <v>-0.24927005544467459</v>
      </c>
      <c r="O219" s="55">
        <v>9.250259131465469E-3</v>
      </c>
      <c r="P219" s="70">
        <v>-0.92502591314654692</v>
      </c>
      <c r="Q219" s="55" t="e">
        <v>#REF!</v>
      </c>
      <c r="R219" s="70" t="e">
        <v>#REF!</v>
      </c>
      <c r="S219" s="55">
        <v>0</v>
      </c>
      <c r="T219" s="70">
        <v>0</v>
      </c>
      <c r="U219" s="85">
        <f>'06.2012-06.2013'!U219</f>
        <v>0.47812466915868218</v>
      </c>
      <c r="V219" s="55">
        <v>0.49813547969931782</v>
      </c>
      <c r="W219" s="68">
        <f>'06.2012-06.2013'!W219</f>
        <v>0.33982203674940242</v>
      </c>
      <c r="X219" s="55">
        <v>0.10358803000082142</v>
      </c>
      <c r="Y219" s="86">
        <f>'06.2012-06.2013'!Y219</f>
        <v>2.4312402003506756E-3</v>
      </c>
      <c r="Z219" s="87"/>
    </row>
    <row r="220" spans="1:26" x14ac:dyDescent="0.25">
      <c r="A220" s="7">
        <v>7317</v>
      </c>
      <c r="B220" s="7" t="s">
        <v>503</v>
      </c>
      <c r="C220" s="7">
        <v>4</v>
      </c>
      <c r="D220" s="84">
        <v>0.26595118975268267</v>
      </c>
      <c r="E220" s="68">
        <f>'06.2012-06.2013'!E220</f>
        <v>0.15404853524716353</v>
      </c>
      <c r="F220" s="84">
        <v>0.84652027393635598</v>
      </c>
      <c r="G220" s="85">
        <f>'06.2012-06.2013'!G220</f>
        <v>0.93162785446664742</v>
      </c>
      <c r="H220" s="84">
        <v>-0.25599805361778483</v>
      </c>
      <c r="I220" s="85">
        <f>'06.2012-06.2013'!I220</f>
        <v>0.27441801389871717</v>
      </c>
      <c r="J220" s="84">
        <v>0.23182492366246865</v>
      </c>
      <c r="K220" s="68">
        <f>'06.2012-06.2013'!K220</f>
        <v>0.40308472907647452</v>
      </c>
      <c r="L220" s="55">
        <v>0.21457891650502955</v>
      </c>
      <c r="M220" s="55">
        <v>6.5010728546459583E-3</v>
      </c>
      <c r="N220" s="70">
        <v>-0.65010728546459584</v>
      </c>
      <c r="O220" s="55">
        <v>5.1380069678754392E-3</v>
      </c>
      <c r="P220" s="70">
        <v>-0.51380069678754392</v>
      </c>
      <c r="Q220" s="55" t="e">
        <v>#REF!</v>
      </c>
      <c r="R220" s="70" t="e">
        <v>#REF!</v>
      </c>
      <c r="S220" s="55">
        <v>0</v>
      </c>
      <c r="T220" s="70">
        <v>0</v>
      </c>
      <c r="U220" s="85">
        <f>'06.2012-06.2013'!U220</f>
        <v>0.11470705171086344</v>
      </c>
      <c r="V220" s="55">
        <v>0.54650026743959879</v>
      </c>
      <c r="W220" s="68">
        <f>'06.2012-06.2013'!W220</f>
        <v>0.42223961918601927</v>
      </c>
      <c r="X220" s="55">
        <v>0.13303587284674126</v>
      </c>
      <c r="Y220" s="86">
        <f>'06.2012-06.2013'!Y220</f>
        <v>0.14935859782822736</v>
      </c>
      <c r="Z220" s="87"/>
    </row>
    <row r="221" spans="1:26" x14ac:dyDescent="0.25">
      <c r="A221" s="7">
        <v>7318</v>
      </c>
      <c r="B221" s="7" t="s">
        <v>504</v>
      </c>
      <c r="C221" s="7">
        <v>3</v>
      </c>
      <c r="D221" s="84">
        <v>0.45764744943704921</v>
      </c>
      <c r="E221" s="68">
        <f>'06.2012-06.2013'!E221</f>
        <v>0.44156353543820565</v>
      </c>
      <c r="F221" s="84">
        <v>1.102270726221219</v>
      </c>
      <c r="G221" s="85">
        <f>'06.2012-06.2013'!G221</f>
        <v>1.0399624997424433</v>
      </c>
      <c r="H221" s="84">
        <v>2.422989239413249E-2</v>
      </c>
      <c r="I221" s="85">
        <f>'06.2012-06.2013'!I221</f>
        <v>6.3740987337435856E-2</v>
      </c>
      <c r="J221" s="84">
        <v>5.9686301716659305E-2</v>
      </c>
      <c r="K221" s="68">
        <f>'06.2012-06.2013'!K221</f>
        <v>0.1458418848539669</v>
      </c>
      <c r="L221" s="55">
        <v>0</v>
      </c>
      <c r="M221" s="55">
        <v>0.29783486802301223</v>
      </c>
      <c r="N221" s="70">
        <v>-29.783486802301223</v>
      </c>
      <c r="O221" s="55">
        <v>0.35143583624761737</v>
      </c>
      <c r="P221" s="70">
        <v>-35.143583624761739</v>
      </c>
      <c r="Q221" s="55" t="e">
        <v>#REF!</v>
      </c>
      <c r="R221" s="70" t="e">
        <v>#REF!</v>
      </c>
      <c r="S221" s="55">
        <v>0</v>
      </c>
      <c r="T221" s="70">
        <v>0</v>
      </c>
      <c r="U221" s="85">
        <f>'06.2012-06.2013'!U221</f>
        <v>0</v>
      </c>
      <c r="V221" s="55">
        <v>0.54430136248049521</v>
      </c>
      <c r="W221" s="68">
        <f>'06.2012-06.2013'!W221</f>
        <v>0.48847000835660614</v>
      </c>
      <c r="X221" s="55">
        <v>6.4157112797451774E-2</v>
      </c>
      <c r="Y221" s="86">
        <f>'06.2012-06.2013'!Y221</f>
        <v>3.2165789790872361E-2</v>
      </c>
      <c r="Z221" s="87"/>
    </row>
    <row r="222" spans="1:26" x14ac:dyDescent="0.25">
      <c r="A222" s="7">
        <v>7319</v>
      </c>
      <c r="B222" s="7" t="s">
        <v>505</v>
      </c>
      <c r="C222" s="7">
        <v>3</v>
      </c>
      <c r="D222" s="84">
        <v>0.22678897430908987</v>
      </c>
      <c r="E222" s="68">
        <f>'06.2012-06.2013'!E222</f>
        <v>0.31176629235475128</v>
      </c>
      <c r="F222" s="84">
        <v>0.64490662780760888</v>
      </c>
      <c r="G222" s="85">
        <f>'06.2012-06.2013'!G222</f>
        <v>0.73793415462849443</v>
      </c>
      <c r="H222" s="84">
        <v>6.2849250652404681E-2</v>
      </c>
      <c r="I222" s="85">
        <f>'06.2012-06.2013'!I222</f>
        <v>5.4307435031566022E-2</v>
      </c>
      <c r="J222" s="84">
        <v>0</v>
      </c>
      <c r="K222" s="68">
        <f>'06.2012-06.2013'!K222</f>
        <v>0</v>
      </c>
      <c r="L222" s="55">
        <v>1.3261974172252364E-2</v>
      </c>
      <c r="M222" s="55">
        <v>1.1364957693064524E-2</v>
      </c>
      <c r="N222" s="70">
        <v>-1.1364957693064524</v>
      </c>
      <c r="O222" s="55">
        <v>1.1782874010363459E-2</v>
      </c>
      <c r="P222" s="70">
        <v>-1.178287401036346</v>
      </c>
      <c r="Q222" s="55" t="e">
        <v>#REF!</v>
      </c>
      <c r="R222" s="70" t="e">
        <v>#REF!</v>
      </c>
      <c r="S222" s="55">
        <v>0</v>
      </c>
      <c r="T222" s="70">
        <v>0</v>
      </c>
      <c r="U222" s="85">
        <f>'06.2012-06.2013'!U222</f>
        <v>0</v>
      </c>
      <c r="V222" s="55">
        <v>0.50173580180299415</v>
      </c>
      <c r="W222" s="68">
        <f>'06.2012-06.2013'!W222</f>
        <v>0.40480398132862938</v>
      </c>
      <c r="X222" s="55">
        <v>0.11460419491706417</v>
      </c>
      <c r="Y222" s="86">
        <f>'06.2012-06.2013'!Y222</f>
        <v>6.1310908717563992E-2</v>
      </c>
      <c r="Z222" s="87"/>
    </row>
    <row r="223" spans="1:26" x14ac:dyDescent="0.25">
      <c r="A223" s="7">
        <v>7320</v>
      </c>
      <c r="B223" s="7" t="s">
        <v>506</v>
      </c>
      <c r="C223" s="7">
        <v>4</v>
      </c>
      <c r="D223" s="84">
        <v>0.26319513133311351</v>
      </c>
      <c r="E223" s="68">
        <f>'06.2012-06.2013'!E223</f>
        <v>0.38977992399869466</v>
      </c>
      <c r="F223" s="84">
        <v>0.66351645236886103</v>
      </c>
      <c r="G223" s="85">
        <f>'06.2012-06.2013'!G223</f>
        <v>0.68603673685010058</v>
      </c>
      <c r="H223" s="84">
        <v>-5.2566608575510654E-2</v>
      </c>
      <c r="I223" s="85">
        <f>'06.2012-06.2013'!I223</f>
        <v>-0.13442155073889619</v>
      </c>
      <c r="J223" s="84">
        <v>2.4617250092775402E-2</v>
      </c>
      <c r="K223" s="68">
        <f>'06.2012-06.2013'!K223</f>
        <v>0.13658043235286099</v>
      </c>
      <c r="L223" s="55">
        <v>0</v>
      </c>
      <c r="M223" s="55">
        <v>0.36506145012694119</v>
      </c>
      <c r="N223" s="70">
        <v>-36.50614501269412</v>
      </c>
      <c r="O223" s="55">
        <v>0.42899036447423544</v>
      </c>
      <c r="P223" s="70">
        <v>-42.899036447423541</v>
      </c>
      <c r="Q223" s="55" t="e">
        <v>#REF!</v>
      </c>
      <c r="R223" s="70" t="e">
        <v>#REF!</v>
      </c>
      <c r="S223" s="55">
        <v>0</v>
      </c>
      <c r="T223" s="70">
        <v>0</v>
      </c>
      <c r="U223" s="85">
        <f>'06.2012-06.2013'!U223</f>
        <v>0</v>
      </c>
      <c r="V223" s="55">
        <v>0.53687242345649777</v>
      </c>
      <c r="W223" s="68">
        <f>'06.2012-06.2013'!W223</f>
        <v>0.47080661188814926</v>
      </c>
      <c r="X223" s="55">
        <v>7.2651068653755438E-2</v>
      </c>
      <c r="Y223" s="86">
        <f>'06.2012-06.2013'!Y223</f>
        <v>8.197373622968511E-2</v>
      </c>
      <c r="Z223" s="87"/>
    </row>
    <row r="224" spans="1:26" x14ac:dyDescent="0.25">
      <c r="A224" s="7">
        <v>7321</v>
      </c>
      <c r="B224" s="7" t="s">
        <v>507</v>
      </c>
      <c r="C224" s="7">
        <v>5</v>
      </c>
      <c r="D224" s="84">
        <v>0.94631601771874208</v>
      </c>
      <c r="E224" s="68">
        <f>'06.2012-06.2013'!E224</f>
        <v>0.64019534117762567</v>
      </c>
      <c r="F224" s="84">
        <v>1.7476688325487646</v>
      </c>
      <c r="G224" s="85">
        <f>'06.2012-06.2013'!G224</f>
        <v>0.92948887207789788</v>
      </c>
      <c r="H224" s="84">
        <v>3.8952085609694582E-3</v>
      </c>
      <c r="I224" s="85">
        <f>'06.2012-06.2013'!I224</f>
        <v>8.1253249549804854E-2</v>
      </c>
      <c r="J224" s="84">
        <v>0</v>
      </c>
      <c r="K224" s="68">
        <f>'06.2012-06.2013'!K224</f>
        <v>0</v>
      </c>
      <c r="L224" s="55">
        <v>0</v>
      </c>
      <c r="M224" s="55">
        <v>1.6907086887253573E-3</v>
      </c>
      <c r="N224" s="70">
        <v>-0.16907086887253572</v>
      </c>
      <c r="O224" s="55">
        <v>9.6723015482247387E-4</v>
      </c>
      <c r="P224" s="70">
        <v>-9.672301548224739E-2</v>
      </c>
      <c r="Q224" s="55" t="e">
        <v>#REF!</v>
      </c>
      <c r="R224" s="70" t="e">
        <v>#REF!</v>
      </c>
      <c r="S224" s="55">
        <v>0</v>
      </c>
      <c r="T224" s="70">
        <v>0</v>
      </c>
      <c r="U224" s="85">
        <f>'06.2012-06.2013'!U224</f>
        <v>0</v>
      </c>
      <c r="V224" s="55">
        <v>0.29423259734997698</v>
      </c>
      <c r="W224" s="68">
        <f>'06.2012-06.2013'!W224</f>
        <v>0.24312520946769706</v>
      </c>
      <c r="X224" s="55">
        <v>0.37399571243560575</v>
      </c>
      <c r="Y224" s="86">
        <f>'06.2012-06.2013'!Y224</f>
        <v>0.46514153944792813</v>
      </c>
      <c r="Z224" s="87"/>
    </row>
    <row r="225" spans="1:26" x14ac:dyDescent="0.25">
      <c r="A225" s="7">
        <v>7322</v>
      </c>
      <c r="B225" s="7" t="s">
        <v>508</v>
      </c>
      <c r="C225" s="7">
        <v>5</v>
      </c>
      <c r="D225" s="84">
        <v>0.8711147513958456</v>
      </c>
      <c r="E225" s="68">
        <f>'06.2012-06.2013'!E225</f>
        <v>0.79965724342995192</v>
      </c>
      <c r="F225" s="84">
        <v>3.2837258899463544</v>
      </c>
      <c r="G225" s="85">
        <f>'06.2012-06.2013'!G225</f>
        <v>1.8652562166596092</v>
      </c>
      <c r="H225" s="84">
        <v>0.29916979052936293</v>
      </c>
      <c r="I225" s="85">
        <f>'06.2012-06.2013'!I225</f>
        <v>0.28669183678187887</v>
      </c>
      <c r="J225" s="84">
        <v>0</v>
      </c>
      <c r="K225" s="68">
        <f>'06.2012-06.2013'!K225</f>
        <v>0</v>
      </c>
      <c r="L225" s="55">
        <v>0</v>
      </c>
      <c r="M225" s="70">
        <v>-9425.8671426272158</v>
      </c>
      <c r="N225" s="70">
        <v>942686.71426272159</v>
      </c>
      <c r="O225" s="70">
        <v>-94268571.426272154</v>
      </c>
      <c r="P225" s="70">
        <v>9426857242.6272163</v>
      </c>
      <c r="Q225" s="70">
        <v>-942685724162.72168</v>
      </c>
      <c r="R225" s="70">
        <v>94268572416372.172</v>
      </c>
      <c r="S225" s="70">
        <v>-9426857241637118</v>
      </c>
      <c r="T225" s="70">
        <v>9.4268572416371187E+17</v>
      </c>
      <c r="U225" s="85">
        <f>'06.2012-06.2013'!U225</f>
        <v>0</v>
      </c>
      <c r="V225" s="55">
        <v>0.22244672445982053</v>
      </c>
      <c r="W225" s="68">
        <f>'06.2012-06.2013'!W225</f>
        <v>0.23793668615897046</v>
      </c>
      <c r="X225" s="55">
        <v>0.39898630141268393</v>
      </c>
      <c r="Y225" s="86">
        <f>'06.2012-06.2013'!Y225</f>
        <v>0.3168785157572348</v>
      </c>
      <c r="Z225" s="87"/>
    </row>
    <row r="226" spans="1:26" x14ac:dyDescent="0.25">
      <c r="A226" s="7">
        <v>7401</v>
      </c>
      <c r="B226" s="7" t="s">
        <v>509</v>
      </c>
      <c r="C226" s="7">
        <v>4</v>
      </c>
      <c r="D226" s="84">
        <v>0.23847753918766737</v>
      </c>
      <c r="E226" s="68">
        <f>'06.2012-06.2013'!E226</f>
        <v>0.20421857692503395</v>
      </c>
      <c r="F226" s="84">
        <v>0.66434242209512806</v>
      </c>
      <c r="G226" s="85">
        <f>'06.2012-06.2013'!G226</f>
        <v>0.53457511116575485</v>
      </c>
      <c r="H226" s="84">
        <v>-7.5581981255668645E-5</v>
      </c>
      <c r="I226" s="85">
        <f>'06.2012-06.2013'!I226</f>
        <v>0.15568615478552894</v>
      </c>
      <c r="J226" s="84">
        <v>0.11782703326346083</v>
      </c>
      <c r="K226" s="68">
        <f>'06.2012-06.2013'!K226</f>
        <v>0.10034839804018475</v>
      </c>
      <c r="L226" s="55">
        <v>0</v>
      </c>
      <c r="M226" s="55">
        <v>3.0877002270963041E-2</v>
      </c>
      <c r="N226" s="70">
        <v>-3.0877002270963039</v>
      </c>
      <c r="O226" s="55">
        <v>1.9105019674537135E-2</v>
      </c>
      <c r="P226" s="70">
        <v>-1.9105019674537136</v>
      </c>
      <c r="Q226" s="55" t="e">
        <v>#REF!</v>
      </c>
      <c r="R226" s="70" t="e">
        <v>#REF!</v>
      </c>
      <c r="S226" s="55">
        <v>0</v>
      </c>
      <c r="T226" s="70">
        <v>0</v>
      </c>
      <c r="U226" s="85">
        <f>'06.2012-06.2013'!U226</f>
        <v>0</v>
      </c>
      <c r="V226" s="55">
        <v>0.58498796038238166</v>
      </c>
      <c r="W226" s="68">
        <f>'06.2012-06.2013'!W226</f>
        <v>0.52014379318257142</v>
      </c>
      <c r="X226" s="55">
        <v>0.10341377273555521</v>
      </c>
      <c r="Y226" s="86">
        <f>'06.2012-06.2013'!Y226</f>
        <v>0.10137836566207675</v>
      </c>
      <c r="Z226" s="87"/>
    </row>
    <row r="227" spans="1:26" x14ac:dyDescent="0.25">
      <c r="A227" s="7">
        <v>7402</v>
      </c>
      <c r="B227" s="7" t="s">
        <v>510</v>
      </c>
      <c r="C227" s="7">
        <v>5</v>
      </c>
      <c r="D227" s="84">
        <v>0.2430214033525944</v>
      </c>
      <c r="E227" s="68">
        <f>'06.2012-06.2013'!E227</f>
        <v>0.16260697994004419</v>
      </c>
      <c r="F227" s="84">
        <v>0.68376173307639709</v>
      </c>
      <c r="G227" s="85">
        <f>'06.2012-06.2013'!G227</f>
        <v>0.74764481673639394</v>
      </c>
      <c r="H227" s="84">
        <v>-8.3961080419164932E-2</v>
      </c>
      <c r="I227" s="85">
        <f>'06.2012-06.2013'!I227</f>
        <v>0.34739467397830082</v>
      </c>
      <c r="J227" s="84">
        <v>0.55113933203515364</v>
      </c>
      <c r="K227" s="68">
        <f>'06.2012-06.2013'!K227</f>
        <v>0.117673970781665</v>
      </c>
      <c r="L227" s="55">
        <v>0</v>
      </c>
      <c r="M227" s="55">
        <v>5.7817677656614129E-3</v>
      </c>
      <c r="N227" s="70">
        <v>-0.5781767765661413</v>
      </c>
      <c r="O227" s="55">
        <v>1.0511277563630492E-2</v>
      </c>
      <c r="P227" s="70">
        <v>-1.0511277563630492</v>
      </c>
      <c r="Q227" s="55" t="e">
        <v>#REF!</v>
      </c>
      <c r="R227" s="70" t="e">
        <v>#REF!</v>
      </c>
      <c r="S227" s="55">
        <v>0</v>
      </c>
      <c r="T227" s="70">
        <v>0</v>
      </c>
      <c r="U227" s="85">
        <f>'06.2012-06.2013'!U227</f>
        <v>0</v>
      </c>
      <c r="V227" s="55">
        <v>0.63792770921366204</v>
      </c>
      <c r="W227" s="68">
        <f>'06.2012-06.2013'!W227</f>
        <v>0.58910190880901137</v>
      </c>
      <c r="X227" s="55">
        <v>3.6859999264212136E-2</v>
      </c>
      <c r="Y227" s="86">
        <f>'06.2012-06.2013'!Y227</f>
        <v>2.1947932272117467E-2</v>
      </c>
      <c r="Z227" s="87"/>
    </row>
    <row r="228" spans="1:26" x14ac:dyDescent="0.25">
      <c r="A228" s="7">
        <v>7403</v>
      </c>
      <c r="B228" s="7" t="s">
        <v>511</v>
      </c>
      <c r="C228" s="7">
        <v>4</v>
      </c>
      <c r="D228" s="84">
        <v>0.6061902118934771</v>
      </c>
      <c r="E228" s="68">
        <f>'06.2012-06.2013'!E228</f>
        <v>0.48405197993055554</v>
      </c>
      <c r="F228" s="84">
        <v>1.2642675204963501</v>
      </c>
      <c r="G228" s="85">
        <f>'06.2012-06.2013'!G228</f>
        <v>1.1695602923751807</v>
      </c>
      <c r="H228" s="84">
        <v>0.11596378167520928</v>
      </c>
      <c r="I228" s="85">
        <f>'06.2012-06.2013'!I228</f>
        <v>0.17471218406505831</v>
      </c>
      <c r="J228" s="84">
        <v>0.88140915838757561</v>
      </c>
      <c r="K228" s="68">
        <f>'06.2012-06.2013'!K228</f>
        <v>0.84923557232897462</v>
      </c>
      <c r="L228" s="55">
        <v>0</v>
      </c>
      <c r="M228" s="55">
        <v>0.14583101302751286</v>
      </c>
      <c r="N228" s="70">
        <v>-14.583101302751286</v>
      </c>
      <c r="O228" s="55">
        <v>0.15177023966683137</v>
      </c>
      <c r="P228" s="70">
        <v>-15.177023966683137</v>
      </c>
      <c r="Q228" s="55" t="e">
        <v>#REF!</v>
      </c>
      <c r="R228" s="70" t="e">
        <v>#REF!</v>
      </c>
      <c r="S228" s="55">
        <v>0</v>
      </c>
      <c r="T228" s="70">
        <v>0</v>
      </c>
      <c r="U228" s="85">
        <f>'06.2012-06.2013'!U228</f>
        <v>0</v>
      </c>
      <c r="V228" s="55">
        <v>0.4383655328171483</v>
      </c>
      <c r="W228" s="68">
        <f>'06.2012-06.2013'!W228</f>
        <v>0.4935156737708648</v>
      </c>
      <c r="X228" s="55">
        <v>5.5009258212055323E-2</v>
      </c>
      <c r="Y228" s="86">
        <f>'06.2012-06.2013'!Y228</f>
        <v>2.1414344140349241E-2</v>
      </c>
      <c r="Z228" s="87"/>
    </row>
    <row r="229" spans="1:26" x14ac:dyDescent="0.25">
      <c r="A229" s="7">
        <v>7404</v>
      </c>
      <c r="B229" s="7" t="s">
        <v>512</v>
      </c>
      <c r="C229" s="7">
        <v>2</v>
      </c>
      <c r="D229" s="84">
        <v>0.31276011683906535</v>
      </c>
      <c r="E229" s="68">
        <f>'06.2012-06.2013'!E229</f>
        <v>0.27648549830180097</v>
      </c>
      <c r="F229" s="84">
        <v>0.85961402998718905</v>
      </c>
      <c r="G229" s="85">
        <f>'06.2012-06.2013'!G229</f>
        <v>0.76130932579087962</v>
      </c>
      <c r="H229" s="84">
        <v>2.6217324678892394E-2</v>
      </c>
      <c r="I229" s="85">
        <f>'06.2012-06.2013'!I229</f>
        <v>9.0801185620378408E-2</v>
      </c>
      <c r="J229" s="84">
        <v>2.9950360836245356E-2</v>
      </c>
      <c r="K229" s="68">
        <f>'06.2012-06.2013'!K229</f>
        <v>0.11999392656923416</v>
      </c>
      <c r="L229" s="55">
        <v>0.14830463622025677</v>
      </c>
      <c r="M229" s="55">
        <v>1.9748106693860731E-2</v>
      </c>
      <c r="N229" s="70">
        <v>-1.974810669386073</v>
      </c>
      <c r="O229" s="55">
        <v>2.0635152467014587E-2</v>
      </c>
      <c r="P229" s="70">
        <v>-2.0635152467014586</v>
      </c>
      <c r="Q229" s="55" t="e">
        <v>#REF!</v>
      </c>
      <c r="R229" s="70" t="e">
        <v>#REF!</v>
      </c>
      <c r="S229" s="55">
        <v>0</v>
      </c>
      <c r="T229" s="70">
        <v>0</v>
      </c>
      <c r="U229" s="85">
        <f>'06.2012-06.2013'!U229</f>
        <v>0.186699962321171</v>
      </c>
      <c r="V229" s="55">
        <v>0.62592815692545034</v>
      </c>
      <c r="W229" s="68">
        <f>'06.2012-06.2013'!W229</f>
        <v>0.53308378691375291</v>
      </c>
      <c r="X229" s="55">
        <v>6.2184130197464854E-2</v>
      </c>
      <c r="Y229" s="86">
        <f>'06.2012-06.2013'!Y229</f>
        <v>8.2498064959780404E-2</v>
      </c>
      <c r="Z229" s="87"/>
    </row>
    <row r="230" spans="1:26" x14ac:dyDescent="0.25">
      <c r="A230" s="7">
        <v>7405</v>
      </c>
      <c r="B230" s="7" t="s">
        <v>513</v>
      </c>
      <c r="C230" s="7">
        <v>4</v>
      </c>
      <c r="D230" s="84">
        <v>0.17868796018892077</v>
      </c>
      <c r="E230" s="68">
        <f>'06.2012-06.2013'!E230</f>
        <v>0.27907398041451309</v>
      </c>
      <c r="F230" s="84">
        <v>0.39701862572525032</v>
      </c>
      <c r="G230" s="85">
        <f>'06.2012-06.2013'!G230</f>
        <v>0.78033613412252123</v>
      </c>
      <c r="H230" s="84">
        <v>-6.0685454062799959E-2</v>
      </c>
      <c r="I230" s="85">
        <f>'06.2012-06.2013'!I230</f>
        <v>6.0009057891203095E-2</v>
      </c>
      <c r="J230" s="84">
        <v>3.8736975383758913E-2</v>
      </c>
      <c r="K230" s="68">
        <f>'06.2012-06.2013'!K230</f>
        <v>0</v>
      </c>
      <c r="L230" s="55">
        <v>0</v>
      </c>
      <c r="M230" s="55">
        <v>6.0713877111420081E-2</v>
      </c>
      <c r="N230" s="70">
        <v>-6.071387711142008</v>
      </c>
      <c r="O230" s="55">
        <v>6.7534099382893648E-2</v>
      </c>
      <c r="P230" s="70">
        <v>-6.7534099382893649</v>
      </c>
      <c r="Q230" s="55" t="e">
        <v>#REF!</v>
      </c>
      <c r="R230" s="70" t="e">
        <v>#REF!</v>
      </c>
      <c r="S230" s="55">
        <v>0</v>
      </c>
      <c r="T230" s="70">
        <v>0</v>
      </c>
      <c r="U230" s="85">
        <f>'06.2012-06.2013'!U230</f>
        <v>0</v>
      </c>
      <c r="V230" s="55">
        <v>0.60313148842329134</v>
      </c>
      <c r="W230" s="68">
        <f>'06.2012-06.2013'!W230</f>
        <v>0.56876011729501674</v>
      </c>
      <c r="X230" s="55">
        <v>0.10154718514614183</v>
      </c>
      <c r="Y230" s="86">
        <f>'06.2012-06.2013'!Y230</f>
        <v>7.5993210025110017E-2</v>
      </c>
      <c r="Z230" s="87"/>
    </row>
    <row r="231" spans="1:26" x14ac:dyDescent="0.25">
      <c r="A231" s="7">
        <v>7406</v>
      </c>
      <c r="B231" s="7" t="s">
        <v>514</v>
      </c>
      <c r="C231" s="7">
        <v>5</v>
      </c>
      <c r="D231" s="84">
        <v>8.6845225421628272E-2</v>
      </c>
      <c r="E231" s="68">
        <f>'06.2012-06.2013'!E231</f>
        <v>9.4861602368254874E-2</v>
      </c>
      <c r="F231" s="84">
        <v>0.42615385565812963</v>
      </c>
      <c r="G231" s="85">
        <f>'06.2012-06.2013'!G231</f>
        <v>0.51852073544229293</v>
      </c>
      <c r="H231" s="84">
        <v>3.7281051003339595E-2</v>
      </c>
      <c r="I231" s="85">
        <f>'06.2012-06.2013'!I231</f>
        <v>0.18494386588649556</v>
      </c>
      <c r="J231" s="84">
        <v>0</v>
      </c>
      <c r="K231" s="68">
        <f>'06.2012-06.2013'!K231</f>
        <v>0</v>
      </c>
      <c r="L231" s="55">
        <v>0</v>
      </c>
      <c r="M231" s="55">
        <v>8.2657015021483059E-3</v>
      </c>
      <c r="N231" s="70">
        <v>-0.8265701502148306</v>
      </c>
      <c r="O231" s="55">
        <v>2.1009131801174494E-3</v>
      </c>
      <c r="P231" s="70">
        <v>-0.21009131801174494</v>
      </c>
      <c r="Q231" s="55" t="e">
        <v>#REF!</v>
      </c>
      <c r="R231" s="70" t="e">
        <v>#REF!</v>
      </c>
      <c r="S231" s="55">
        <v>0</v>
      </c>
      <c r="T231" s="70">
        <v>0</v>
      </c>
      <c r="U231" s="85">
        <f>'06.2012-06.2013'!U231</f>
        <v>0.28168956357932734</v>
      </c>
      <c r="V231" s="55">
        <v>0.71289948464658415</v>
      </c>
      <c r="W231" s="68">
        <f>'06.2012-06.2013'!W231</f>
        <v>0.67483777453683458</v>
      </c>
      <c r="X231" s="55">
        <v>3.6727505809516461E-2</v>
      </c>
      <c r="Y231" s="86">
        <f>'06.2012-06.2013'!Y231</f>
        <v>1.6105364822563334E-2</v>
      </c>
      <c r="Z231" s="87"/>
    </row>
    <row r="232" spans="1:26" x14ac:dyDescent="0.25">
      <c r="A232" s="7">
        <v>7407</v>
      </c>
      <c r="B232" s="7" t="s">
        <v>515</v>
      </c>
      <c r="C232" s="7">
        <v>5</v>
      </c>
      <c r="D232" s="84">
        <v>0.29343854295667954</v>
      </c>
      <c r="E232" s="68">
        <f>'06.2012-06.2013'!E232</f>
        <v>0.26229214288915781</v>
      </c>
      <c r="F232" s="84">
        <v>0.70457890089559772</v>
      </c>
      <c r="G232" s="85">
        <f>'06.2012-06.2013'!G232</f>
        <v>0.72233536999321113</v>
      </c>
      <c r="H232" s="84">
        <v>-4.3048463025211203E-2</v>
      </c>
      <c r="I232" s="85">
        <f>'06.2012-06.2013'!I232</f>
        <v>0.19639366816524506</v>
      </c>
      <c r="J232" s="84">
        <v>7.7324756772596634E-2</v>
      </c>
      <c r="K232" s="68">
        <f>'06.2012-06.2013'!K232</f>
        <v>0</v>
      </c>
      <c r="L232" s="55">
        <v>6.9571264037893155E-2</v>
      </c>
      <c r="M232" s="55">
        <v>0.17992144930685999</v>
      </c>
      <c r="N232" s="70">
        <v>-17.992144930685999</v>
      </c>
      <c r="O232" s="55">
        <v>0.20034840974010171</v>
      </c>
      <c r="P232" s="70">
        <v>-20.034840974010169</v>
      </c>
      <c r="Q232" s="55" t="e">
        <v>#REF!</v>
      </c>
      <c r="R232" s="70" t="e">
        <v>#REF!</v>
      </c>
      <c r="S232" s="55">
        <v>0</v>
      </c>
      <c r="T232" s="70">
        <v>0</v>
      </c>
      <c r="U232" s="85">
        <f>'06.2012-06.2013'!U232</f>
        <v>3.8937518865076973E-2</v>
      </c>
      <c r="V232" s="55">
        <v>0.56658545154734885</v>
      </c>
      <c r="W232" s="68">
        <f>'06.2012-06.2013'!W232</f>
        <v>0.48133485945976096</v>
      </c>
      <c r="X232" s="55">
        <v>6.3611141753647182E-2</v>
      </c>
      <c r="Y232" s="86">
        <f>'06.2012-06.2013'!Y232</f>
        <v>6.1386172227570673E-2</v>
      </c>
      <c r="Z232" s="87"/>
    </row>
    <row r="233" spans="1:26" x14ac:dyDescent="0.25">
      <c r="A233" s="7">
        <v>7408</v>
      </c>
      <c r="B233" s="7" t="s">
        <v>516</v>
      </c>
      <c r="C233" s="7">
        <v>4</v>
      </c>
      <c r="D233" s="84">
        <v>0.20007400006169193</v>
      </c>
      <c r="E233" s="68">
        <f>'06.2012-06.2013'!E233</f>
        <v>0.21169472875442275</v>
      </c>
      <c r="F233" s="84">
        <v>0.55889665943681288</v>
      </c>
      <c r="G233" s="85">
        <f>'06.2012-06.2013'!G233</f>
        <v>0.69990203682168528</v>
      </c>
      <c r="H233" s="84">
        <v>-7.3489742508816805E-2</v>
      </c>
      <c r="I233" s="85">
        <f>'06.2012-06.2013'!I233</f>
        <v>4.148009642839489E-2</v>
      </c>
      <c r="J233" s="84">
        <v>0.15557048485543101</v>
      </c>
      <c r="K233" s="68">
        <f>'06.2012-06.2013'!K233</f>
        <v>0.15244748689406656</v>
      </c>
      <c r="L233" s="55">
        <v>0</v>
      </c>
      <c r="M233" s="55">
        <v>1.4404789003889128E-2</v>
      </c>
      <c r="N233" s="70">
        <v>-1.4404789003889129</v>
      </c>
      <c r="O233" s="55">
        <v>0</v>
      </c>
      <c r="P233" s="70">
        <v>100</v>
      </c>
      <c r="Q233" s="55" t="e">
        <v>#REF!</v>
      </c>
      <c r="R233" s="70" t="e">
        <v>#REF!</v>
      </c>
      <c r="S233" s="55">
        <v>0</v>
      </c>
      <c r="T233" s="70">
        <v>0</v>
      </c>
      <c r="U233" s="85">
        <f>'06.2012-06.2013'!U233</f>
        <v>0</v>
      </c>
      <c r="V233" s="55">
        <v>0.63447145044610676</v>
      </c>
      <c r="W233" s="68">
        <f>'06.2012-06.2013'!W233</f>
        <v>0.61322232661061482</v>
      </c>
      <c r="X233" s="55">
        <v>7.8752503861873727E-2</v>
      </c>
      <c r="Y233" s="86">
        <f>'06.2012-06.2013'!Y233</f>
        <v>1.923611144229256E-2</v>
      </c>
      <c r="Z233" s="87"/>
    </row>
    <row r="234" spans="1:26" x14ac:dyDescent="0.25">
      <c r="A234" s="7">
        <v>7409</v>
      </c>
      <c r="B234" s="7" t="s">
        <v>517</v>
      </c>
      <c r="C234" s="7">
        <v>3</v>
      </c>
      <c r="D234" s="84">
        <v>0.58474154141916579</v>
      </c>
      <c r="E234" s="68">
        <f>'06.2012-06.2013'!E234</f>
        <v>0.61868320461467929</v>
      </c>
      <c r="F234" s="84">
        <v>1.2147948593917424</v>
      </c>
      <c r="G234" s="85">
        <f>'06.2012-06.2013'!G234</f>
        <v>1.2518317726597312</v>
      </c>
      <c r="H234" s="84">
        <v>9.4699903721573372E-2</v>
      </c>
      <c r="I234" s="85">
        <f>'06.2012-06.2013'!I234</f>
        <v>-0.28783479881860802</v>
      </c>
      <c r="J234" s="84">
        <v>0.10225412909634247</v>
      </c>
      <c r="K234" s="68">
        <f>'06.2012-06.2013'!K234</f>
        <v>0.10287665814205101</v>
      </c>
      <c r="L234" s="55">
        <v>0</v>
      </c>
      <c r="M234" s="55">
        <v>9.0380638268495697E-2</v>
      </c>
      <c r="N234" s="70">
        <v>-9.0380638268495694</v>
      </c>
      <c r="O234" s="55">
        <v>0.10084083343671307</v>
      </c>
      <c r="P234" s="70">
        <v>-10.084083343671308</v>
      </c>
      <c r="Q234" s="55" t="e">
        <v>#REF!</v>
      </c>
      <c r="R234" s="70" t="e">
        <v>#REF!</v>
      </c>
      <c r="S234" s="55">
        <v>0</v>
      </c>
      <c r="T234" s="70">
        <v>0</v>
      </c>
      <c r="U234" s="85">
        <f>'06.2012-06.2013'!U234</f>
        <v>0</v>
      </c>
      <c r="V234" s="55">
        <v>0.38390100082289325</v>
      </c>
      <c r="W234" s="68">
        <f>'06.2012-06.2013'!W234</f>
        <v>0.51107965898552177</v>
      </c>
      <c r="X234" s="55">
        <v>7.5569949327099525E-2</v>
      </c>
      <c r="Y234" s="86">
        <f>'06.2012-06.2013'!Y234</f>
        <v>-1.3037013375758058E-2</v>
      </c>
      <c r="Z234" s="87"/>
    </row>
    <row r="235" spans="1:26" x14ac:dyDescent="0.25">
      <c r="A235" s="7">
        <v>7410</v>
      </c>
      <c r="B235" s="7" t="s">
        <v>518</v>
      </c>
      <c r="C235" s="7">
        <v>2</v>
      </c>
      <c r="D235" s="84">
        <v>0.42252613687094809</v>
      </c>
      <c r="E235" s="68">
        <f>'06.2012-06.2013'!E235</f>
        <v>0.39357782075785491</v>
      </c>
      <c r="F235" s="84">
        <v>1.2269677385390509</v>
      </c>
      <c r="G235" s="85">
        <f>'06.2012-06.2013'!G235</f>
        <v>1.2411506971861337</v>
      </c>
      <c r="H235" s="84">
        <v>7.9450633248668023E-2</v>
      </c>
      <c r="I235" s="85">
        <f>'06.2012-06.2013'!I235</f>
        <v>0.19599478740590767</v>
      </c>
      <c r="J235" s="84">
        <v>0.14618020706473661</v>
      </c>
      <c r="K235" s="68">
        <f>'06.2012-06.2013'!K235</f>
        <v>0.13184128794504577</v>
      </c>
      <c r="L235" s="55">
        <v>0</v>
      </c>
      <c r="M235" s="55">
        <v>1.212109324594215E-2</v>
      </c>
      <c r="N235" s="70">
        <v>-1.2121093245942149</v>
      </c>
      <c r="O235" s="55">
        <v>1.0990627264097984E-2</v>
      </c>
      <c r="P235" s="70">
        <v>-1.0990627264097985</v>
      </c>
      <c r="Q235" s="55" t="e">
        <v>#REF!</v>
      </c>
      <c r="R235" s="70" t="e">
        <v>#REF!</v>
      </c>
      <c r="S235" s="55">
        <v>0</v>
      </c>
      <c r="T235" s="70">
        <v>0</v>
      </c>
      <c r="U235" s="85">
        <f>'06.2012-06.2013'!U235</f>
        <v>0</v>
      </c>
      <c r="V235" s="55">
        <v>0.5456272772743761</v>
      </c>
      <c r="W235" s="68">
        <f>'06.2012-06.2013'!W235</f>
        <v>0.48037093002076864</v>
      </c>
      <c r="X235" s="55">
        <v>5.5607165553511188E-2</v>
      </c>
      <c r="Y235" s="86">
        <f>'06.2012-06.2013'!Y235</f>
        <v>5.126213485221582E-2</v>
      </c>
      <c r="Z235" s="87"/>
    </row>
    <row r="236" spans="1:26" x14ac:dyDescent="0.25">
      <c r="A236" s="7">
        <v>7411</v>
      </c>
      <c r="B236" s="7" t="s">
        <v>519</v>
      </c>
      <c r="C236" s="7">
        <v>3</v>
      </c>
      <c r="D236" s="84">
        <v>0.25838875245915366</v>
      </c>
      <c r="E236" s="68">
        <f>'06.2012-06.2013'!E236</f>
        <v>0.33010396113342022</v>
      </c>
      <c r="F236" s="84">
        <v>0.68792472409698457</v>
      </c>
      <c r="G236" s="85">
        <f>'06.2012-06.2013'!G236</f>
        <v>0.76123932051056598</v>
      </c>
      <c r="H236" s="84">
        <v>-1.0298357535658222E-2</v>
      </c>
      <c r="I236" s="85">
        <f>'06.2012-06.2013'!I236</f>
        <v>-0.25805233141050454</v>
      </c>
      <c r="J236" s="84">
        <v>0</v>
      </c>
      <c r="K236" s="68">
        <f>'06.2012-06.2013'!K236</f>
        <v>6.2406017893704646E-2</v>
      </c>
      <c r="L236" s="55">
        <v>0</v>
      </c>
      <c r="M236" s="55">
        <v>5.2463402093335249E-2</v>
      </c>
      <c r="N236" s="70">
        <v>-5.2463402093335247</v>
      </c>
      <c r="O236" s="55">
        <v>5.1944695466272839E-2</v>
      </c>
      <c r="P236" s="70">
        <v>-5.1944695466272837</v>
      </c>
      <c r="Q236" s="55" t="e">
        <v>#REF!</v>
      </c>
      <c r="R236" s="70" t="e">
        <v>#REF!</v>
      </c>
      <c r="S236" s="55">
        <v>0</v>
      </c>
      <c r="T236" s="70">
        <v>0</v>
      </c>
      <c r="U236" s="85">
        <f>'06.2012-06.2013'!U236</f>
        <v>0</v>
      </c>
      <c r="V236" s="55">
        <v>0.61794944012513353</v>
      </c>
      <c r="W236" s="68">
        <f>'06.2012-06.2013'!W236</f>
        <v>0.57778726996881535</v>
      </c>
      <c r="X236" s="55">
        <v>5.5074756616509762E-2</v>
      </c>
      <c r="Y236" s="86">
        <f>'06.2012-06.2013'!Y236</f>
        <v>5.3945226423643321E-2</v>
      </c>
      <c r="Z236" s="87"/>
    </row>
    <row r="237" spans="1:26" x14ac:dyDescent="0.25">
      <c r="A237" s="7">
        <v>7501</v>
      </c>
      <c r="B237" s="7" t="s">
        <v>520</v>
      </c>
      <c r="C237" s="7">
        <v>4</v>
      </c>
      <c r="D237" s="84">
        <v>0.20286350058405733</v>
      </c>
      <c r="E237" s="68">
        <f>'06.2012-06.2013'!E237</f>
        <v>0.12852609935633169</v>
      </c>
      <c r="F237" s="84">
        <v>0.49073815461346632</v>
      </c>
      <c r="G237" s="85">
        <f>'06.2012-06.2013'!G237</f>
        <v>0.42046969374867132</v>
      </c>
      <c r="H237" s="84">
        <v>-9.2028828814860617E-2</v>
      </c>
      <c r="I237" s="85">
        <f>'06.2012-06.2013'!I237</f>
        <v>0.19433056623621658</v>
      </c>
      <c r="J237" s="84">
        <v>0</v>
      </c>
      <c r="K237" s="68">
        <f>'06.2012-06.2013'!K237</f>
        <v>0</v>
      </c>
      <c r="L237" s="55">
        <v>4.8986440400512919E-3</v>
      </c>
      <c r="M237" s="55">
        <v>7.0739930252765176E-2</v>
      </c>
      <c r="N237" s="70">
        <v>-7.0739930252765175</v>
      </c>
      <c r="O237" s="55">
        <v>0.14771152907537266</v>
      </c>
      <c r="P237" s="70">
        <v>-14.771152907537266</v>
      </c>
      <c r="Q237" s="55" t="e">
        <v>#REF!</v>
      </c>
      <c r="R237" s="70" t="e">
        <v>#REF!</v>
      </c>
      <c r="S237" s="55">
        <v>0</v>
      </c>
      <c r="T237" s="70">
        <v>0</v>
      </c>
      <c r="U237" s="85">
        <f>'06.2012-06.2013'!U237</f>
        <v>0</v>
      </c>
      <c r="V237" s="55">
        <v>0.54407378137935947</v>
      </c>
      <c r="W237" s="68">
        <f>'06.2012-06.2013'!W237</f>
        <v>0.55155460374873566</v>
      </c>
      <c r="X237" s="55">
        <v>0.11563785037902558</v>
      </c>
      <c r="Y237" s="86">
        <f>'06.2012-06.2013'!Y237</f>
        <v>4.9475188395125921E-2</v>
      </c>
      <c r="Z237" s="87"/>
    </row>
    <row r="238" spans="1:26" x14ac:dyDescent="0.25">
      <c r="A238" s="7">
        <v>7502</v>
      </c>
      <c r="B238" s="7" t="s">
        <v>521</v>
      </c>
      <c r="C238" s="7">
        <v>3</v>
      </c>
      <c r="D238" s="84">
        <v>0.16869186499358679</v>
      </c>
      <c r="E238" s="68">
        <f>'06.2012-06.2013'!E238</f>
        <v>0.17736352675888511</v>
      </c>
      <c r="F238" s="84">
        <v>0.5742806571847211</v>
      </c>
      <c r="G238" s="85">
        <f>'06.2012-06.2013'!G238</f>
        <v>0.61140711023748262</v>
      </c>
      <c r="H238" s="84">
        <v>6.1635317474607269E-4</v>
      </c>
      <c r="I238" s="85">
        <f>'06.2012-06.2013'!I238</f>
        <v>6.7848877750417383E-2</v>
      </c>
      <c r="J238" s="84">
        <v>0.10584130097338917</v>
      </c>
      <c r="K238" s="68">
        <f>'06.2012-06.2013'!K238</f>
        <v>9.8469754556410577E-2</v>
      </c>
      <c r="L238" s="55">
        <v>0.11038325352435972</v>
      </c>
      <c r="M238" s="55">
        <v>1.6239384100811074E-2</v>
      </c>
      <c r="N238" s="70">
        <v>-1.6239384100811074</v>
      </c>
      <c r="O238" s="55">
        <v>1.5602269752564672E-2</v>
      </c>
      <c r="P238" s="70">
        <v>-1.5602269752564673</v>
      </c>
      <c r="Q238" s="55" t="e">
        <v>#REF!</v>
      </c>
      <c r="R238" s="70" t="e">
        <v>#REF!</v>
      </c>
      <c r="S238" s="55">
        <v>0</v>
      </c>
      <c r="T238" s="70">
        <v>0</v>
      </c>
      <c r="U238" s="85">
        <f>'06.2012-06.2013'!U238</f>
        <v>0</v>
      </c>
      <c r="V238" s="55">
        <v>0.65864986370353329</v>
      </c>
      <c r="W238" s="68">
        <f>'06.2012-06.2013'!W238</f>
        <v>0.5839880647891007</v>
      </c>
      <c r="X238" s="55">
        <v>7.8870494169003644E-2</v>
      </c>
      <c r="Y238" s="86">
        <f>'06.2012-06.2013'!Y238</f>
        <v>5.6816460956382903E-2</v>
      </c>
      <c r="Z238" s="87"/>
    </row>
    <row r="239" spans="1:26" x14ac:dyDescent="0.25">
      <c r="A239" s="7">
        <v>7503</v>
      </c>
      <c r="B239" s="7" t="s">
        <v>522</v>
      </c>
      <c r="C239" s="7">
        <v>4</v>
      </c>
      <c r="D239" s="84">
        <v>0.20409463194498825</v>
      </c>
      <c r="E239" s="68">
        <f>'06.2012-06.2013'!E239</f>
        <v>0.10566188878516791</v>
      </c>
      <c r="F239" s="84">
        <v>0.46799834204014995</v>
      </c>
      <c r="G239" s="85">
        <f>'06.2012-06.2013'!G239</f>
        <v>0.45450738080256925</v>
      </c>
      <c r="H239" s="84">
        <v>-0.15290067546599614</v>
      </c>
      <c r="I239" s="85">
        <f>'06.2012-06.2013'!I239</f>
        <v>0.27730616264115959</v>
      </c>
      <c r="J239" s="84">
        <v>0.52204194861117681</v>
      </c>
      <c r="K239" s="68">
        <f>'06.2012-06.2013'!K239</f>
        <v>0.1002456602528434</v>
      </c>
      <c r="L239" s="55">
        <v>0.14480610892916293</v>
      </c>
      <c r="M239" s="55">
        <v>2.8674093144133043E-2</v>
      </c>
      <c r="N239" s="70">
        <v>-2.8674093144133042</v>
      </c>
      <c r="O239" s="55">
        <v>4.0005265230144138E-2</v>
      </c>
      <c r="P239" s="70">
        <v>-4.0005265230144138</v>
      </c>
      <c r="Q239" s="55" t="e">
        <v>#REF!</v>
      </c>
      <c r="R239" s="70" t="e">
        <v>#REF!</v>
      </c>
      <c r="S239" s="55">
        <v>0</v>
      </c>
      <c r="T239" s="70">
        <v>0</v>
      </c>
      <c r="U239" s="85">
        <f>'06.2012-06.2013'!U239</f>
        <v>0.10916533014632576</v>
      </c>
      <c r="V239" s="55">
        <v>0.67366968622883439</v>
      </c>
      <c r="W239" s="68">
        <f>'06.2012-06.2013'!W239</f>
        <v>0.58234951582770289</v>
      </c>
      <c r="X239" s="55">
        <v>3.7676186547058128E-2</v>
      </c>
      <c r="Y239" s="86">
        <f>'06.2012-06.2013'!Y239</f>
        <v>1.6273373779991801E-2</v>
      </c>
      <c r="Z239" s="87"/>
    </row>
    <row r="240" spans="1:26" x14ac:dyDescent="0.25">
      <c r="A240" s="7">
        <v>7504</v>
      </c>
      <c r="B240" s="7" t="s">
        <v>523</v>
      </c>
      <c r="C240" s="7">
        <v>3</v>
      </c>
      <c r="D240" s="84">
        <v>0.32320826288071425</v>
      </c>
      <c r="E240" s="68">
        <f>'06.2012-06.2013'!E240</f>
        <v>0.479436479114006</v>
      </c>
      <c r="F240" s="84">
        <v>0.67132073988776453</v>
      </c>
      <c r="G240" s="85">
        <f>'06.2012-06.2013'!G240</f>
        <v>0.90472848199928546</v>
      </c>
      <c r="H240" s="84">
        <v>-1.366584318367875E-2</v>
      </c>
      <c r="I240" s="85">
        <f>'06.2012-06.2013'!I240</f>
        <v>0.1514112198336976</v>
      </c>
      <c r="J240" s="84">
        <v>0.36040513270684188</v>
      </c>
      <c r="K240" s="68">
        <f>'06.2012-06.2013'!K240</f>
        <v>8.4125068711029871E-2</v>
      </c>
      <c r="L240" s="55">
        <v>0.45269994288279708</v>
      </c>
      <c r="M240" s="55">
        <v>5.2701714029920646E-2</v>
      </c>
      <c r="N240" s="70">
        <v>-5.270171402992065</v>
      </c>
      <c r="O240" s="55">
        <v>5.4283260207583589E-2</v>
      </c>
      <c r="P240" s="70">
        <v>-5.4283260207583588</v>
      </c>
      <c r="Q240" s="55" t="e">
        <v>#REF!</v>
      </c>
      <c r="R240" s="70" t="e">
        <v>#REF!</v>
      </c>
      <c r="S240" s="55">
        <v>0</v>
      </c>
      <c r="T240" s="70">
        <v>0</v>
      </c>
      <c r="U240" s="85">
        <f>'06.2012-06.2013'!U240</f>
        <v>0</v>
      </c>
      <c r="V240" s="55">
        <v>0.5306832340702099</v>
      </c>
      <c r="W240" s="68">
        <f>'06.2012-06.2013'!W240</f>
        <v>0.31271562695904981</v>
      </c>
      <c r="X240" s="55">
        <v>0.14079884316297547</v>
      </c>
      <c r="Y240" s="86">
        <f>'06.2012-06.2013'!Y240</f>
        <v>0.2540352043442346</v>
      </c>
      <c r="Z240" s="87"/>
    </row>
    <row r="241" spans="1:26" x14ac:dyDescent="0.25">
      <c r="A241" s="7">
        <v>7505</v>
      </c>
      <c r="B241" s="7" t="s">
        <v>524</v>
      </c>
      <c r="C241" s="7">
        <v>2</v>
      </c>
      <c r="D241" s="84">
        <v>0.28963481563961246</v>
      </c>
      <c r="E241" s="68">
        <f>'06.2012-06.2013'!E241</f>
        <v>0.31369044768247911</v>
      </c>
      <c r="F241" s="84">
        <v>0.99791205315763443</v>
      </c>
      <c r="G241" s="85">
        <f>'06.2012-06.2013'!G241</f>
        <v>1.1118221532500281</v>
      </c>
      <c r="H241" s="84">
        <v>8.4239072228441264E-2</v>
      </c>
      <c r="I241" s="85">
        <f>'06.2012-06.2013'!I241</f>
        <v>0.16398037780364702</v>
      </c>
      <c r="J241" s="84">
        <v>1.5874439034574226E-2</v>
      </c>
      <c r="K241" s="68">
        <f>'06.2012-06.2013'!K241</f>
        <v>0</v>
      </c>
      <c r="L241" s="55">
        <v>6.1132832887852832E-4</v>
      </c>
      <c r="M241" s="55">
        <v>4.18438114312705E-2</v>
      </c>
      <c r="N241" s="70">
        <v>-4.1843811431270499</v>
      </c>
      <c r="O241" s="55">
        <v>4.0107272887981042E-2</v>
      </c>
      <c r="P241" s="70">
        <v>-4.0107272887981038</v>
      </c>
      <c r="Q241" s="55" t="e">
        <v>#REF!</v>
      </c>
      <c r="R241" s="70" t="e">
        <v>#REF!</v>
      </c>
      <c r="S241" s="55">
        <v>0</v>
      </c>
      <c r="T241" s="70">
        <v>0</v>
      </c>
      <c r="U241" s="85">
        <f>'06.2012-06.2013'!U241</f>
        <v>0</v>
      </c>
      <c r="V241" s="55">
        <v>0.63989175196410475</v>
      </c>
      <c r="W241" s="68">
        <f>'06.2012-06.2013'!W241</f>
        <v>0.60558292859968654</v>
      </c>
      <c r="X241" s="55">
        <v>5.539031236082631E-2</v>
      </c>
      <c r="Y241" s="86">
        <f>'06.2012-06.2013'!Y241</f>
        <v>8.3704360392916968E-3</v>
      </c>
      <c r="Z241" s="87"/>
    </row>
    <row r="242" spans="1:26" x14ac:dyDescent="0.25">
      <c r="A242" s="7">
        <v>7601</v>
      </c>
      <c r="B242" s="7" t="s">
        <v>525</v>
      </c>
      <c r="C242" s="7">
        <v>2</v>
      </c>
      <c r="D242" s="84">
        <v>0.47381780098619614</v>
      </c>
      <c r="E242" s="68">
        <f>'06.2012-06.2013'!E242</f>
        <v>0.5400443239098689</v>
      </c>
      <c r="F242" s="84">
        <v>1.1126273689569048</v>
      </c>
      <c r="G242" s="85">
        <f>'06.2012-06.2013'!G242</f>
        <v>1.1544881672780085</v>
      </c>
      <c r="H242" s="84">
        <v>7.8671711372507447E-2</v>
      </c>
      <c r="I242" s="85">
        <f>'06.2012-06.2013'!I242</f>
        <v>0.12309159201656789</v>
      </c>
      <c r="J242" s="84">
        <v>0.22320864477507554</v>
      </c>
      <c r="K242" s="68">
        <f>'06.2012-06.2013'!K242</f>
        <v>0.18210994761247329</v>
      </c>
      <c r="L242" s="55">
        <v>4.3594781325000442E-2</v>
      </c>
      <c r="M242" s="55">
        <v>0.1252929652935193</v>
      </c>
      <c r="N242" s="70">
        <v>-12.52929652935193</v>
      </c>
      <c r="O242" s="55">
        <v>0.17077893584751186</v>
      </c>
      <c r="P242" s="70">
        <v>-17.077893584751187</v>
      </c>
      <c r="Q242" s="55" t="e">
        <v>#REF!</v>
      </c>
      <c r="R242" s="70" t="e">
        <v>#REF!</v>
      </c>
      <c r="S242" s="55">
        <v>0</v>
      </c>
      <c r="T242" s="70">
        <v>0</v>
      </c>
      <c r="U242" s="85">
        <f>'06.2012-06.2013'!U242</f>
        <v>9.2718357297718289E-3</v>
      </c>
      <c r="V242" s="55">
        <v>0.49398644572065809</v>
      </c>
      <c r="W242" s="68">
        <f>'06.2012-06.2013'!W242</f>
        <v>0.43027521854239714</v>
      </c>
      <c r="X242" s="55">
        <v>5.685628535209343E-2</v>
      </c>
      <c r="Y242" s="86">
        <f>'06.2012-06.2013'!Y242</f>
        <v>5.1942947234009287E-2</v>
      </c>
      <c r="Z242" s="87"/>
    </row>
    <row r="243" spans="1:26" x14ac:dyDescent="0.25">
      <c r="A243" s="7">
        <v>7602</v>
      </c>
      <c r="B243" s="7" t="s">
        <v>526</v>
      </c>
      <c r="C243" s="7">
        <v>4</v>
      </c>
      <c r="D243" s="84">
        <v>0.17289657235626349</v>
      </c>
      <c r="E243" s="68">
        <f>'06.2012-06.2013'!E243</f>
        <v>0.21071867338241937</v>
      </c>
      <c r="F243" s="84">
        <v>0.44101730415155971</v>
      </c>
      <c r="G243" s="85">
        <f>'06.2012-06.2013'!G243</f>
        <v>0.52431941734600951</v>
      </c>
      <c r="H243" s="84">
        <v>-0.44444793948975253</v>
      </c>
      <c r="I243" s="85">
        <f>'06.2012-06.2013'!I243</f>
        <v>0.11529034611819491</v>
      </c>
      <c r="J243" s="84">
        <v>0</v>
      </c>
      <c r="K243" s="68">
        <f>'06.2012-06.2013'!K243</f>
        <v>0</v>
      </c>
      <c r="L243" s="55">
        <v>5.7998036632843633E-3</v>
      </c>
      <c r="M243" s="55">
        <v>0.10084540769909278</v>
      </c>
      <c r="N243" s="70">
        <v>-10.084540769909278</v>
      </c>
      <c r="O243" s="55">
        <v>6.7531249391294276E-2</v>
      </c>
      <c r="P243" s="70">
        <v>-6.7531249391294272</v>
      </c>
      <c r="Q243" s="55" t="e">
        <v>#REF!</v>
      </c>
      <c r="R243" s="70" t="e">
        <v>#REF!</v>
      </c>
      <c r="S243" s="55">
        <v>0</v>
      </c>
      <c r="T243" s="70">
        <v>0</v>
      </c>
      <c r="U243" s="85">
        <f>'06.2012-06.2013'!U243</f>
        <v>5.1229679369895424E-3</v>
      </c>
      <c r="V243" s="55">
        <v>0.37950624390074245</v>
      </c>
      <c r="W243" s="68">
        <f>'06.2012-06.2013'!W243</f>
        <v>0.48661655559166</v>
      </c>
      <c r="X243" s="55">
        <v>0.38077101979038214</v>
      </c>
      <c r="Y243" s="86">
        <f>'06.2012-06.2013'!Y243</f>
        <v>6.8733658847301815E-2</v>
      </c>
      <c r="Z243" s="87"/>
    </row>
    <row r="244" spans="1:26" x14ac:dyDescent="0.25">
      <c r="A244" s="7">
        <v>7603</v>
      </c>
      <c r="B244" s="7" t="s">
        <v>527</v>
      </c>
      <c r="C244" s="7">
        <v>4</v>
      </c>
      <c r="D244" s="84">
        <v>0.20205874517072661</v>
      </c>
      <c r="E244" s="68">
        <f>'06.2012-06.2013'!E244</f>
        <v>0.27016773701033947</v>
      </c>
      <c r="F244" s="84">
        <v>0.55314985006119322</v>
      </c>
      <c r="G244" s="85">
        <f>'06.2012-06.2013'!G244</f>
        <v>0.70996102275968176</v>
      </c>
      <c r="H244" s="84">
        <v>-3.7541531583464807E-2</v>
      </c>
      <c r="I244" s="85">
        <f>'06.2012-06.2013'!I244</f>
        <v>2.3647599820298916E-3</v>
      </c>
      <c r="J244" s="84">
        <v>0.24797498822788236</v>
      </c>
      <c r="K244" s="68">
        <f>'06.2012-06.2013'!K244</f>
        <v>0.34869063617683949</v>
      </c>
      <c r="L244" s="55">
        <v>0.15001298276635772</v>
      </c>
      <c r="M244" s="55">
        <v>8.0336083632122343E-2</v>
      </c>
      <c r="N244" s="70">
        <v>-8.0336083632122346</v>
      </c>
      <c r="O244" s="55">
        <v>8.1939074767440334E-2</v>
      </c>
      <c r="P244" s="70">
        <v>-8.1939074767440339</v>
      </c>
      <c r="Q244" s="55" t="e">
        <v>#REF!</v>
      </c>
      <c r="R244" s="70" t="e">
        <v>#REF!</v>
      </c>
      <c r="S244" s="55">
        <v>0</v>
      </c>
      <c r="T244" s="70">
        <v>0</v>
      </c>
      <c r="U244" s="85">
        <f>'06.2012-06.2013'!U244</f>
        <v>9.4134194510560751E-2</v>
      </c>
      <c r="V244" s="55">
        <v>0.37230161477519041</v>
      </c>
      <c r="W244" s="68">
        <f>'06.2012-06.2013'!W244</f>
        <v>0.50699420659543792</v>
      </c>
      <c r="X244" s="55">
        <v>0.35255739574488343</v>
      </c>
      <c r="Y244" s="86">
        <f>'06.2012-06.2013'!Y244</f>
        <v>9.3949630804506037E-2</v>
      </c>
      <c r="Z244" s="87"/>
    </row>
    <row r="245" spans="1:26" x14ac:dyDescent="0.25">
      <c r="A245" s="7">
        <v>7604</v>
      </c>
      <c r="B245" s="7" t="s">
        <v>528</v>
      </c>
      <c r="C245" s="7">
        <v>5</v>
      </c>
      <c r="D245" s="84">
        <v>0.22928882513222146</v>
      </c>
      <c r="E245" s="68">
        <f>'06.2012-06.2013'!E245</f>
        <v>0.19286931190095327</v>
      </c>
      <c r="F245" s="84">
        <v>0.49341165853125829</v>
      </c>
      <c r="G245" s="85">
        <f>'06.2012-06.2013'!G245</f>
        <v>0.57358395699174258</v>
      </c>
      <c r="H245" s="84">
        <v>9.6570628950661958E-2</v>
      </c>
      <c r="I245" s="85">
        <f>'06.2012-06.2013'!I245</f>
        <v>0.16682923022901955</v>
      </c>
      <c r="J245" s="84">
        <v>0.36046641932914703</v>
      </c>
      <c r="K245" s="68">
        <f>'06.2012-06.2013'!K245</f>
        <v>0.36197113863287633</v>
      </c>
      <c r="L245" s="55">
        <v>0</v>
      </c>
      <c r="M245" s="55">
        <v>0</v>
      </c>
      <c r="N245" s="70">
        <v>100</v>
      </c>
      <c r="O245" s="55">
        <v>0</v>
      </c>
      <c r="P245" s="70">
        <v>100</v>
      </c>
      <c r="Q245" s="55" t="e">
        <v>#REF!</v>
      </c>
      <c r="R245" s="70" t="e">
        <v>#REF!</v>
      </c>
      <c r="S245" s="55">
        <v>0</v>
      </c>
      <c r="T245" s="70">
        <v>0</v>
      </c>
      <c r="U245" s="85">
        <f>'06.2012-06.2013'!U245</f>
        <v>0</v>
      </c>
      <c r="V245" s="55">
        <v>0.54709410347440279</v>
      </c>
      <c r="W245" s="68">
        <f>'06.2012-06.2013'!W245</f>
        <v>0.54286778759062948</v>
      </c>
      <c r="X245" s="55">
        <v>0.1694184277323483</v>
      </c>
      <c r="Y245" s="86">
        <f>'06.2012-06.2013'!Y245</f>
        <v>2.5494346242587191E-2</v>
      </c>
      <c r="Z245" s="87"/>
    </row>
    <row r="246" spans="1:26" x14ac:dyDescent="0.25">
      <c r="A246" s="7">
        <v>7605</v>
      </c>
      <c r="B246" s="7" t="s">
        <v>529</v>
      </c>
      <c r="C246" s="7">
        <v>5</v>
      </c>
      <c r="D246" s="84">
        <v>0.44598221799324927</v>
      </c>
      <c r="E246" s="68">
        <f>'06.2012-06.2013'!E246</f>
        <v>0.45788003548869732</v>
      </c>
      <c r="F246" s="84">
        <v>0.82691073813973215</v>
      </c>
      <c r="G246" s="85">
        <f>'06.2012-06.2013'!G246</f>
        <v>0.73695065855902353</v>
      </c>
      <c r="H246" s="84">
        <v>8.6166796760594924E-4</v>
      </c>
      <c r="I246" s="85">
        <f>'06.2012-06.2013'!I246</f>
        <v>-0.10465540999092707</v>
      </c>
      <c r="J246" s="84">
        <v>6.6953726594519661E-2</v>
      </c>
      <c r="K246" s="68">
        <f>'06.2012-06.2013'!K246</f>
        <v>6.7660184000068721E-2</v>
      </c>
      <c r="L246" s="55">
        <v>0.1635837740194393</v>
      </c>
      <c r="M246" s="55">
        <v>4.454425073513746E-3</v>
      </c>
      <c r="N246" s="70">
        <v>-0.44544250735137458</v>
      </c>
      <c r="O246" s="55">
        <v>1.2030604119528316E-2</v>
      </c>
      <c r="P246" s="70">
        <v>-1.2030604119528316</v>
      </c>
      <c r="Q246" s="55" t="e">
        <v>#REF!</v>
      </c>
      <c r="R246" s="70" t="e">
        <v>#REF!</v>
      </c>
      <c r="S246" s="55">
        <v>0</v>
      </c>
      <c r="T246" s="70">
        <v>0</v>
      </c>
      <c r="U246" s="85">
        <f>'06.2012-06.2013'!U246</f>
        <v>3.6093477532577974E-2</v>
      </c>
      <c r="V246" s="55">
        <v>0.50266291541804087</v>
      </c>
      <c r="W246" s="68">
        <f>'06.2012-06.2013'!W246</f>
        <v>0.41267185717330523</v>
      </c>
      <c r="X246" s="55">
        <v>0.18176678840364077</v>
      </c>
      <c r="Y246" s="86">
        <f>'06.2012-06.2013'!Y246</f>
        <v>0.1522889632777924</v>
      </c>
      <c r="Z246" s="87"/>
    </row>
    <row r="247" spans="1:26" x14ac:dyDescent="0.25">
      <c r="A247" s="7">
        <v>7606</v>
      </c>
      <c r="B247" s="7" t="s">
        <v>530</v>
      </c>
      <c r="C247" s="7">
        <v>3</v>
      </c>
      <c r="D247" s="84">
        <v>0.33550220480872545</v>
      </c>
      <c r="E247" s="68">
        <f>'06.2012-06.2013'!E247</f>
        <v>0.39679325019517225</v>
      </c>
      <c r="F247" s="84">
        <v>0.59503253444650706</v>
      </c>
      <c r="G247" s="85">
        <f>'06.2012-06.2013'!G247</f>
        <v>1.0693281053752901</v>
      </c>
      <c r="H247" s="84">
        <v>-0.13414111798447539</v>
      </c>
      <c r="I247" s="85">
        <f>'06.2012-06.2013'!I247</f>
        <v>0.16720363034076552</v>
      </c>
      <c r="J247" s="84">
        <v>0.84254500083530914</v>
      </c>
      <c r="K247" s="68">
        <f>'06.2012-06.2013'!K247</f>
        <v>0.79073878106480466</v>
      </c>
      <c r="L247" s="55">
        <v>0</v>
      </c>
      <c r="M247" s="55">
        <v>0.11049387065921029</v>
      </c>
      <c r="N247" s="70">
        <v>-11.04938706592103</v>
      </c>
      <c r="O247" s="55">
        <v>0.13984271463043943</v>
      </c>
      <c r="P247" s="70">
        <v>-13.984271463043942</v>
      </c>
      <c r="Q247" s="55" t="e">
        <v>#REF!</v>
      </c>
      <c r="R247" s="70" t="e">
        <v>#REF!</v>
      </c>
      <c r="S247" s="55">
        <v>0</v>
      </c>
      <c r="T247" s="70">
        <v>0</v>
      </c>
      <c r="U247" s="85">
        <f>'06.2012-06.2013'!U247</f>
        <v>0</v>
      </c>
      <c r="V247" s="55">
        <v>0.43007911888789574</v>
      </c>
      <c r="W247" s="68">
        <f>'06.2012-06.2013'!W247</f>
        <v>0.46932364224350548</v>
      </c>
      <c r="X247" s="55">
        <v>0.21759350117244125</v>
      </c>
      <c r="Y247" s="86">
        <f>'06.2012-06.2013'!Y247</f>
        <v>4.1995667242282327E-2</v>
      </c>
      <c r="Z247" s="87"/>
    </row>
    <row r="248" spans="1:26" x14ac:dyDescent="0.25">
      <c r="A248" s="7">
        <v>7607</v>
      </c>
      <c r="B248" s="7" t="s">
        <v>531</v>
      </c>
      <c r="C248" s="7">
        <v>4</v>
      </c>
      <c r="D248" s="84">
        <v>0.28473312423992581</v>
      </c>
      <c r="E248" s="68">
        <f>'06.2012-06.2013'!E248</f>
        <v>0.24757024123674329</v>
      </c>
      <c r="F248" s="84">
        <v>0.66249219618601807</v>
      </c>
      <c r="G248" s="85">
        <f>'06.2012-06.2013'!G248</f>
        <v>0.64990482931354909</v>
      </c>
      <c r="H248" s="84">
        <v>-5.0734482092724714E-2</v>
      </c>
      <c r="I248" s="85">
        <f>'06.2012-06.2013'!I248</f>
        <v>9.3821571654887484E-2</v>
      </c>
      <c r="J248" s="84">
        <v>0.14434354853142672</v>
      </c>
      <c r="K248" s="68">
        <f>'06.2012-06.2013'!K248</f>
        <v>0.15940139166624709</v>
      </c>
      <c r="L248" s="55">
        <v>0.12267760841384893</v>
      </c>
      <c r="M248" s="55">
        <v>2.9793959098117835E-2</v>
      </c>
      <c r="N248" s="70">
        <v>-2.9793959098117835</v>
      </c>
      <c r="O248" s="55">
        <v>3.111524504892196E-2</v>
      </c>
      <c r="P248" s="70">
        <v>-3.1115245048921958</v>
      </c>
      <c r="Q248" s="55" t="e">
        <v>#REF!</v>
      </c>
      <c r="R248" s="70" t="e">
        <v>#REF!</v>
      </c>
      <c r="S248" s="55">
        <v>0</v>
      </c>
      <c r="T248" s="70">
        <v>0</v>
      </c>
      <c r="U248" s="85">
        <f>'06.2012-06.2013'!U248</f>
        <v>0.10031787147760438</v>
      </c>
      <c r="V248" s="55">
        <v>0.5505299865345441</v>
      </c>
      <c r="W248" s="68">
        <f>'06.2012-06.2013'!W248</f>
        <v>0.48463673778013383</v>
      </c>
      <c r="X248" s="55">
        <v>0.17957758485178027</v>
      </c>
      <c r="Y248" s="86">
        <f>'06.2012-06.2013'!Y248</f>
        <v>5.7831008430469684E-2</v>
      </c>
      <c r="Z248" s="87"/>
    </row>
    <row r="249" spans="1:26" x14ac:dyDescent="0.25">
      <c r="A249" s="7">
        <v>7608</v>
      </c>
      <c r="B249" s="7" t="s">
        <v>532</v>
      </c>
      <c r="C249" s="7">
        <v>5</v>
      </c>
      <c r="D249" s="84">
        <v>0.28998171267204526</v>
      </c>
      <c r="E249" s="68">
        <f>'06.2012-06.2013'!E249</f>
        <v>0.26976308277522348</v>
      </c>
      <c r="F249" s="84">
        <v>0.74202547145405173</v>
      </c>
      <c r="G249" s="85">
        <f>'06.2012-06.2013'!G249</f>
        <v>0.61173079943314213</v>
      </c>
      <c r="H249" s="84">
        <v>-3.7127052028392102E-2</v>
      </c>
      <c r="I249" s="85">
        <f>'06.2012-06.2013'!I249</f>
        <v>5.5381669372162878E-3</v>
      </c>
      <c r="J249" s="84">
        <v>0.22910498609886884</v>
      </c>
      <c r="K249" s="68">
        <f>'06.2012-06.2013'!K249</f>
        <v>0.17796253527788639</v>
      </c>
      <c r="L249" s="55">
        <v>0.73352899985466569</v>
      </c>
      <c r="M249" s="55">
        <v>0.140906563147221</v>
      </c>
      <c r="N249" s="70">
        <v>-14.0906563147221</v>
      </c>
      <c r="O249" s="55">
        <v>0.21827195017810677</v>
      </c>
      <c r="P249" s="70">
        <v>-21.827195017810677</v>
      </c>
      <c r="Q249" s="55" t="e">
        <v>#REF!</v>
      </c>
      <c r="R249" s="70" t="e">
        <v>#REF!</v>
      </c>
      <c r="S249" s="55">
        <v>0</v>
      </c>
      <c r="T249" s="70">
        <v>0</v>
      </c>
      <c r="U249" s="85">
        <f>'06.2012-06.2013'!U249</f>
        <v>0.51491792018663651</v>
      </c>
      <c r="V249" s="55">
        <v>0.50350412359923091</v>
      </c>
      <c r="W249" s="68">
        <f>'06.2012-06.2013'!W249</f>
        <v>0.48484303831154874</v>
      </c>
      <c r="X249" s="55">
        <v>0.128128911173573</v>
      </c>
      <c r="Y249" s="86">
        <f>'06.2012-06.2013'!Y249</f>
        <v>2.5102815791359173E-2</v>
      </c>
      <c r="Z249" s="87"/>
    </row>
    <row r="250" spans="1:26" x14ac:dyDescent="0.25">
      <c r="A250" s="7">
        <v>7609</v>
      </c>
      <c r="B250" s="7" t="s">
        <v>533</v>
      </c>
      <c r="C250" s="7">
        <v>4</v>
      </c>
      <c r="D250" s="84">
        <v>0.21680504596232558</v>
      </c>
      <c r="E250" s="68">
        <f>'06.2012-06.2013'!E250</f>
        <v>0.22518791082302578</v>
      </c>
      <c r="F250" s="84">
        <v>0.52024265091964217</v>
      </c>
      <c r="G250" s="85">
        <f>'06.2012-06.2013'!G250</f>
        <v>0.6183874663571195</v>
      </c>
      <c r="H250" s="84">
        <v>-3.3704998756247033E-3</v>
      </c>
      <c r="I250" s="85">
        <f>'06.2012-06.2013'!I250</f>
        <v>0.17599221421998731</v>
      </c>
      <c r="J250" s="84">
        <v>0</v>
      </c>
      <c r="K250" s="68">
        <f>'06.2012-06.2013'!K250</f>
        <v>0</v>
      </c>
      <c r="L250" s="55">
        <v>0</v>
      </c>
      <c r="M250" s="55">
        <v>0.3417977369702293</v>
      </c>
      <c r="N250" s="70">
        <v>-34.179773697022931</v>
      </c>
      <c r="O250" s="55">
        <v>4.3856245239061523E-2</v>
      </c>
      <c r="P250" s="70">
        <v>-4.3856245239061522</v>
      </c>
      <c r="Q250" s="55" t="e">
        <v>#REF!</v>
      </c>
      <c r="R250" s="70" t="e">
        <v>#REF!</v>
      </c>
      <c r="S250" s="55">
        <v>0</v>
      </c>
      <c r="T250" s="70">
        <v>0</v>
      </c>
      <c r="U250" s="85">
        <f>'06.2012-06.2013'!U250</f>
        <v>0</v>
      </c>
      <c r="V250" s="55">
        <v>0.62046890445165892</v>
      </c>
      <c r="W250" s="68">
        <f>'06.2012-06.2013'!W250</f>
        <v>0.49354023784412648</v>
      </c>
      <c r="X250" s="55">
        <v>8.8666939232301636E-2</v>
      </c>
      <c r="Y250" s="86">
        <f>'06.2012-06.2013'!Y250</f>
        <v>7.6139605843438068E-2</v>
      </c>
      <c r="Z250" s="87"/>
    </row>
    <row r="251" spans="1:26" x14ac:dyDescent="0.25">
      <c r="A251" s="7">
        <v>7610</v>
      </c>
      <c r="B251" s="7" t="s">
        <v>534</v>
      </c>
      <c r="C251" s="7">
        <v>3</v>
      </c>
      <c r="D251" s="84">
        <v>0.3576536304949437</v>
      </c>
      <c r="E251" s="68">
        <f>'06.2012-06.2013'!E251</f>
        <v>0.32752251031424373</v>
      </c>
      <c r="F251" s="84">
        <v>0.81848768598019384</v>
      </c>
      <c r="G251" s="85">
        <f>'06.2012-06.2013'!G251</f>
        <v>0.558931052671369</v>
      </c>
      <c r="H251" s="84">
        <v>-1.5373952386109233E-3</v>
      </c>
      <c r="I251" s="85">
        <f>'06.2012-06.2013'!I251</f>
        <v>-1.6072512675676946E-2</v>
      </c>
      <c r="J251" s="84">
        <v>5.51357302017524E-2</v>
      </c>
      <c r="K251" s="68">
        <f>'06.2012-06.2013'!K251</f>
        <v>4.2277609131648748E-2</v>
      </c>
      <c r="L251" s="55">
        <v>0.17667856978669902</v>
      </c>
      <c r="M251" s="55">
        <v>0.15443839927032266</v>
      </c>
      <c r="N251" s="70">
        <v>-15.443839927032265</v>
      </c>
      <c r="O251" s="55">
        <v>0.18592601018538926</v>
      </c>
      <c r="P251" s="70">
        <v>-18.592601018538925</v>
      </c>
      <c r="Q251" s="55" t="e">
        <v>#REF!</v>
      </c>
      <c r="R251" s="70" t="e">
        <v>#REF!</v>
      </c>
      <c r="S251" s="55">
        <v>0</v>
      </c>
      <c r="T251" s="70">
        <v>0</v>
      </c>
      <c r="U251" s="85">
        <f>'06.2012-06.2013'!U251</f>
        <v>0.12048227755309551</v>
      </c>
      <c r="V251" s="55">
        <v>0.46026309450117447</v>
      </c>
      <c r="W251" s="68">
        <f>'06.2012-06.2013'!W251</f>
        <v>0.41129544748423069</v>
      </c>
      <c r="X251" s="55">
        <v>0.18508340949141863</v>
      </c>
      <c r="Y251" s="86">
        <f>'06.2012-06.2013'!Y251</f>
        <v>0.17588930644283743</v>
      </c>
      <c r="Z251" s="87"/>
    </row>
    <row r="252" spans="1:26" x14ac:dyDescent="0.25">
      <c r="A252" s="7">
        <v>7611</v>
      </c>
      <c r="B252" s="7" t="s">
        <v>535</v>
      </c>
      <c r="C252" s="7">
        <v>2</v>
      </c>
      <c r="D252" s="84">
        <v>0.41575096746277779</v>
      </c>
      <c r="E252" s="68">
        <f>'06.2012-06.2013'!E252</f>
        <v>0.45505134834507355</v>
      </c>
      <c r="F252" s="84">
        <v>0.82514815687894116</v>
      </c>
      <c r="G252" s="85">
        <f>'06.2012-06.2013'!G252</f>
        <v>1.0989810978210051</v>
      </c>
      <c r="H252" s="84">
        <v>3.5125717270522959E-2</v>
      </c>
      <c r="I252" s="85">
        <f>'06.2012-06.2013'!I252</f>
        <v>6.780475241784012E-2</v>
      </c>
      <c r="J252" s="84">
        <v>0.48806571156422995</v>
      </c>
      <c r="K252" s="68">
        <f>'06.2012-06.2013'!K252</f>
        <v>0.62456537964169401</v>
      </c>
      <c r="L252" s="55">
        <v>2.7853703501328691E-2</v>
      </c>
      <c r="M252" s="55">
        <v>0.17351013070294971</v>
      </c>
      <c r="N252" s="70">
        <v>-17.351013070294972</v>
      </c>
      <c r="O252" s="55">
        <v>0.2298295620564966</v>
      </c>
      <c r="P252" s="70">
        <v>-22.982956205649661</v>
      </c>
      <c r="Q252" s="55" t="e">
        <v>#REF!</v>
      </c>
      <c r="R252" s="70" t="e">
        <v>#REF!</v>
      </c>
      <c r="S252" s="55">
        <v>0</v>
      </c>
      <c r="T252" s="70">
        <v>0</v>
      </c>
      <c r="U252" s="85">
        <f>'06.2012-06.2013'!U252</f>
        <v>1.376486531594267E-3</v>
      </c>
      <c r="V252" s="55">
        <v>0.51501119639472925</v>
      </c>
      <c r="W252" s="68">
        <f>'06.2012-06.2013'!W252</f>
        <v>0.48136735758816873</v>
      </c>
      <c r="X252" s="55">
        <v>8.5851649921823731E-2</v>
      </c>
      <c r="Y252" s="86">
        <f>'06.2012-06.2013'!Y252</f>
        <v>6.0309680411418334E-2</v>
      </c>
      <c r="Z252" s="87"/>
    </row>
    <row r="253" spans="1:26" x14ac:dyDescent="0.25">
      <c r="A253" s="7">
        <v>7701</v>
      </c>
      <c r="B253" s="7" t="s">
        <v>536</v>
      </c>
      <c r="C253" s="7">
        <v>4</v>
      </c>
      <c r="D253" s="84">
        <v>0.23090769943299178</v>
      </c>
      <c r="E253" s="68">
        <f>'06.2012-06.2013'!E253</f>
        <v>0.22160132946184954</v>
      </c>
      <c r="F253" s="84">
        <v>0.61271034407615843</v>
      </c>
      <c r="G253" s="85">
        <f>'06.2012-06.2013'!G253</f>
        <v>0.71510567904345723</v>
      </c>
      <c r="H253" s="84">
        <v>-1.8955050840250037E-2</v>
      </c>
      <c r="I253" s="85">
        <f>'06.2012-06.2013'!I253</f>
        <v>0.15507558385808975</v>
      </c>
      <c r="J253" s="84">
        <v>0.15760917407287425</v>
      </c>
      <c r="K253" s="68">
        <f>'06.2012-06.2013'!K253</f>
        <v>0.19452481885794903</v>
      </c>
      <c r="L253" s="55">
        <v>9.7770743249904923E-2</v>
      </c>
      <c r="M253" s="55">
        <v>4.2027039700677719E-2</v>
      </c>
      <c r="N253" s="70">
        <v>-4.2027039700677715</v>
      </c>
      <c r="O253" s="55">
        <v>3.327614314517241E-2</v>
      </c>
      <c r="P253" s="70">
        <v>-3.3276143145172412</v>
      </c>
      <c r="Q253" s="55" t="e">
        <v>#REF!</v>
      </c>
      <c r="R253" s="70" t="e">
        <v>#REF!</v>
      </c>
      <c r="S253" s="55">
        <v>0</v>
      </c>
      <c r="T253" s="70">
        <v>0</v>
      </c>
      <c r="U253" s="85">
        <f>'06.2012-06.2013'!U253</f>
        <v>7.153741319563342E-2</v>
      </c>
      <c r="V253" s="55">
        <v>0.55823991814175566</v>
      </c>
      <c r="W253" s="68">
        <f>'06.2012-06.2013'!W253</f>
        <v>0.52803129477492705</v>
      </c>
      <c r="X253" s="55">
        <v>7.5857876928151435E-2</v>
      </c>
      <c r="Y253" s="86">
        <f>'06.2012-06.2013'!Y253</f>
        <v>2.9418050501822779E-2</v>
      </c>
      <c r="Z253" s="87"/>
    </row>
    <row r="254" spans="1:26" x14ac:dyDescent="0.25">
      <c r="A254" s="7">
        <v>7702</v>
      </c>
      <c r="B254" s="7" t="s">
        <v>537</v>
      </c>
      <c r="C254" s="7">
        <v>4</v>
      </c>
      <c r="D254" s="84">
        <v>0.16092099294794507</v>
      </c>
      <c r="E254" s="68">
        <f>'06.2012-06.2013'!E254</f>
        <v>0.2080474344010993</v>
      </c>
      <c r="F254" s="84">
        <v>0.38633159912488335</v>
      </c>
      <c r="G254" s="85">
        <f>'06.2012-06.2013'!G254</f>
        <v>0.78597253456127203</v>
      </c>
      <c r="H254" s="84">
        <v>-4.3208665614738372E-2</v>
      </c>
      <c r="I254" s="85">
        <f>'06.2012-06.2013'!I254</f>
        <v>0.10599310153060353</v>
      </c>
      <c r="J254" s="84">
        <v>0</v>
      </c>
      <c r="K254" s="68">
        <f>'06.2012-06.2013'!K254</f>
        <v>0.26179106978302757</v>
      </c>
      <c r="L254" s="55">
        <v>2.3179048357260236E-2</v>
      </c>
      <c r="M254" s="55">
        <v>1.862009336144313E-2</v>
      </c>
      <c r="N254" s="70">
        <v>-1.8620093361443129</v>
      </c>
      <c r="O254" s="55">
        <v>1.5832331021893575E-2</v>
      </c>
      <c r="P254" s="70">
        <v>-1.5832331021893575</v>
      </c>
      <c r="Q254" s="55" t="e">
        <v>#REF!</v>
      </c>
      <c r="R254" s="70" t="e">
        <v>#REF!</v>
      </c>
      <c r="S254" s="55">
        <v>0</v>
      </c>
      <c r="T254" s="70">
        <v>0</v>
      </c>
      <c r="U254" s="85">
        <f>'06.2012-06.2013'!U254</f>
        <v>1.0587703498924912E-2</v>
      </c>
      <c r="V254" s="55">
        <v>0.64900181182445249</v>
      </c>
      <c r="W254" s="68">
        <f>'06.2012-06.2013'!W254</f>
        <v>0.57438992786568477</v>
      </c>
      <c r="X254" s="55">
        <v>8.048459676686083E-2</v>
      </c>
      <c r="Y254" s="86">
        <f>'06.2012-06.2013'!Y254</f>
        <v>6.7751910288763706E-2</v>
      </c>
      <c r="Z254" s="87"/>
    </row>
    <row r="255" spans="1:26" x14ac:dyDescent="0.25">
      <c r="A255" s="7">
        <v>7703</v>
      </c>
      <c r="B255" s="7" t="s">
        <v>538</v>
      </c>
      <c r="C255" s="7">
        <v>4</v>
      </c>
      <c r="D255" s="84">
        <v>0.13490632409204922</v>
      </c>
      <c r="E255" s="68">
        <f>'06.2012-06.2013'!E255</f>
        <v>0.1354291681291962</v>
      </c>
      <c r="F255" s="84">
        <v>0.76954523438877032</v>
      </c>
      <c r="G255" s="85">
        <f>'06.2012-06.2013'!G255</f>
        <v>0.44078080211517118</v>
      </c>
      <c r="H255" s="84">
        <v>5.1733569283278089E-2</v>
      </c>
      <c r="I255" s="85">
        <f>'06.2012-06.2013'!I255</f>
        <v>-4.974945769804915E-2</v>
      </c>
      <c r="J255" s="84">
        <v>0</v>
      </c>
      <c r="K255" s="68">
        <f>'06.2012-06.2013'!K255</f>
        <v>0</v>
      </c>
      <c r="L255" s="55">
        <v>0</v>
      </c>
      <c r="M255" s="55">
        <v>1.4013781415991968E-2</v>
      </c>
      <c r="N255" s="70">
        <v>-1.4013781415991968</v>
      </c>
      <c r="O255" s="55">
        <v>1.0446270039704109E-2</v>
      </c>
      <c r="P255" s="70">
        <v>-1.0446270039704109</v>
      </c>
      <c r="Q255" s="55" t="e">
        <v>#REF!</v>
      </c>
      <c r="R255" s="70" t="e">
        <v>#REF!</v>
      </c>
      <c r="S255" s="55">
        <v>0</v>
      </c>
      <c r="T255" s="70">
        <v>0</v>
      </c>
      <c r="U255" s="85">
        <f>'06.2012-06.2013'!U255</f>
        <v>0</v>
      </c>
      <c r="V255" s="55">
        <v>0.75505280177858625</v>
      </c>
      <c r="W255" s="68">
        <f>'06.2012-06.2013'!W255</f>
        <v>0.61369018610459625</v>
      </c>
      <c r="X255" s="55">
        <v>6.1215956748016775E-2</v>
      </c>
      <c r="Y255" s="86">
        <f>'06.2012-06.2013'!Y255</f>
        <v>4.0242073040723705E-2</v>
      </c>
      <c r="Z255" s="87"/>
    </row>
    <row r="256" spans="1:26" x14ac:dyDescent="0.25">
      <c r="A256" s="7">
        <v>7704</v>
      </c>
      <c r="B256" s="7" t="s">
        <v>539</v>
      </c>
      <c r="C256" s="7">
        <v>4</v>
      </c>
      <c r="D256" s="84">
        <v>0.22884651258188626</v>
      </c>
      <c r="E256" s="68">
        <f>'06.2012-06.2013'!E256</f>
        <v>0.24408549593536102</v>
      </c>
      <c r="F256" s="84">
        <v>0.77954954910277507</v>
      </c>
      <c r="G256" s="85">
        <f>'06.2012-06.2013'!G256</f>
        <v>0.88405513672978453</v>
      </c>
      <c r="H256" s="84">
        <v>6.6099218134008167E-2</v>
      </c>
      <c r="I256" s="85">
        <f>'06.2012-06.2013'!I256</f>
        <v>-5.395003149720231E-2</v>
      </c>
      <c r="J256" s="84">
        <v>7.0020034847361702E-3</v>
      </c>
      <c r="K256" s="68">
        <f>'06.2012-06.2013'!K256</f>
        <v>0.24744273809078196</v>
      </c>
      <c r="L256" s="55">
        <v>0</v>
      </c>
      <c r="M256" s="55">
        <v>1.9218912617938729E-2</v>
      </c>
      <c r="N256" s="70">
        <v>-1.9218912617938728</v>
      </c>
      <c r="O256" s="55">
        <v>1.8916775276930354E-2</v>
      </c>
      <c r="P256" s="70">
        <v>-1.8916775276930353</v>
      </c>
      <c r="Q256" s="55" t="e">
        <v>#REF!</v>
      </c>
      <c r="R256" s="70" t="e">
        <v>#REF!</v>
      </c>
      <c r="S256" s="55">
        <v>0</v>
      </c>
      <c r="T256" s="70">
        <v>0</v>
      </c>
      <c r="U256" s="85">
        <f>'06.2012-06.2013'!U256</f>
        <v>0</v>
      </c>
      <c r="V256" s="55">
        <v>0.64458625043113937</v>
      </c>
      <c r="W256" s="68">
        <f>'06.2012-06.2013'!W256</f>
        <v>0.59488692923446573</v>
      </c>
      <c r="X256" s="55">
        <v>7.2871304034160742E-2</v>
      </c>
      <c r="Y256" s="86">
        <f>'06.2012-06.2013'!Y256</f>
        <v>4.9397622230905507E-3</v>
      </c>
      <c r="Z256" s="87"/>
    </row>
    <row r="257" spans="1:26" x14ac:dyDescent="0.25">
      <c r="A257" s="7">
        <v>7705</v>
      </c>
      <c r="B257" s="7" t="s">
        <v>540</v>
      </c>
      <c r="C257" s="7">
        <v>4</v>
      </c>
      <c r="D257" s="84">
        <v>0.21959612462652078</v>
      </c>
      <c r="E257" s="68">
        <f>'06.2012-06.2013'!E257</f>
        <v>0.2279706958537969</v>
      </c>
      <c r="F257" s="84">
        <v>0.84667908416511906</v>
      </c>
      <c r="G257" s="85">
        <f>'06.2012-06.2013'!G257</f>
        <v>0.91483535750549616</v>
      </c>
      <c r="H257" s="84">
        <v>0.12333180566869205</v>
      </c>
      <c r="I257" s="85">
        <f>'06.2012-06.2013'!I257</f>
        <v>0.18798238225551353</v>
      </c>
      <c r="J257" s="84">
        <v>0.16938328474559891</v>
      </c>
      <c r="K257" s="68">
        <f>'06.2012-06.2013'!K257</f>
        <v>0.14114160919624535</v>
      </c>
      <c r="L257" s="55">
        <v>0</v>
      </c>
      <c r="M257" s="55">
        <v>7.3433814537593369E-3</v>
      </c>
      <c r="N257" s="70">
        <v>-0.73433814537593367</v>
      </c>
      <c r="O257" s="55">
        <v>5.2674296428189427E-3</v>
      </c>
      <c r="P257" s="70">
        <v>-0.52674296428189427</v>
      </c>
      <c r="Q257" s="55" t="e">
        <v>#REF!</v>
      </c>
      <c r="R257" s="70" t="e">
        <v>#REF!</v>
      </c>
      <c r="S257" s="55">
        <v>0</v>
      </c>
      <c r="T257" s="70">
        <v>0</v>
      </c>
      <c r="U257" s="85">
        <f>'06.2012-06.2013'!U257</f>
        <v>0</v>
      </c>
      <c r="V257" s="55">
        <v>0.58531167979074927</v>
      </c>
      <c r="W257" s="68">
        <f>'06.2012-06.2013'!W257</f>
        <v>0.57139829586682445</v>
      </c>
      <c r="X257" s="55">
        <v>0.10169652524952434</v>
      </c>
      <c r="Y257" s="86">
        <f>'06.2012-06.2013'!Y257</f>
        <v>4.225947118819149E-2</v>
      </c>
      <c r="Z257" s="87"/>
    </row>
    <row r="258" spans="1:26" x14ac:dyDescent="0.25">
      <c r="A258" s="7">
        <v>7706</v>
      </c>
      <c r="B258" s="7" t="s">
        <v>541</v>
      </c>
      <c r="C258" s="7">
        <v>4</v>
      </c>
      <c r="D258" s="84">
        <v>0.22571036416201851</v>
      </c>
      <c r="E258" s="68">
        <f>'06.2012-06.2013'!E258</f>
        <v>0.20586705655237023</v>
      </c>
      <c r="F258" s="84">
        <v>0.85629738609493677</v>
      </c>
      <c r="G258" s="85">
        <f>'06.2012-06.2013'!G258</f>
        <v>0.87285744013610156</v>
      </c>
      <c r="H258" s="84">
        <v>5.2656341766524867E-2</v>
      </c>
      <c r="I258" s="85">
        <f>'06.2012-06.2013'!I258</f>
        <v>0.11007813213061171</v>
      </c>
      <c r="J258" s="84">
        <v>0.65978825444396705</v>
      </c>
      <c r="K258" s="68">
        <f>'06.2012-06.2013'!K258</f>
        <v>0.63024761429374654</v>
      </c>
      <c r="L258" s="55">
        <v>0</v>
      </c>
      <c r="M258" s="55">
        <v>1.6356853081767469E-2</v>
      </c>
      <c r="N258" s="70">
        <v>-1.6356853081767468</v>
      </c>
      <c r="O258" s="55">
        <v>5.2318639880550881E-3</v>
      </c>
      <c r="P258" s="70">
        <v>-0.52318639880550877</v>
      </c>
      <c r="Q258" s="55" t="e">
        <v>#REF!</v>
      </c>
      <c r="R258" s="70" t="e">
        <v>#REF!</v>
      </c>
      <c r="S258" s="55">
        <v>0</v>
      </c>
      <c r="T258" s="70">
        <v>0</v>
      </c>
      <c r="U258" s="85">
        <f>'06.2012-06.2013'!U258</f>
        <v>0</v>
      </c>
      <c r="V258" s="55">
        <v>0.58560057111737318</v>
      </c>
      <c r="W258" s="68">
        <f>'06.2012-06.2013'!W258</f>
        <v>0.54533994924874407</v>
      </c>
      <c r="X258" s="55">
        <v>9.5105330347264996E-2</v>
      </c>
      <c r="Y258" s="86">
        <f>'06.2012-06.2013'!Y258</f>
        <v>8.7974486997288298E-2</v>
      </c>
      <c r="Z258" s="87"/>
    </row>
    <row r="259" spans="1:26" x14ac:dyDescent="0.25">
      <c r="A259" s="7">
        <v>7707</v>
      </c>
      <c r="B259" s="7" t="s">
        <v>542</v>
      </c>
      <c r="C259" s="7">
        <v>4</v>
      </c>
      <c r="D259" s="84">
        <v>0.40303935525701595</v>
      </c>
      <c r="E259" s="68">
        <f>'06.2012-06.2013'!E259</f>
        <v>0.17878270845250901</v>
      </c>
      <c r="F259" s="84">
        <v>0.76472153971087453</v>
      </c>
      <c r="G259" s="85">
        <f>'06.2012-06.2013'!G259</f>
        <v>0.68391536066469505</v>
      </c>
      <c r="H259" s="84">
        <v>-0.41255416850974153</v>
      </c>
      <c r="I259" s="85">
        <f>'06.2012-06.2013'!I259</f>
        <v>0.25103005331182138</v>
      </c>
      <c r="J259" s="84">
        <v>0.58879581683419635</v>
      </c>
      <c r="K259" s="68">
        <f>'06.2012-06.2013'!K259</f>
        <v>0.45517850368257873</v>
      </c>
      <c r="L259" s="55">
        <v>0.17457000710732054</v>
      </c>
      <c r="M259" s="55">
        <v>0.36654033803798569</v>
      </c>
      <c r="N259" s="70">
        <v>-36.654033803798569</v>
      </c>
      <c r="O259" s="55">
        <v>0.25171762975861045</v>
      </c>
      <c r="P259" s="70">
        <v>-25.171762975861046</v>
      </c>
      <c r="Q259" s="55" t="e">
        <v>#REF!</v>
      </c>
      <c r="R259" s="70" t="e">
        <v>#REF!</v>
      </c>
      <c r="S259" s="55">
        <v>0</v>
      </c>
      <c r="T259" s="70">
        <v>0</v>
      </c>
      <c r="U259" s="85">
        <f>'06.2012-06.2013'!U259</f>
        <v>4.0486388194816918E-2</v>
      </c>
      <c r="V259" s="55">
        <v>0.62872419527027845</v>
      </c>
      <c r="W259" s="68">
        <f>'06.2012-06.2013'!W259</f>
        <v>0.51711537006205543</v>
      </c>
      <c r="X259" s="55">
        <v>5.1881497852453336E-2</v>
      </c>
      <c r="Y259" s="86">
        <f>'06.2012-06.2013'!Y259</f>
        <v>2.7427538973815651E-2</v>
      </c>
      <c r="Z259" s="87"/>
    </row>
    <row r="260" spans="1:26" x14ac:dyDescent="0.25">
      <c r="A260" s="7">
        <v>7708</v>
      </c>
      <c r="B260" s="7" t="s">
        <v>543</v>
      </c>
      <c r="C260" s="7">
        <v>4</v>
      </c>
      <c r="D260" s="84">
        <v>0.16037209068719535</v>
      </c>
      <c r="E260" s="68">
        <f>'06.2012-06.2013'!E260</f>
        <v>0.2224714235209424</v>
      </c>
      <c r="F260" s="84">
        <v>0.52506564171735759</v>
      </c>
      <c r="G260" s="85">
        <f>'06.2012-06.2013'!G260</f>
        <v>0.66858959828154374</v>
      </c>
      <c r="H260" s="84">
        <v>-2.1918173138426342E-2</v>
      </c>
      <c r="I260" s="85">
        <f>'06.2012-06.2013'!I260</f>
        <v>-5.6897428437579695E-2</v>
      </c>
      <c r="J260" s="84">
        <v>1.0579448946999208E-2</v>
      </c>
      <c r="K260" s="68">
        <f>'06.2012-06.2013'!K260</f>
        <v>3.9661011880285008E-2</v>
      </c>
      <c r="L260" s="55">
        <v>0.55422842131972117</v>
      </c>
      <c r="M260" s="55">
        <v>2.1873261289461661E-2</v>
      </c>
      <c r="N260" s="70">
        <v>-2.1873261289461663</v>
      </c>
      <c r="O260" s="55">
        <v>1.7717775068188606E-2</v>
      </c>
      <c r="P260" s="70">
        <v>-1.7717775068188606</v>
      </c>
      <c r="Q260" s="55" t="e">
        <v>#REF!</v>
      </c>
      <c r="R260" s="70" t="e">
        <v>#REF!</v>
      </c>
      <c r="S260" s="55">
        <v>0</v>
      </c>
      <c r="T260" s="70">
        <v>0</v>
      </c>
      <c r="U260" s="85">
        <f>'06.2012-06.2013'!U260</f>
        <v>0</v>
      </c>
      <c r="V260" s="55">
        <v>0.59908647240492796</v>
      </c>
      <c r="W260" s="68">
        <f>'06.2012-06.2013'!W260</f>
        <v>0.54409802798302764</v>
      </c>
      <c r="X260" s="55">
        <v>0.15227082125210475</v>
      </c>
      <c r="Y260" s="86">
        <f>'06.2012-06.2013'!Y260</f>
        <v>0.11836859531415367</v>
      </c>
      <c r="Z260" s="87"/>
    </row>
    <row r="261" spans="1:26" x14ac:dyDescent="0.25">
      <c r="A261" s="7">
        <v>7709</v>
      </c>
      <c r="B261" s="7" t="s">
        <v>544</v>
      </c>
      <c r="C261" s="7">
        <v>4</v>
      </c>
      <c r="D261" s="84">
        <v>0.50651531717270559</v>
      </c>
      <c r="E261" s="68">
        <f>'06.2012-06.2013'!E261</f>
        <v>0.42184573746044296</v>
      </c>
      <c r="F261" s="84">
        <v>0.29383974542629188</v>
      </c>
      <c r="G261" s="85">
        <f>'06.2012-06.2013'!G261</f>
        <v>0.52331206396585828</v>
      </c>
      <c r="H261" s="84">
        <v>-1.573728558469994</v>
      </c>
      <c r="I261" s="85">
        <f>'06.2012-06.2013'!I261</f>
        <v>-0.23823955725392015</v>
      </c>
      <c r="J261" s="84">
        <v>0.81609694729520366</v>
      </c>
      <c r="K261" s="68">
        <f>'06.2012-06.2013'!K261</f>
        <v>0.8003801805857782</v>
      </c>
      <c r="L261" s="55">
        <v>0</v>
      </c>
      <c r="M261" s="55">
        <v>2.9311252705075001E-2</v>
      </c>
      <c r="N261" s="70">
        <v>-2.9311252705075002</v>
      </c>
      <c r="O261" s="55">
        <v>3.7399312826559866E-2</v>
      </c>
      <c r="P261" s="70">
        <v>-3.7399312826559865</v>
      </c>
      <c r="Q261" s="55" t="e">
        <v>#REF!</v>
      </c>
      <c r="R261" s="70" t="e">
        <v>#REF!</v>
      </c>
      <c r="S261" s="55">
        <v>0</v>
      </c>
      <c r="T261" s="70">
        <v>0</v>
      </c>
      <c r="U261" s="85">
        <f>'06.2012-06.2013'!U261</f>
        <v>0</v>
      </c>
      <c r="V261" s="55">
        <v>0.30012818816079662</v>
      </c>
      <c r="W261" s="68">
        <f>'06.2012-06.2013'!W261</f>
        <v>0.2717513103198988</v>
      </c>
      <c r="X261" s="55">
        <v>0.50391467410088175</v>
      </c>
      <c r="Y261" s="86">
        <f>'06.2012-06.2013'!Y261</f>
        <v>0.4807190839668869</v>
      </c>
      <c r="Z261" s="87"/>
    </row>
    <row r="262" spans="1:26" x14ac:dyDescent="0.25">
      <c r="A262" s="7">
        <v>7710</v>
      </c>
      <c r="B262" s="7" t="s">
        <v>545</v>
      </c>
      <c r="C262" s="7">
        <v>2</v>
      </c>
      <c r="D262" s="84">
        <v>0.34392696857990362</v>
      </c>
      <c r="E262" s="68">
        <f>'06.2012-06.2013'!E262</f>
        <v>0.37886619907993463</v>
      </c>
      <c r="F262" s="84">
        <v>0.83694541616369655</v>
      </c>
      <c r="G262" s="85">
        <f>'06.2012-06.2013'!G262</f>
        <v>0.92114042998084444</v>
      </c>
      <c r="H262" s="84">
        <v>-3.8918119632901114E-2</v>
      </c>
      <c r="I262" s="85">
        <f>'06.2012-06.2013'!I262</f>
        <v>2.5128300057132177E-2</v>
      </c>
      <c r="J262" s="84">
        <v>0.58531383031307804</v>
      </c>
      <c r="K262" s="68">
        <f>'06.2012-06.2013'!K262</f>
        <v>0.55772364413703557</v>
      </c>
      <c r="L262" s="55">
        <v>5.2536304279710185E-2</v>
      </c>
      <c r="M262" s="55">
        <v>1.8713362219662629E-2</v>
      </c>
      <c r="N262" s="70">
        <v>-1.8713362219662628</v>
      </c>
      <c r="O262" s="55">
        <v>2.3095953576641848E-2</v>
      </c>
      <c r="P262" s="70">
        <v>-2.3095953576641848</v>
      </c>
      <c r="Q262" s="55" t="e">
        <v>#REF!</v>
      </c>
      <c r="R262" s="70" t="e">
        <v>#REF!</v>
      </c>
      <c r="S262" s="55">
        <v>0</v>
      </c>
      <c r="T262" s="70">
        <v>0</v>
      </c>
      <c r="U262" s="85">
        <f>'06.2012-06.2013'!U262</f>
        <v>2.845329162063754E-2</v>
      </c>
      <c r="V262" s="55">
        <v>0.5116074579834119</v>
      </c>
      <c r="W262" s="68">
        <f>'06.2012-06.2013'!W262</f>
        <v>0.46223159994485574</v>
      </c>
      <c r="X262" s="55">
        <v>0.14126873073370372</v>
      </c>
      <c r="Y262" s="86">
        <f>'06.2012-06.2013'!Y262</f>
        <v>0.13065627778628452</v>
      </c>
      <c r="Z262" s="87"/>
    </row>
    <row r="263" spans="1:26" x14ac:dyDescent="0.25">
      <c r="A263" s="7">
        <v>7801</v>
      </c>
      <c r="B263" s="7" t="s">
        <v>546</v>
      </c>
      <c r="C263" s="7">
        <v>5</v>
      </c>
      <c r="D263" s="84">
        <v>0.39875995001577358</v>
      </c>
      <c r="E263" s="68">
        <f>'06.2012-06.2013'!E263</f>
        <v>0.53074711627674476</v>
      </c>
      <c r="F263" s="84">
        <v>0.66414689657217008</v>
      </c>
      <c r="G263" s="85">
        <f>'06.2012-06.2013'!G263</f>
        <v>2.9628236911553767</v>
      </c>
      <c r="H263" s="84">
        <v>-5.2048743774577119E-2</v>
      </c>
      <c r="I263" s="85">
        <f>'06.2012-06.2013'!I263</f>
        <v>0.41292411549767316</v>
      </c>
      <c r="J263" s="84">
        <v>4.047958556029424E-2</v>
      </c>
      <c r="K263" s="68">
        <f>'06.2012-06.2013'!K263</f>
        <v>2.7548708857132623E-2</v>
      </c>
      <c r="L263" s="55">
        <v>6.9348513622460202E-3</v>
      </c>
      <c r="M263" s="55">
        <v>5.6130823529411768E-2</v>
      </c>
      <c r="N263" s="70">
        <v>-5.6130823529411771</v>
      </c>
      <c r="O263" s="55">
        <v>6.1927412122597551E-2</v>
      </c>
      <c r="P263" s="70">
        <v>-6.1927412122597554</v>
      </c>
      <c r="Q263" s="55" t="e">
        <v>#REF!</v>
      </c>
      <c r="R263" s="70" t="e">
        <v>#REF!</v>
      </c>
      <c r="S263" s="55">
        <v>0</v>
      </c>
      <c r="T263" s="70">
        <v>0</v>
      </c>
      <c r="U263" s="85">
        <f>'06.2012-06.2013'!U263</f>
        <v>0</v>
      </c>
      <c r="V263" s="55">
        <v>0.42051382174553387</v>
      </c>
      <c r="W263" s="68">
        <f>'06.2012-06.2013'!W263</f>
        <v>0.53290338859241204</v>
      </c>
      <c r="X263" s="55">
        <v>0.2187118803770686</v>
      </c>
      <c r="Y263" s="86">
        <f>'06.2012-06.2013'!Y263</f>
        <v>0.12190708977908656</v>
      </c>
      <c r="Z263" s="87"/>
    </row>
    <row r="264" spans="1:26" x14ac:dyDescent="0.25">
      <c r="A264" s="7">
        <v>7802</v>
      </c>
      <c r="B264" s="7" t="s">
        <v>547</v>
      </c>
      <c r="C264" s="7">
        <v>4</v>
      </c>
      <c r="D264" s="84">
        <v>0.23415826636613207</v>
      </c>
      <c r="E264" s="68">
        <f>'06.2012-06.2013'!E264</f>
        <v>0.25741052349788945</v>
      </c>
      <c r="F264" s="84">
        <v>0.76365098981529145</v>
      </c>
      <c r="G264" s="85">
        <f>'06.2012-06.2013'!G264</f>
        <v>0.86804663331877119</v>
      </c>
      <c r="H264" s="84">
        <v>0.1132103912920663</v>
      </c>
      <c r="I264" s="85">
        <f>'06.2012-06.2013'!I264</f>
        <v>0.12911625372271007</v>
      </c>
      <c r="J264" s="84">
        <v>0</v>
      </c>
      <c r="K264" s="68">
        <f>'06.2012-06.2013'!K264</f>
        <v>0</v>
      </c>
      <c r="L264" s="55">
        <v>0</v>
      </c>
      <c r="M264" s="55">
        <v>0.20315344207578714</v>
      </c>
      <c r="N264" s="70">
        <v>-20.315344207578715</v>
      </c>
      <c r="O264" s="55">
        <v>0.22711686004055945</v>
      </c>
      <c r="P264" s="70">
        <v>-22.711686004055945</v>
      </c>
      <c r="Q264" s="55" t="e">
        <v>#REF!</v>
      </c>
      <c r="R264" s="70" t="e">
        <v>#REF!</v>
      </c>
      <c r="S264" s="55">
        <v>0</v>
      </c>
      <c r="T264" s="70">
        <v>0</v>
      </c>
      <c r="U264" s="85">
        <f>'06.2012-06.2013'!U264</f>
        <v>0</v>
      </c>
      <c r="V264" s="55">
        <v>0.55266437680606129</v>
      </c>
      <c r="W264" s="68">
        <f>'06.2012-06.2013'!W264</f>
        <v>0.53913146319959537</v>
      </c>
      <c r="X264" s="55">
        <v>0.14704822125546188</v>
      </c>
      <c r="Y264" s="86">
        <f>'06.2012-06.2013'!Y264</f>
        <v>3.2900168950299194E-2</v>
      </c>
      <c r="Z264" s="87"/>
    </row>
    <row r="265" spans="1:26" x14ac:dyDescent="0.25">
      <c r="A265" s="7">
        <v>7803</v>
      </c>
      <c r="B265" s="7" t="s">
        <v>548</v>
      </c>
      <c r="C265" s="7">
        <v>4</v>
      </c>
      <c r="D265" s="84">
        <v>0.25141352555827373</v>
      </c>
      <c r="E265" s="68">
        <f>'06.2012-06.2013'!E265</f>
        <v>0.22987792353625408</v>
      </c>
      <c r="F265" s="84">
        <v>0.67310226400435347</v>
      </c>
      <c r="G265" s="85">
        <f>'06.2012-06.2013'!G265</f>
        <v>0.76415716148828938</v>
      </c>
      <c r="H265" s="84">
        <v>-8.7031559148654514E-3</v>
      </c>
      <c r="I265" s="85">
        <f>'06.2012-06.2013'!I265</f>
        <v>0.16973984897385405</v>
      </c>
      <c r="J265" s="84">
        <v>0.13397129497274066</v>
      </c>
      <c r="K265" s="68">
        <f>'06.2012-06.2013'!K265</f>
        <v>0.21620791661639974</v>
      </c>
      <c r="L265" s="55">
        <v>3.824718113307883E-3</v>
      </c>
      <c r="M265" s="55">
        <v>2.5321007102020624E-2</v>
      </c>
      <c r="N265" s="70">
        <v>-2.5321007102020623</v>
      </c>
      <c r="O265" s="55">
        <v>2.2919200495674325E-2</v>
      </c>
      <c r="P265" s="70">
        <v>-2.2919200495674326</v>
      </c>
      <c r="Q265" s="55" t="e">
        <v>#REF!</v>
      </c>
      <c r="R265" s="70" t="e">
        <v>#REF!</v>
      </c>
      <c r="S265" s="55">
        <v>0</v>
      </c>
      <c r="T265" s="70">
        <v>0</v>
      </c>
      <c r="U265" s="85">
        <f>'06.2012-06.2013'!U265</f>
        <v>0</v>
      </c>
      <c r="V265" s="55">
        <v>0.5231212663124033</v>
      </c>
      <c r="W265" s="68">
        <f>'06.2012-06.2013'!W265</f>
        <v>0.5382551573173775</v>
      </c>
      <c r="X265" s="55">
        <v>0.1268403949248649</v>
      </c>
      <c r="Y265" s="86">
        <f>'06.2012-06.2013'!Y265</f>
        <v>4.2912000420267056E-2</v>
      </c>
      <c r="Z265" s="87"/>
    </row>
    <row r="266" spans="1:26" x14ac:dyDescent="0.25">
      <c r="A266" s="7">
        <v>7804</v>
      </c>
      <c r="B266" s="7" t="s">
        <v>549</v>
      </c>
      <c r="C266" s="7">
        <v>3</v>
      </c>
      <c r="D266" s="84">
        <v>0.28997940530683353</v>
      </c>
      <c r="E266" s="68">
        <f>'06.2012-06.2013'!E266</f>
        <v>0.24512295676263712</v>
      </c>
      <c r="F266" s="84">
        <v>0.720724109231622</v>
      </c>
      <c r="G266" s="85">
        <f>'06.2012-06.2013'!G266</f>
        <v>0.80354108853069395</v>
      </c>
      <c r="H266" s="84">
        <v>-3.4964941843675893E-4</v>
      </c>
      <c r="I266" s="85">
        <f>'06.2012-06.2013'!I266</f>
        <v>0.2624302185257566</v>
      </c>
      <c r="J266" s="84">
        <v>0.1538537555707154</v>
      </c>
      <c r="K266" s="68">
        <f>'06.2012-06.2013'!K266</f>
        <v>0.12425977719974125</v>
      </c>
      <c r="L266" s="55">
        <v>0</v>
      </c>
      <c r="M266" s="55">
        <v>6.394540692052382E-2</v>
      </c>
      <c r="N266" s="70">
        <v>-6.3945406920523817</v>
      </c>
      <c r="O266" s="55">
        <v>8.2830631988514883E-2</v>
      </c>
      <c r="P266" s="70">
        <v>-8.2830631988514885</v>
      </c>
      <c r="Q266" s="55" t="e">
        <v>#REF!</v>
      </c>
      <c r="R266" s="70" t="e">
        <v>#REF!</v>
      </c>
      <c r="S266" s="55">
        <v>0</v>
      </c>
      <c r="T266" s="70">
        <v>0</v>
      </c>
      <c r="U266" s="85">
        <f>'06.2012-06.2013'!U266</f>
        <v>0</v>
      </c>
      <c r="V266" s="55">
        <v>0.46132451648527489</v>
      </c>
      <c r="W266" s="68">
        <f>'06.2012-06.2013'!W266</f>
        <v>0.48636143222544265</v>
      </c>
      <c r="X266" s="55">
        <v>0.10840285203028635</v>
      </c>
      <c r="Y266" s="86">
        <f>'06.2012-06.2013'!Y266</f>
        <v>1.2396473274198119E-2</v>
      </c>
      <c r="Z266" s="87"/>
    </row>
    <row r="267" spans="1:26" x14ac:dyDescent="0.25">
      <c r="A267" s="7">
        <v>7805</v>
      </c>
      <c r="B267" s="7" t="s">
        <v>550</v>
      </c>
      <c r="C267" s="7">
        <v>2</v>
      </c>
      <c r="D267" s="84">
        <v>0.31893871624123737</v>
      </c>
      <c r="E267" s="68">
        <f>'06.2012-06.2013'!E267</f>
        <v>0.34242745481556691</v>
      </c>
      <c r="F267" s="84">
        <v>1.0458159834028535</v>
      </c>
      <c r="G267" s="85">
        <f>'06.2012-06.2013'!G267</f>
        <v>1.3354499037595768</v>
      </c>
      <c r="H267" s="84">
        <v>3.9999320288437598E-2</v>
      </c>
      <c r="I267" s="85">
        <f>'06.2012-06.2013'!I267</f>
        <v>0.24537086576066003</v>
      </c>
      <c r="J267" s="84">
        <v>0.24013582319616261</v>
      </c>
      <c r="K267" s="68">
        <f>'06.2012-06.2013'!K267</f>
        <v>0.23025782467255407</v>
      </c>
      <c r="L267" s="55">
        <v>0</v>
      </c>
      <c r="M267" s="55">
        <v>4.1057561340677985E-2</v>
      </c>
      <c r="N267" s="70">
        <v>-4.1057561340677982</v>
      </c>
      <c r="O267" s="55">
        <v>4.3713182738738594E-2</v>
      </c>
      <c r="P267" s="70">
        <v>-4.3713182738738592</v>
      </c>
      <c r="Q267" s="55" t="e">
        <v>#REF!</v>
      </c>
      <c r="R267" s="70" t="e">
        <v>#REF!</v>
      </c>
      <c r="S267" s="55">
        <v>0</v>
      </c>
      <c r="T267" s="70">
        <v>0</v>
      </c>
      <c r="U267" s="85">
        <f>'06.2012-06.2013'!U267</f>
        <v>0</v>
      </c>
      <c r="V267" s="55">
        <v>0.60007494123160332</v>
      </c>
      <c r="W267" s="68">
        <f>'06.2012-06.2013'!W267</f>
        <v>0.55206198082981628</v>
      </c>
      <c r="X267" s="55">
        <v>6.7503381759836015E-2</v>
      </c>
      <c r="Y267" s="86">
        <f>'06.2012-06.2013'!Y267</f>
        <v>5.3682678782273979E-2</v>
      </c>
      <c r="Z267" s="87"/>
    </row>
    <row r="268" spans="1:26" x14ac:dyDescent="0.25">
      <c r="F268" s="75"/>
      <c r="O268" s="78"/>
      <c r="P268" s="78"/>
      <c r="Q268" s="78"/>
      <c r="R268" s="78"/>
      <c r="S268" s="78"/>
      <c r="T268" s="78"/>
      <c r="U268" s="78"/>
    </row>
    <row r="269" spans="1:26" x14ac:dyDescent="0.25">
      <c r="E269" s="78"/>
      <c r="F269" s="75"/>
      <c r="G269" s="80"/>
      <c r="H269" s="78"/>
      <c r="I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9"/>
      <c r="Y269" s="78"/>
    </row>
    <row r="270" spans="1:26" x14ac:dyDescent="0.25">
      <c r="E270" s="78"/>
      <c r="F270" s="75"/>
      <c r="G270" s="81"/>
      <c r="H270" s="82"/>
      <c r="I270" s="82"/>
      <c r="K270" s="78"/>
      <c r="L270" s="78"/>
      <c r="M270" s="82"/>
      <c r="N270" s="82"/>
      <c r="O270" s="78"/>
      <c r="P270" s="78"/>
      <c r="Q270" s="78"/>
      <c r="R270" s="78"/>
      <c r="S270" s="78"/>
      <c r="T270" s="78"/>
      <c r="U270" s="78"/>
      <c r="V270" s="78"/>
      <c r="W270" s="78"/>
      <c r="X270" s="79"/>
      <c r="Y270" s="78"/>
    </row>
    <row r="271" spans="1:26" x14ac:dyDescent="0.25">
      <c r="F271" s="75"/>
      <c r="K271" s="78"/>
      <c r="L271" s="78"/>
      <c r="O271" s="78"/>
      <c r="P271" s="78"/>
      <c r="Q271" s="78"/>
      <c r="R271" s="78"/>
      <c r="S271" s="78"/>
      <c r="T271" s="78"/>
      <c r="U271" s="78"/>
      <c r="V271" s="78"/>
      <c r="W271" s="78"/>
      <c r="X271" s="79"/>
      <c r="Y271" s="78"/>
    </row>
    <row r="272" spans="1:26" x14ac:dyDescent="0.25">
      <c r="F272" s="75"/>
    </row>
    <row r="273" spans="6:6" x14ac:dyDescent="0.25">
      <c r="F273" s="75"/>
    </row>
  </sheetData>
  <autoFilter ref="A3:AA267">
    <sortState ref="A4:BW267">
      <sortCondition ref="A3:A267"/>
    </sortState>
  </autoFilter>
  <mergeCells count="7">
    <mergeCell ref="X1:Y1"/>
    <mergeCell ref="D1:E1"/>
    <mergeCell ref="F1:G1"/>
    <mergeCell ref="H1:I1"/>
    <mergeCell ref="J1:K1"/>
    <mergeCell ref="L1:U1"/>
    <mergeCell ref="V1:W1"/>
  </mergeCells>
  <pageMargins left="0.27559055118110237" right="0.39370078740157483" top="0.6692913385826772" bottom="0.43307086614173229" header="0.51181102362204722" footer="0.19685039370078741"/>
  <pageSetup paperSize="9" scale="43" orientation="landscape" horizontalDpi="4294967292" verticalDpi="4294967292" r:id="rId1"/>
  <headerFooter alignWithMargins="0"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73"/>
  <sheetViews>
    <sheetView tabSelected="1" workbookViewId="0">
      <selection activeCell="B7" sqref="B7"/>
    </sheetView>
  </sheetViews>
  <sheetFormatPr defaultColWidth="11.44140625" defaultRowHeight="13.2" x14ac:dyDescent="0.25"/>
  <cols>
    <col min="1" max="1" width="5.6640625" style="14" customWidth="1"/>
    <col min="2" max="2" width="22.88671875" style="14" bestFit="1" customWidth="1"/>
    <col min="3" max="3" width="11.44140625" style="14" customWidth="1"/>
    <col min="4" max="4" width="12.109375" style="14" customWidth="1"/>
    <col min="5" max="5" width="11.6640625" style="14" customWidth="1"/>
    <col min="6" max="6" width="12.5546875" style="83" customWidth="1"/>
    <col min="7" max="7" width="13.5546875" style="76" customWidth="1"/>
    <col min="8" max="9" width="12.44140625" style="14" customWidth="1"/>
    <col min="10" max="10" width="11.88671875" style="77" customWidth="1"/>
    <col min="11" max="12" width="11.88671875" style="14" customWidth="1"/>
    <col min="13" max="13" width="12.6640625" style="14" hidden="1" customWidth="1"/>
    <col min="14" max="14" width="16" style="14" hidden="1" customWidth="1"/>
    <col min="15" max="15" width="10.33203125" style="14" hidden="1" customWidth="1"/>
    <col min="16" max="16" width="13.109375" style="14" hidden="1" customWidth="1"/>
    <col min="17" max="17" width="9.33203125" style="14" hidden="1" customWidth="1"/>
    <col min="18" max="18" width="13.88671875" style="14" hidden="1" customWidth="1"/>
    <col min="19" max="19" width="8.109375" style="14" hidden="1" customWidth="1"/>
    <col min="20" max="20" width="10.109375" style="14" hidden="1" customWidth="1"/>
    <col min="21" max="21" width="13.33203125" style="14" customWidth="1"/>
    <col min="22" max="22" width="12.5546875" style="14" customWidth="1"/>
    <col min="23" max="23" width="13.33203125" style="14" customWidth="1"/>
    <col min="24" max="24" width="13.109375" style="14" customWidth="1"/>
    <col min="25" max="25" width="13.33203125" style="14" customWidth="1"/>
    <col min="26" max="16384" width="11.44140625" style="14"/>
  </cols>
  <sheetData>
    <row r="1" spans="1:26" s="62" customFormat="1" ht="74.25" customHeight="1" x14ac:dyDescent="0.25">
      <c r="A1" s="8"/>
      <c r="B1" s="60" t="s">
        <v>0</v>
      </c>
      <c r="C1" s="60"/>
      <c r="D1" s="89" t="s">
        <v>279</v>
      </c>
      <c r="E1" s="90"/>
      <c r="F1" s="89" t="s">
        <v>280</v>
      </c>
      <c r="G1" s="90"/>
      <c r="H1" s="89" t="s">
        <v>281</v>
      </c>
      <c r="I1" s="90"/>
      <c r="J1" s="89" t="s">
        <v>282</v>
      </c>
      <c r="K1" s="90"/>
      <c r="L1" s="89" t="s">
        <v>283</v>
      </c>
      <c r="M1" s="90"/>
      <c r="N1" s="90"/>
      <c r="O1" s="90"/>
      <c r="P1" s="90"/>
      <c r="Q1" s="90"/>
      <c r="R1" s="90"/>
      <c r="S1" s="90"/>
      <c r="T1" s="90"/>
      <c r="U1" s="90"/>
      <c r="V1" s="89" t="s">
        <v>559</v>
      </c>
      <c r="W1" s="90"/>
      <c r="X1" s="89" t="s">
        <v>560</v>
      </c>
      <c r="Y1" s="90"/>
    </row>
    <row r="2" spans="1:26" s="65" customFormat="1" ht="52.8" x14ac:dyDescent="0.25">
      <c r="A2" s="58"/>
      <c r="B2" s="63" t="s">
        <v>284</v>
      </c>
      <c r="C2" s="63" t="s">
        <v>285</v>
      </c>
      <c r="D2" s="92" t="s">
        <v>561</v>
      </c>
      <c r="E2" s="93" t="s">
        <v>562</v>
      </c>
      <c r="F2" s="92" t="s">
        <v>561</v>
      </c>
      <c r="G2" s="93" t="s">
        <v>562</v>
      </c>
      <c r="H2" s="92" t="s">
        <v>561</v>
      </c>
      <c r="I2" s="93" t="s">
        <v>562</v>
      </c>
      <c r="J2" s="92" t="s">
        <v>561</v>
      </c>
      <c r="K2" s="93" t="s">
        <v>562</v>
      </c>
      <c r="L2" s="92" t="s">
        <v>561</v>
      </c>
      <c r="M2" s="93" t="s">
        <v>562</v>
      </c>
      <c r="N2" s="63" t="s">
        <v>563</v>
      </c>
      <c r="O2" s="63">
        <v>2011</v>
      </c>
      <c r="P2" s="67" t="s">
        <v>552</v>
      </c>
      <c r="Q2" s="63">
        <v>2010</v>
      </c>
      <c r="R2" s="63"/>
      <c r="S2" s="63">
        <v>2011</v>
      </c>
      <c r="T2" s="63"/>
      <c r="U2" s="93" t="s">
        <v>561</v>
      </c>
      <c r="V2" s="92" t="s">
        <v>561</v>
      </c>
      <c r="W2" s="93" t="s">
        <v>562</v>
      </c>
      <c r="X2" s="92" t="s">
        <v>561</v>
      </c>
      <c r="Y2" s="93" t="s">
        <v>562</v>
      </c>
    </row>
    <row r="3" spans="1:26" s="65" customFormat="1" x14ac:dyDescent="0.25">
      <c r="A3" s="58"/>
      <c r="B3" s="63"/>
      <c r="C3" s="63"/>
      <c r="D3" s="63"/>
      <c r="E3" s="66"/>
      <c r="F3" s="64"/>
      <c r="G3" s="66"/>
      <c r="H3" s="64"/>
      <c r="I3" s="66"/>
      <c r="J3" s="64"/>
      <c r="K3" s="66"/>
      <c r="L3" s="64"/>
      <c r="M3" s="63"/>
      <c r="N3" s="67"/>
      <c r="O3" s="63"/>
      <c r="P3" s="67"/>
      <c r="Q3" s="63"/>
      <c r="R3" s="63"/>
      <c r="S3" s="63"/>
      <c r="T3" s="63"/>
      <c r="U3" s="66"/>
      <c r="V3" s="63"/>
      <c r="W3" s="66"/>
      <c r="X3" s="63"/>
      <c r="Y3" s="66"/>
    </row>
    <row r="4" spans="1:26" x14ac:dyDescent="0.25">
      <c r="A4" s="7">
        <v>5101</v>
      </c>
      <c r="B4" s="7" t="s">
        <v>288</v>
      </c>
      <c r="C4" s="7">
        <v>4</v>
      </c>
      <c r="D4" s="68">
        <v>0.6514640595812814</v>
      </c>
      <c r="E4" s="84">
        <v>0.81087785775840215</v>
      </c>
      <c r="F4" s="55">
        <v>1.0352051648146998</v>
      </c>
      <c r="G4" s="84">
        <v>1.3140412217334956</v>
      </c>
      <c r="H4" s="55">
        <v>0.11163854907884203</v>
      </c>
      <c r="I4" s="84">
        <v>-0.11986291449717211</v>
      </c>
      <c r="J4" s="55">
        <v>0</v>
      </c>
      <c r="K4" s="84">
        <v>0</v>
      </c>
      <c r="L4" s="55">
        <v>0</v>
      </c>
      <c r="M4" s="55">
        <v>3.8922258743339321E-3</v>
      </c>
      <c r="N4" s="70">
        <v>-0.38922258743339322</v>
      </c>
      <c r="O4" s="55">
        <v>4.249849909654246E-3</v>
      </c>
      <c r="P4" s="70">
        <v>-0.42498499096542458</v>
      </c>
      <c r="Q4" s="55" t="e">
        <v>#REF!</v>
      </c>
      <c r="R4" s="70" t="e">
        <v>#REF!</v>
      </c>
      <c r="S4" s="55">
        <v>0</v>
      </c>
      <c r="T4" s="70">
        <v>0</v>
      </c>
      <c r="U4" s="55">
        <v>0</v>
      </c>
      <c r="V4" s="55">
        <v>0.35943289949836427</v>
      </c>
      <c r="W4" s="55">
        <v>0.35698779282453186</v>
      </c>
      <c r="X4" s="55">
        <v>0.19910291394867052</v>
      </c>
      <c r="Y4" s="68">
        <v>0.14891763259576207</v>
      </c>
      <c r="Z4" s="94"/>
    </row>
    <row r="5" spans="1:26" x14ac:dyDescent="0.25">
      <c r="A5" s="7">
        <v>5102</v>
      </c>
      <c r="B5" s="7" t="s">
        <v>289</v>
      </c>
      <c r="C5" s="7">
        <v>4</v>
      </c>
      <c r="D5" s="68">
        <v>9.4365720960255736E-2</v>
      </c>
      <c r="E5" s="84">
        <v>0.12697578030489903</v>
      </c>
      <c r="F5" s="55">
        <v>0.22500787502159281</v>
      </c>
      <c r="G5" s="84">
        <v>0.17911956080660477</v>
      </c>
      <c r="H5" s="55">
        <v>-0.18524487223961603</v>
      </c>
      <c r="I5" s="84">
        <v>-0.11381018919928923</v>
      </c>
      <c r="J5" s="55">
        <v>0.3207881336463323</v>
      </c>
      <c r="K5" s="84">
        <v>0.47303915380910855</v>
      </c>
      <c r="L5" s="55">
        <v>0</v>
      </c>
      <c r="M5" s="55">
        <v>0.19069903023397394</v>
      </c>
      <c r="N5" s="70">
        <v>-19.069903023397394</v>
      </c>
      <c r="O5" s="55">
        <v>0.15274184646278074</v>
      </c>
      <c r="P5" s="70">
        <v>-15.274184646278075</v>
      </c>
      <c r="Q5" s="55" t="e">
        <v>#REF!</v>
      </c>
      <c r="R5" s="70" t="e">
        <v>#REF!</v>
      </c>
      <c r="S5" s="55">
        <v>0</v>
      </c>
      <c r="T5" s="70">
        <v>0</v>
      </c>
      <c r="U5" s="55">
        <v>0</v>
      </c>
      <c r="V5" s="55">
        <v>0.50160357937193034</v>
      </c>
      <c r="W5" s="55">
        <v>0.40840750329979908</v>
      </c>
      <c r="X5" s="55">
        <v>0.30472947856810301</v>
      </c>
      <c r="Y5" s="68">
        <v>0.34701980883191852</v>
      </c>
      <c r="Z5" s="94"/>
    </row>
    <row r="6" spans="1:26" x14ac:dyDescent="0.25">
      <c r="A6" s="7">
        <v>5103</v>
      </c>
      <c r="B6" s="7" t="s">
        <v>290</v>
      </c>
      <c r="C6" s="7">
        <v>2</v>
      </c>
      <c r="D6" s="68">
        <v>0.34975378764911891</v>
      </c>
      <c r="E6" s="84">
        <v>0.37562236403973087</v>
      </c>
      <c r="F6" s="55">
        <v>1.1033916599164277</v>
      </c>
      <c r="G6" s="84">
        <v>1.1274329826558398</v>
      </c>
      <c r="H6" s="55">
        <v>0.2603328958997766</v>
      </c>
      <c r="I6" s="84">
        <v>0.15790820799442123</v>
      </c>
      <c r="J6" s="55">
        <v>0</v>
      </c>
      <c r="K6" s="84">
        <v>0</v>
      </c>
      <c r="L6" s="55">
        <v>0</v>
      </c>
      <c r="M6" s="55">
        <v>0.20652454847405047</v>
      </c>
      <c r="N6" s="70">
        <v>-20.652454847405046</v>
      </c>
      <c r="O6" s="55">
        <v>0.50327679033639738</v>
      </c>
      <c r="P6" s="70">
        <v>-50.32767903363974</v>
      </c>
      <c r="Q6" s="55" t="e">
        <v>#REF!</v>
      </c>
      <c r="R6" s="70" t="e">
        <v>#REF!</v>
      </c>
      <c r="S6" s="55">
        <v>0</v>
      </c>
      <c r="T6" s="70">
        <v>0</v>
      </c>
      <c r="U6" s="55">
        <v>0</v>
      </c>
      <c r="V6" s="55">
        <v>0.69131574969895382</v>
      </c>
      <c r="W6" s="55">
        <v>0.53964556631499638</v>
      </c>
      <c r="X6" s="55">
        <v>3.7000470935297368E-2</v>
      </c>
      <c r="Y6" s="68">
        <v>7.6974744978078033E-2</v>
      </c>
      <c r="Z6" s="94"/>
    </row>
    <row r="7" spans="1:26" x14ac:dyDescent="0.25">
      <c r="A7" s="7">
        <v>5104</v>
      </c>
      <c r="B7" s="7" t="s">
        <v>291</v>
      </c>
      <c r="C7" s="7">
        <v>3</v>
      </c>
      <c r="D7" s="68">
        <v>0.14954561059825056</v>
      </c>
      <c r="E7" s="84">
        <v>0.16088503116367694</v>
      </c>
      <c r="F7" s="55">
        <v>0.68104278761756609</v>
      </c>
      <c r="G7" s="84">
        <v>0.49865673135239669</v>
      </c>
      <c r="H7" s="55">
        <v>0.34575612522414845</v>
      </c>
      <c r="I7" s="84">
        <v>0.32996075197091701</v>
      </c>
      <c r="J7" s="55">
        <v>0.56595270234770623</v>
      </c>
      <c r="K7" s="84">
        <v>0.41571609798181675</v>
      </c>
      <c r="L7" s="55">
        <v>0.19644391949874646</v>
      </c>
      <c r="M7" s="55">
        <v>0</v>
      </c>
      <c r="N7" s="70">
        <v>100</v>
      </c>
      <c r="O7" s="55">
        <v>3.0212247078173584E-3</v>
      </c>
      <c r="P7" s="70">
        <v>-0.30212247078173582</v>
      </c>
      <c r="Q7" s="55" t="e">
        <v>#REF!</v>
      </c>
      <c r="R7" s="70" t="e">
        <v>#REF!</v>
      </c>
      <c r="S7" s="55">
        <v>0</v>
      </c>
      <c r="T7" s="70">
        <v>0</v>
      </c>
      <c r="U7" s="55">
        <v>0.19068218480771529</v>
      </c>
      <c r="V7" s="55">
        <v>0.48294891991847022</v>
      </c>
      <c r="W7" s="55">
        <v>0.41933574106398985</v>
      </c>
      <c r="X7" s="55">
        <v>0.22950418397239661</v>
      </c>
      <c r="Y7" s="68">
        <v>0.17371253630211217</v>
      </c>
      <c r="Z7" s="94"/>
    </row>
    <row r="8" spans="1:26" x14ac:dyDescent="0.25">
      <c r="A8" s="7">
        <v>5105</v>
      </c>
      <c r="B8" s="7" t="s">
        <v>292</v>
      </c>
      <c r="C8" s="7">
        <v>4</v>
      </c>
      <c r="D8" s="68">
        <v>0.1838134365730856</v>
      </c>
      <c r="E8" s="84">
        <v>0.1896080416421945</v>
      </c>
      <c r="F8" s="55">
        <v>0.59093907344693508</v>
      </c>
      <c r="G8" s="84">
        <v>0.28211693181974257</v>
      </c>
      <c r="H8" s="55">
        <v>0.33478298585167326</v>
      </c>
      <c r="I8" s="84">
        <v>-0.18566072293377572</v>
      </c>
      <c r="J8" s="55">
        <v>0.14103932063427826</v>
      </c>
      <c r="K8" s="84">
        <v>0.68724077373597636</v>
      </c>
      <c r="L8" s="55">
        <v>0.59492679683154226</v>
      </c>
      <c r="M8" s="55">
        <v>0</v>
      </c>
      <c r="N8" s="70">
        <v>100</v>
      </c>
      <c r="O8" s="55">
        <v>0</v>
      </c>
      <c r="P8" s="70">
        <v>100</v>
      </c>
      <c r="Q8" s="55" t="e">
        <v>#REF!</v>
      </c>
      <c r="R8" s="70" t="e">
        <v>#REF!</v>
      </c>
      <c r="S8" s="55">
        <v>0</v>
      </c>
      <c r="T8" s="70">
        <v>0</v>
      </c>
      <c r="U8" s="55">
        <v>0.57537501415200965</v>
      </c>
      <c r="V8" s="55">
        <v>0.46947981502586134</v>
      </c>
      <c r="W8" s="55">
        <v>0.35733288026589122</v>
      </c>
      <c r="X8" s="55">
        <v>0.16574088279126853</v>
      </c>
      <c r="Y8" s="68">
        <v>0.3227935443679501</v>
      </c>
      <c r="Z8" s="94"/>
    </row>
    <row r="9" spans="1:26" x14ac:dyDescent="0.25">
      <c r="A9" s="7">
        <v>5106</v>
      </c>
      <c r="B9" s="7" t="s">
        <v>293</v>
      </c>
      <c r="C9" s="7">
        <v>5</v>
      </c>
      <c r="D9" s="68">
        <v>0.12907225401598976</v>
      </c>
      <c r="E9" s="84">
        <v>0.25231460359881741</v>
      </c>
      <c r="F9" s="55">
        <v>0.45870375590607498</v>
      </c>
      <c r="G9" s="84">
        <v>0.41125459895448929</v>
      </c>
      <c r="H9" s="55">
        <v>4.3758336589652655E-2</v>
      </c>
      <c r="I9" s="84">
        <v>-0.26464295368746177</v>
      </c>
      <c r="J9" s="55">
        <v>8.9502546024285159E-2</v>
      </c>
      <c r="K9" s="84">
        <v>0.30911941468513193</v>
      </c>
      <c r="L9" s="55">
        <v>0.65092048570309435</v>
      </c>
      <c r="M9" s="55">
        <v>0.16288101946721312</v>
      </c>
      <c r="N9" s="70">
        <v>-16.288101946721312</v>
      </c>
      <c r="O9" s="55">
        <v>0.13878144310820309</v>
      </c>
      <c r="P9" s="70">
        <v>-13.878144310820309</v>
      </c>
      <c r="Q9" s="55" t="e">
        <v>#REF!</v>
      </c>
      <c r="R9" s="70" t="e">
        <v>#REF!</v>
      </c>
      <c r="S9" s="55">
        <v>0</v>
      </c>
      <c r="T9" s="70">
        <v>0</v>
      </c>
      <c r="U9" s="55">
        <v>0.64317219754376798</v>
      </c>
      <c r="V9" s="55">
        <v>0.53767158126326575</v>
      </c>
      <c r="W9" s="55">
        <v>0.45919316008367866</v>
      </c>
      <c r="X9" s="55">
        <v>7.184127536971549E-2</v>
      </c>
      <c r="Y9" s="68">
        <v>0.11062547992878008</v>
      </c>
      <c r="Z9" s="94"/>
    </row>
    <row r="10" spans="1:26" x14ac:dyDescent="0.25">
      <c r="A10" s="7">
        <v>5107</v>
      </c>
      <c r="B10" s="7" t="s">
        <v>294</v>
      </c>
      <c r="C10" s="7">
        <v>2</v>
      </c>
      <c r="D10" s="68">
        <v>0.18901996451581185</v>
      </c>
      <c r="E10" s="84">
        <v>0.23824116760294187</v>
      </c>
      <c r="F10" s="55">
        <v>0.71161260127827808</v>
      </c>
      <c r="G10" s="84">
        <v>0.60740518144933864</v>
      </c>
      <c r="H10" s="55">
        <v>8.9517537125854751E-2</v>
      </c>
      <c r="I10" s="84">
        <v>7.5563257673624193E-2</v>
      </c>
      <c r="J10" s="55">
        <v>6.9102235794304065E-2</v>
      </c>
      <c r="K10" s="84">
        <v>0.11427506682255606</v>
      </c>
      <c r="L10" s="55">
        <v>0</v>
      </c>
      <c r="M10" s="55">
        <v>0.71987646533888272</v>
      </c>
      <c r="N10" s="70">
        <v>-71.987646533888267</v>
      </c>
      <c r="O10" s="55">
        <v>0.75103116892607891</v>
      </c>
      <c r="P10" s="70">
        <v>-75.103116892607886</v>
      </c>
      <c r="Q10" s="55" t="e">
        <v>#REF!</v>
      </c>
      <c r="R10" s="70" t="e">
        <v>#REF!</v>
      </c>
      <c r="S10" s="55">
        <v>0</v>
      </c>
      <c r="T10" s="70">
        <v>0</v>
      </c>
      <c r="U10" s="55">
        <v>0</v>
      </c>
      <c r="V10" s="55">
        <v>0.57948524045732897</v>
      </c>
      <c r="W10" s="55">
        <v>0.50205332170140093</v>
      </c>
      <c r="X10" s="55">
        <v>0.13901817482749373</v>
      </c>
      <c r="Y10" s="68">
        <v>8.5681102815963722E-2</v>
      </c>
      <c r="Z10" s="94"/>
    </row>
    <row r="11" spans="1:26" x14ac:dyDescent="0.25">
      <c r="A11" s="7">
        <v>5108</v>
      </c>
      <c r="B11" s="7" t="s">
        <v>295</v>
      </c>
      <c r="C11" s="7">
        <v>3</v>
      </c>
      <c r="D11" s="68">
        <v>0.30247165571449902</v>
      </c>
      <c r="E11" s="84">
        <v>0.32034472795128721</v>
      </c>
      <c r="F11" s="55">
        <v>0.6124704076781875</v>
      </c>
      <c r="G11" s="84">
        <v>0.80858530227166003</v>
      </c>
      <c r="H11" s="55">
        <v>0.1132001181838742</v>
      </c>
      <c r="I11" s="84">
        <v>9.4579637515180393E-2</v>
      </c>
      <c r="J11" s="55">
        <v>0</v>
      </c>
      <c r="K11" s="84">
        <v>0</v>
      </c>
      <c r="L11" s="55">
        <v>0</v>
      </c>
      <c r="M11" s="55">
        <v>0.29715071434077439</v>
      </c>
      <c r="N11" s="70">
        <v>-29.715071434077441</v>
      </c>
      <c r="O11" s="55">
        <v>0.34028320950503305</v>
      </c>
      <c r="P11" s="70">
        <v>-34.028320950503307</v>
      </c>
      <c r="Q11" s="55" t="e">
        <v>#REF!</v>
      </c>
      <c r="R11" s="70" t="e">
        <v>#REF!</v>
      </c>
      <c r="S11" s="55">
        <v>0</v>
      </c>
      <c r="T11" s="70">
        <v>0</v>
      </c>
      <c r="U11" s="55">
        <v>0</v>
      </c>
      <c r="V11" s="55">
        <v>0.58455813960055736</v>
      </c>
      <c r="W11" s="55">
        <v>0.51989645703713194</v>
      </c>
      <c r="X11" s="55">
        <v>6.619972416928678E-2</v>
      </c>
      <c r="Y11" s="68">
        <v>4.4084347408852378E-2</v>
      </c>
      <c r="Z11" s="94"/>
    </row>
    <row r="12" spans="1:26" x14ac:dyDescent="0.25">
      <c r="A12" s="7">
        <v>5109</v>
      </c>
      <c r="B12" s="7" t="s">
        <v>296</v>
      </c>
      <c r="C12" s="7">
        <v>3</v>
      </c>
      <c r="D12" s="68">
        <v>0.27475569250438703</v>
      </c>
      <c r="E12" s="84">
        <v>0.31382737206611133</v>
      </c>
      <c r="F12" s="55">
        <v>0.62667392211079864</v>
      </c>
      <c r="G12" s="84">
        <v>0.66397107013424128</v>
      </c>
      <c r="H12" s="55">
        <v>-2.3035522109109974E-2</v>
      </c>
      <c r="I12" s="84">
        <v>-2.1253461088094446E-2</v>
      </c>
      <c r="J12" s="55">
        <v>0.29152649755701165</v>
      </c>
      <c r="K12" s="84">
        <v>0.33780649034460691</v>
      </c>
      <c r="L12" s="55">
        <v>7.2614974790321057E-2</v>
      </c>
      <c r="M12" s="55">
        <v>0.25893583166645839</v>
      </c>
      <c r="N12" s="70">
        <v>-25.89358316664584</v>
      </c>
      <c r="O12" s="55">
        <v>0.34304183228338581</v>
      </c>
      <c r="P12" s="70">
        <v>-34.30418322833858</v>
      </c>
      <c r="Q12" s="55" t="e">
        <v>#REF!</v>
      </c>
      <c r="R12" s="70" t="e">
        <v>#REF!</v>
      </c>
      <c r="S12" s="55">
        <v>0</v>
      </c>
      <c r="T12" s="70">
        <v>0</v>
      </c>
      <c r="U12" s="55">
        <v>9.614939533127842E-2</v>
      </c>
      <c r="V12" s="55">
        <v>0.55984701048452412</v>
      </c>
      <c r="W12" s="55">
        <v>0.49114981854826562</v>
      </c>
      <c r="X12" s="55">
        <v>0.10551267027949185</v>
      </c>
      <c r="Y12" s="68">
        <v>0.12017810962938791</v>
      </c>
      <c r="Z12" s="94"/>
    </row>
    <row r="13" spans="1:26" x14ac:dyDescent="0.25">
      <c r="A13" s="7">
        <v>5110</v>
      </c>
      <c r="B13" s="7" t="s">
        <v>297</v>
      </c>
      <c r="C13" s="7">
        <v>4</v>
      </c>
      <c r="D13" s="68">
        <v>0.15946657162615463</v>
      </c>
      <c r="E13" s="84">
        <v>0.15390950106707363</v>
      </c>
      <c r="F13" s="55">
        <v>0.44680961343470699</v>
      </c>
      <c r="G13" s="84">
        <v>0.60109014682681927</v>
      </c>
      <c r="H13" s="55">
        <v>-0.42021558266145159</v>
      </c>
      <c r="I13" s="84">
        <v>-0.10090199812187586</v>
      </c>
      <c r="J13" s="55">
        <v>0.2431171182345887</v>
      </c>
      <c r="K13" s="84">
        <v>0.41214203167927022</v>
      </c>
      <c r="L13" s="55">
        <v>1.7201227326720112E-2</v>
      </c>
      <c r="M13" s="55">
        <v>0</v>
      </c>
      <c r="N13" s="70">
        <v>100</v>
      </c>
      <c r="O13" s="55">
        <v>8.860720304394086E-2</v>
      </c>
      <c r="P13" s="70">
        <v>-8.8607203043940856</v>
      </c>
      <c r="Q13" s="55" t="e">
        <v>#REF!</v>
      </c>
      <c r="R13" s="70" t="e">
        <v>#REF!</v>
      </c>
      <c r="S13" s="55">
        <v>0</v>
      </c>
      <c r="T13" s="70">
        <v>0</v>
      </c>
      <c r="U13" s="55">
        <v>1.7201227326720112E-2</v>
      </c>
      <c r="V13" s="55">
        <v>0.48716113396229843</v>
      </c>
      <c r="W13" s="55">
        <v>0.51567778361409911</v>
      </c>
      <c r="X13" s="55">
        <v>0.28405521024300362</v>
      </c>
      <c r="Y13" s="68">
        <v>0.18918062197482857</v>
      </c>
      <c r="Z13" s="94"/>
    </row>
    <row r="14" spans="1:26" x14ac:dyDescent="0.25">
      <c r="A14" s="7">
        <v>5111</v>
      </c>
      <c r="B14" s="7" t="s">
        <v>298</v>
      </c>
      <c r="C14" s="7">
        <v>4</v>
      </c>
      <c r="D14" s="68">
        <v>0.18862988595037622</v>
      </c>
      <c r="E14" s="84">
        <v>0.19466751654196873</v>
      </c>
      <c r="F14" s="55">
        <v>0.50201993870366501</v>
      </c>
      <c r="G14" s="84">
        <v>0.52862973588477125</v>
      </c>
      <c r="H14" s="55">
        <v>5.7493691303103618E-2</v>
      </c>
      <c r="I14" s="84">
        <v>9.7474179591997612E-2</v>
      </c>
      <c r="J14" s="55">
        <v>1.2480881048585788</v>
      </c>
      <c r="K14" s="84">
        <v>1.3973486790220819</v>
      </c>
      <c r="L14" s="55">
        <v>0.94719523011727602</v>
      </c>
      <c r="M14" s="55">
        <v>4.2078373859548348E-3</v>
      </c>
      <c r="N14" s="70">
        <v>-0.42078373859548346</v>
      </c>
      <c r="O14" s="55">
        <v>6.9831853355915071E-3</v>
      </c>
      <c r="P14" s="70">
        <v>-0.69831853355915074</v>
      </c>
      <c r="Q14" s="55" t="e">
        <v>#REF!</v>
      </c>
      <c r="R14" s="70" t="e">
        <v>#REF!</v>
      </c>
      <c r="S14" s="55">
        <v>0</v>
      </c>
      <c r="T14" s="70">
        <v>0</v>
      </c>
      <c r="U14" s="55">
        <v>0.92225157728706619</v>
      </c>
      <c r="V14" s="55">
        <v>0.603778534819704</v>
      </c>
      <c r="W14" s="55">
        <v>0.52492826276422178</v>
      </c>
      <c r="X14" s="55">
        <v>2.8920733654738188E-2</v>
      </c>
      <c r="Y14" s="68">
        <v>5.0140686902521554E-2</v>
      </c>
      <c r="Z14" s="94"/>
    </row>
    <row r="15" spans="1:26" x14ac:dyDescent="0.25">
      <c r="A15" s="7">
        <v>5112</v>
      </c>
      <c r="B15" s="7" t="s">
        <v>299</v>
      </c>
      <c r="C15" s="7">
        <v>5</v>
      </c>
      <c r="D15" s="68">
        <v>9.3258158017402865E-2</v>
      </c>
      <c r="E15" s="84">
        <v>0.12783720390094</v>
      </c>
      <c r="F15" s="55">
        <v>0.32177023341575467</v>
      </c>
      <c r="G15" s="84">
        <v>0.39707971561396055</v>
      </c>
      <c r="H15" s="55">
        <v>-0.78441300941274295</v>
      </c>
      <c r="I15" s="84">
        <v>-0.36647396778483066</v>
      </c>
      <c r="J15" s="55">
        <v>9.397562366471586E-2</v>
      </c>
      <c r="K15" s="84">
        <v>6.179208444467417E-2</v>
      </c>
      <c r="L15" s="55">
        <v>0.82958470834157383</v>
      </c>
      <c r="M15" s="55">
        <v>0.20042498173349163</v>
      </c>
      <c r="N15" s="70">
        <v>-20.042498173349163</v>
      </c>
      <c r="O15" s="55">
        <v>0.13951505555023883</v>
      </c>
      <c r="P15" s="70">
        <v>-13.951505555023882</v>
      </c>
      <c r="Q15" s="55" t="e">
        <v>#REF!</v>
      </c>
      <c r="R15" s="70" t="e">
        <v>#REF!</v>
      </c>
      <c r="S15" s="55">
        <v>0</v>
      </c>
      <c r="T15" s="70">
        <v>0</v>
      </c>
      <c r="U15" s="55">
        <v>0.65504523366656442</v>
      </c>
      <c r="V15" s="55">
        <v>0.26646822358138178</v>
      </c>
      <c r="W15" s="55">
        <v>0.30035953681450733</v>
      </c>
      <c r="X15" s="55">
        <v>0.48552408199707386</v>
      </c>
      <c r="Y15" s="68">
        <v>0.34286388464059425</v>
      </c>
      <c r="Z15" s="94"/>
    </row>
    <row r="16" spans="1:26" x14ac:dyDescent="0.25">
      <c r="A16" s="7">
        <v>5113</v>
      </c>
      <c r="B16" s="7" t="s">
        <v>300</v>
      </c>
      <c r="C16" s="7">
        <v>4</v>
      </c>
      <c r="D16" s="68">
        <v>0.17261133195985504</v>
      </c>
      <c r="E16" s="84">
        <v>0.23291670298237521</v>
      </c>
      <c r="F16" s="55">
        <v>0.55495325009137753</v>
      </c>
      <c r="G16" s="84">
        <v>0.54295316231554391</v>
      </c>
      <c r="H16" s="55">
        <v>-2.7694517376877181E-2</v>
      </c>
      <c r="I16" s="84">
        <v>7.7762658725493879E-3</v>
      </c>
      <c r="J16" s="55">
        <v>0</v>
      </c>
      <c r="K16" s="84">
        <v>0</v>
      </c>
      <c r="L16" s="55">
        <v>0.14430363558857559</v>
      </c>
      <c r="M16" s="55">
        <v>7.8893728639222602E-2</v>
      </c>
      <c r="N16" s="70">
        <v>-7.8893728639222598</v>
      </c>
      <c r="O16" s="55">
        <v>0.11853908998184275</v>
      </c>
      <c r="P16" s="70">
        <v>-11.853908998184275</v>
      </c>
      <c r="Q16" s="55" t="e">
        <v>#REF!</v>
      </c>
      <c r="R16" s="70" t="e">
        <v>#REF!</v>
      </c>
      <c r="S16" s="55">
        <v>0</v>
      </c>
      <c r="T16" s="70">
        <v>0</v>
      </c>
      <c r="U16" s="55">
        <v>9.6675867739472607E-2</v>
      </c>
      <c r="V16" s="55">
        <v>0.49905836174768059</v>
      </c>
      <c r="W16" s="55">
        <v>0.43987137801322979</v>
      </c>
      <c r="X16" s="55">
        <v>0.25904654170961861</v>
      </c>
      <c r="Y16" s="68">
        <v>0.20391811304405993</v>
      </c>
      <c r="Z16" s="94"/>
    </row>
    <row r="17" spans="1:26" x14ac:dyDescent="0.25">
      <c r="A17" s="7">
        <v>5114</v>
      </c>
      <c r="B17" s="7" t="s">
        <v>301</v>
      </c>
      <c r="C17" s="7">
        <v>4</v>
      </c>
      <c r="D17" s="68">
        <v>0.26579669075725748</v>
      </c>
      <c r="E17" s="84">
        <v>0.19905817908069398</v>
      </c>
      <c r="F17" s="55">
        <v>0.35339019111341941</v>
      </c>
      <c r="G17" s="84">
        <v>0.73334753412183207</v>
      </c>
      <c r="H17" s="55">
        <v>0.17492889283052732</v>
      </c>
      <c r="I17" s="84">
        <v>0.24218743675998339</v>
      </c>
      <c r="J17" s="55">
        <v>0.13877324451845685</v>
      </c>
      <c r="K17" s="84">
        <v>0</v>
      </c>
      <c r="L17" s="55">
        <v>0</v>
      </c>
      <c r="M17" s="55">
        <v>8.1190188121372363E-3</v>
      </c>
      <c r="N17" s="70">
        <v>-0.81190188121372364</v>
      </c>
      <c r="O17" s="55">
        <v>5.1481283142984936E-3</v>
      </c>
      <c r="P17" s="70">
        <v>-0.51481283142984935</v>
      </c>
      <c r="Q17" s="55" t="e">
        <v>#REF!</v>
      </c>
      <c r="R17" s="70" t="e">
        <v>#REF!</v>
      </c>
      <c r="S17" s="55">
        <v>0</v>
      </c>
      <c r="T17" s="70">
        <v>0</v>
      </c>
      <c r="U17" s="55">
        <v>0</v>
      </c>
      <c r="V17" s="55">
        <v>0.54642922761452739</v>
      </c>
      <c r="W17" s="55">
        <v>0.52160216582370966</v>
      </c>
      <c r="X17" s="55">
        <v>0.1881242028777538</v>
      </c>
      <c r="Y17" s="68">
        <v>0.1277296043105027</v>
      </c>
      <c r="Z17" s="94"/>
    </row>
    <row r="18" spans="1:26" x14ac:dyDescent="0.25">
      <c r="A18" s="7">
        <v>5201</v>
      </c>
      <c r="B18" s="7" t="s">
        <v>302</v>
      </c>
      <c r="C18" s="7">
        <v>3</v>
      </c>
      <c r="D18" s="68">
        <v>0.29019735791687784</v>
      </c>
      <c r="E18" s="84">
        <v>0.32045202606830603</v>
      </c>
      <c r="F18" s="55">
        <v>0.62299491814222074</v>
      </c>
      <c r="G18" s="84">
        <v>1.3428326890146962</v>
      </c>
      <c r="H18" s="55">
        <v>0.45110563473166126</v>
      </c>
      <c r="I18" s="84">
        <v>0.29758588998536112</v>
      </c>
      <c r="J18" s="55">
        <v>0</v>
      </c>
      <c r="K18" s="84">
        <v>4.7036164549106703E-2</v>
      </c>
      <c r="L18" s="55">
        <v>1.6073665237937337E-2</v>
      </c>
      <c r="M18" s="55">
        <v>4.267615185592917E-2</v>
      </c>
      <c r="N18" s="70">
        <v>-4.2676151855929172</v>
      </c>
      <c r="O18" s="55">
        <v>3.1101441973791187E-2</v>
      </c>
      <c r="P18" s="70">
        <v>-3.1101441973791188</v>
      </c>
      <c r="Q18" s="55" t="e">
        <v>#REF!</v>
      </c>
      <c r="R18" s="70" t="e">
        <v>#REF!</v>
      </c>
      <c r="S18" s="55">
        <v>0</v>
      </c>
      <c r="T18" s="70">
        <v>0</v>
      </c>
      <c r="U18" s="55">
        <v>0</v>
      </c>
      <c r="V18" s="55">
        <v>0.59438815387098098</v>
      </c>
      <c r="W18" s="55">
        <v>0.54018895995981875</v>
      </c>
      <c r="X18" s="55">
        <v>2.3066178929321758E-2</v>
      </c>
      <c r="Y18" s="68">
        <v>2.7977800256335603E-2</v>
      </c>
      <c r="Z18" s="94"/>
    </row>
    <row r="19" spans="1:26" x14ac:dyDescent="0.25">
      <c r="A19" s="7">
        <v>5202</v>
      </c>
      <c r="B19" s="7" t="s">
        <v>303</v>
      </c>
      <c r="C19" s="7">
        <v>2</v>
      </c>
      <c r="D19" s="68">
        <v>0.49798535419746248</v>
      </c>
      <c r="E19" s="84">
        <v>0.49606466433156049</v>
      </c>
      <c r="F19" s="55">
        <v>1.3735460416405907</v>
      </c>
      <c r="G19" s="84">
        <v>1.7577545692837624</v>
      </c>
      <c r="H19" s="55">
        <v>0.36474843779333277</v>
      </c>
      <c r="I19" s="84">
        <v>0.34726915666926284</v>
      </c>
      <c r="J19" s="55">
        <v>0.23107625759325084</v>
      </c>
      <c r="K19" s="84">
        <v>0.21534178092243925</v>
      </c>
      <c r="L19" s="55">
        <v>1.0235977185384167E-3</v>
      </c>
      <c r="M19" s="55">
        <v>0.19331040227944646</v>
      </c>
      <c r="N19" s="70">
        <v>-19.331040227944644</v>
      </c>
      <c r="O19" s="55">
        <v>0.21477465342840563</v>
      </c>
      <c r="P19" s="70">
        <v>-21.477465342840564</v>
      </c>
      <c r="Q19" s="55" t="e">
        <v>#REF!</v>
      </c>
      <c r="R19" s="70" t="e">
        <v>#REF!</v>
      </c>
      <c r="S19" s="55">
        <v>0</v>
      </c>
      <c r="T19" s="70">
        <v>0</v>
      </c>
      <c r="U19" s="55">
        <v>4.4135009897622965E-2</v>
      </c>
      <c r="V19" s="55">
        <v>0.54776523035735381</v>
      </c>
      <c r="W19" s="55">
        <v>0.46299047256407666</v>
      </c>
      <c r="X19" s="55">
        <v>1.033867696467817E-3</v>
      </c>
      <c r="Y19" s="68">
        <v>7.3645265855634343E-2</v>
      </c>
      <c r="Z19" s="94"/>
    </row>
    <row r="20" spans="1:26" x14ac:dyDescent="0.25">
      <c r="A20" s="7">
        <v>5203</v>
      </c>
      <c r="B20" s="7" t="s">
        <v>304</v>
      </c>
      <c r="C20" s="7">
        <v>4</v>
      </c>
      <c r="D20" s="68">
        <v>0.30124464231740622</v>
      </c>
      <c r="E20" s="84">
        <v>0.72311048974750047</v>
      </c>
      <c r="F20" s="55">
        <v>0.95882206748608034</v>
      </c>
      <c r="G20" s="84">
        <v>1.2892820431150556</v>
      </c>
      <c r="H20" s="55">
        <v>0.19742387859722393</v>
      </c>
      <c r="I20" s="84">
        <v>-0.22261092752640796</v>
      </c>
      <c r="J20" s="55">
        <v>9.9127324315422295E-3</v>
      </c>
      <c r="K20" s="84">
        <v>0.47386108637778135</v>
      </c>
      <c r="L20" s="55">
        <v>1.1081283731450161E-3</v>
      </c>
      <c r="M20" s="55">
        <v>2.4994745153414571E-2</v>
      </c>
      <c r="N20" s="70">
        <v>-2.4994745153414573</v>
      </c>
      <c r="O20" s="55">
        <v>2.4687716012080838E-2</v>
      </c>
      <c r="P20" s="70">
        <v>-2.468771601208084</v>
      </c>
      <c r="Q20" s="55" t="e">
        <v>#REF!</v>
      </c>
      <c r="R20" s="70" t="e">
        <v>#REF!</v>
      </c>
      <c r="S20" s="55">
        <v>0</v>
      </c>
      <c r="T20" s="70">
        <v>0</v>
      </c>
      <c r="U20" s="55">
        <v>0</v>
      </c>
      <c r="V20" s="55">
        <v>0.45753886286129292</v>
      </c>
      <c r="W20" s="55">
        <v>0.44287867137178216</v>
      </c>
      <c r="X20" s="55">
        <v>2.6957762534005426E-2</v>
      </c>
      <c r="Y20" s="68">
        <v>4.7785258697134222E-2</v>
      </c>
      <c r="Z20" s="94"/>
    </row>
    <row r="21" spans="1:26" x14ac:dyDescent="0.25">
      <c r="A21" s="7">
        <v>5204</v>
      </c>
      <c r="B21" s="7" t="s">
        <v>305</v>
      </c>
      <c r="C21" s="7">
        <v>3</v>
      </c>
      <c r="D21" s="68">
        <v>0.21550276003721977</v>
      </c>
      <c r="E21" s="84">
        <v>0.25357578486538668</v>
      </c>
      <c r="F21" s="55">
        <v>0.88482280011066772</v>
      </c>
      <c r="G21" s="84">
        <v>1.2726970181043664</v>
      </c>
      <c r="H21" s="55">
        <v>0.22984748167097691</v>
      </c>
      <c r="I21" s="84">
        <v>0.38642912913700145</v>
      </c>
      <c r="J21" s="55">
        <v>0.40761403376828487</v>
      </c>
      <c r="K21" s="84">
        <v>0.115490918662806</v>
      </c>
      <c r="L21" s="55">
        <v>1.7202835332606324E-2</v>
      </c>
      <c r="M21" s="55">
        <v>0.12526655177675886</v>
      </c>
      <c r="N21" s="70">
        <v>-12.526655177675886</v>
      </c>
      <c r="O21" s="55">
        <v>0.1043540824690885</v>
      </c>
      <c r="P21" s="70">
        <v>-10.43540824690885</v>
      </c>
      <c r="Q21" s="55" t="e">
        <v>#REF!</v>
      </c>
      <c r="R21" s="70" t="e">
        <v>#REF!</v>
      </c>
      <c r="S21" s="55">
        <v>0</v>
      </c>
      <c r="T21" s="70">
        <v>0</v>
      </c>
      <c r="U21" s="55">
        <v>1.7287444064227428E-2</v>
      </c>
      <c r="V21" s="55">
        <v>0.66525454634922288</v>
      </c>
      <c r="W21" s="55">
        <v>0.58877956621364147</v>
      </c>
      <c r="X21" s="55">
        <v>1.1667354753961969E-2</v>
      </c>
      <c r="Y21" s="68">
        <v>1.1723108844681751E-2</v>
      </c>
      <c r="Z21" s="94"/>
    </row>
    <row r="22" spans="1:26" x14ac:dyDescent="0.25">
      <c r="A22" s="7">
        <v>5205</v>
      </c>
      <c r="B22" s="7" t="s">
        <v>306</v>
      </c>
      <c r="C22" s="7">
        <v>5</v>
      </c>
      <c r="D22" s="68">
        <v>0.29073656952512456</v>
      </c>
      <c r="E22" s="84">
        <v>0.48091896088654762</v>
      </c>
      <c r="F22" s="55">
        <v>0.35295501042581673</v>
      </c>
      <c r="G22" s="84">
        <v>0.63607757558692057</v>
      </c>
      <c r="H22" s="55">
        <v>-9.9784517325783306E-2</v>
      </c>
      <c r="I22" s="84">
        <v>-0.24399220538504374</v>
      </c>
      <c r="J22" s="55">
        <v>0.13541268562219408</v>
      </c>
      <c r="K22" s="84">
        <v>0.12532826537664132</v>
      </c>
      <c r="L22" s="55">
        <v>0.13168412570507654</v>
      </c>
      <c r="M22" s="55">
        <v>0.17575753123036092</v>
      </c>
      <c r="N22" s="70">
        <v>-17.57575312303609</v>
      </c>
      <c r="O22" s="55">
        <v>9.8416078744932078E-2</v>
      </c>
      <c r="P22" s="70">
        <v>-9.8416078744932083</v>
      </c>
      <c r="Q22" s="55" t="e">
        <v>#REF!</v>
      </c>
      <c r="R22" s="70" t="e">
        <v>#REF!</v>
      </c>
      <c r="S22" s="55">
        <v>0</v>
      </c>
      <c r="T22" s="70">
        <v>0</v>
      </c>
      <c r="U22" s="55">
        <v>0.15244183367887584</v>
      </c>
      <c r="V22" s="55">
        <v>0.45169553859030614</v>
      </c>
      <c r="W22" s="55">
        <v>0.45635306040023577</v>
      </c>
      <c r="X22" s="55">
        <v>3.8976040107878696E-2</v>
      </c>
      <c r="Y22" s="68">
        <v>3.9409843602860303E-2</v>
      </c>
      <c r="Z22" s="94"/>
    </row>
    <row r="23" spans="1:26" x14ac:dyDescent="0.25">
      <c r="A23" s="7">
        <v>5206</v>
      </c>
      <c r="B23" s="7" t="s">
        <v>307</v>
      </c>
      <c r="C23" s="7">
        <v>3</v>
      </c>
      <c r="D23" s="68">
        <v>0.73783892411491625</v>
      </c>
      <c r="E23" s="84">
        <v>0.8229647231971372</v>
      </c>
      <c r="F23" s="55">
        <v>1.7589053417177938</v>
      </c>
      <c r="G23" s="84">
        <v>0.93059830661046206</v>
      </c>
      <c r="H23" s="55">
        <v>-0.45182303233457349</v>
      </c>
      <c r="I23" s="84">
        <v>-0.10439765652226593</v>
      </c>
      <c r="J23" s="55">
        <v>0.23994053898003687</v>
      </c>
      <c r="K23" s="84">
        <v>0.23994053898003687</v>
      </c>
      <c r="L23" s="55">
        <v>0</v>
      </c>
      <c r="M23" s="55">
        <v>4.5352648295378731E-2</v>
      </c>
      <c r="N23" s="70">
        <v>-4.5352648295378728</v>
      </c>
      <c r="O23" s="55">
        <v>3.8631023062624316E-2</v>
      </c>
      <c r="P23" s="70">
        <v>-3.8631023062624315</v>
      </c>
      <c r="Q23" s="55" t="e">
        <v>#REF!</v>
      </c>
      <c r="R23" s="70" t="e">
        <v>#REF!</v>
      </c>
      <c r="S23" s="55">
        <v>0</v>
      </c>
      <c r="T23" s="70">
        <v>0</v>
      </c>
      <c r="U23" s="55">
        <v>0</v>
      </c>
      <c r="V23" s="55">
        <v>0.21222836423571012</v>
      </c>
      <c r="W23" s="55">
        <v>0.26770775016756831</v>
      </c>
      <c r="X23" s="55">
        <v>0.4036159482022737</v>
      </c>
      <c r="Y23" s="68">
        <v>0.35288669929582972</v>
      </c>
      <c r="Z23" s="94"/>
    </row>
    <row r="24" spans="1:26" x14ac:dyDescent="0.25">
      <c r="A24" s="7">
        <v>5207</v>
      </c>
      <c r="B24" s="7" t="s">
        <v>308</v>
      </c>
      <c r="C24" s="7">
        <v>3</v>
      </c>
      <c r="D24" s="68">
        <v>0.46775737342750223</v>
      </c>
      <c r="E24" s="84">
        <v>0.38931464561170681</v>
      </c>
      <c r="F24" s="55">
        <v>0.98894464464175225</v>
      </c>
      <c r="G24" s="84">
        <v>0.82803076328380043</v>
      </c>
      <c r="H24" s="55">
        <v>-4.4281070181407776E-2</v>
      </c>
      <c r="I24" s="84">
        <v>0.17779540266478677</v>
      </c>
      <c r="J24" s="55">
        <v>0.46739549071089365</v>
      </c>
      <c r="K24" s="84">
        <v>0.25907141187996008</v>
      </c>
      <c r="L24" s="55">
        <v>0.10918401949756491</v>
      </c>
      <c r="M24" s="55">
        <v>3.3871570142414785E-2</v>
      </c>
      <c r="N24" s="70">
        <v>-3.3871570142414784</v>
      </c>
      <c r="O24" s="55">
        <v>3.6932857638426193E-2</v>
      </c>
      <c r="P24" s="70">
        <v>-3.6932857638426193</v>
      </c>
      <c r="Q24" s="55" t="e">
        <v>#REF!</v>
      </c>
      <c r="R24" s="70" t="e">
        <v>#REF!</v>
      </c>
      <c r="S24" s="55">
        <v>0</v>
      </c>
      <c r="T24" s="70">
        <v>0</v>
      </c>
      <c r="U24" s="55">
        <v>0.16651951625877426</v>
      </c>
      <c r="V24" s="55">
        <v>0.36658868556543106</v>
      </c>
      <c r="W24" s="55">
        <v>0.35928914437715603</v>
      </c>
      <c r="X24" s="55">
        <v>7.7098969486817312E-2</v>
      </c>
      <c r="Y24" s="68">
        <v>0.13608320558239015</v>
      </c>
      <c r="Z24" s="94"/>
    </row>
    <row r="25" spans="1:26" x14ac:dyDescent="0.25">
      <c r="A25" s="7">
        <v>5208</v>
      </c>
      <c r="B25" s="7" t="s">
        <v>309</v>
      </c>
      <c r="C25" s="7">
        <v>4</v>
      </c>
      <c r="D25" s="68">
        <v>0.63020668689806325</v>
      </c>
      <c r="E25" s="84">
        <v>0.95948421988756916</v>
      </c>
      <c r="F25" s="55">
        <v>1.2211349538307483</v>
      </c>
      <c r="G25" s="84">
        <v>1.0276533155924623</v>
      </c>
      <c r="H25" s="55">
        <v>-0.28831913447556429</v>
      </c>
      <c r="I25" s="84">
        <v>-0.22122616269425011</v>
      </c>
      <c r="J25" s="55">
        <v>0</v>
      </c>
      <c r="K25" s="84">
        <v>0</v>
      </c>
      <c r="L25" s="55">
        <v>6.9458403367876995E-2</v>
      </c>
      <c r="M25" s="55">
        <v>2.0274150088873906E-2</v>
      </c>
      <c r="N25" s="70">
        <v>-2.0274150088873908</v>
      </c>
      <c r="O25" s="55">
        <v>3.9576819969507779E-2</v>
      </c>
      <c r="P25" s="70">
        <v>-3.9576819969507779</v>
      </c>
      <c r="Q25" s="55" t="e">
        <v>#REF!</v>
      </c>
      <c r="R25" s="70" t="e">
        <v>#REF!</v>
      </c>
      <c r="S25" s="55">
        <v>0</v>
      </c>
      <c r="T25" s="70">
        <v>0</v>
      </c>
      <c r="U25" s="55">
        <v>6.4589837102712197E-2</v>
      </c>
      <c r="V25" s="55">
        <v>0.53869110148372501</v>
      </c>
      <c r="W25" s="55">
        <v>0.42520811412741183</v>
      </c>
      <c r="X25" s="55">
        <v>7.7073956216692871E-2</v>
      </c>
      <c r="Y25" s="68">
        <v>0.11195562628702091</v>
      </c>
      <c r="Z25" s="94"/>
    </row>
    <row r="26" spans="1:26" x14ac:dyDescent="0.25">
      <c r="A26" s="7">
        <v>5209</v>
      </c>
      <c r="B26" s="7" t="s">
        <v>310</v>
      </c>
      <c r="C26" s="7">
        <v>3</v>
      </c>
      <c r="D26" s="68">
        <v>0.24405176734431491</v>
      </c>
      <c r="E26" s="84">
        <v>0.2090294354683962</v>
      </c>
      <c r="F26" s="55">
        <v>0.60509369652588008</v>
      </c>
      <c r="G26" s="84">
        <v>0.65794826944727647</v>
      </c>
      <c r="H26" s="55">
        <v>-4.4610055347610783E-2</v>
      </c>
      <c r="I26" s="84">
        <v>-0.10297271366619334</v>
      </c>
      <c r="J26" s="55">
        <v>1.28964297290783</v>
      </c>
      <c r="K26" s="84">
        <v>1.0555973363371323</v>
      </c>
      <c r="L26" s="55">
        <v>9.0205650043080404E-4</v>
      </c>
      <c r="M26" s="55">
        <v>6.6915363667042496E-2</v>
      </c>
      <c r="N26" s="70">
        <v>-6.6915363667042493</v>
      </c>
      <c r="O26" s="55">
        <v>8.8016826682501451E-2</v>
      </c>
      <c r="P26" s="70">
        <v>-8.8016826682501446</v>
      </c>
      <c r="Q26" s="55" t="e">
        <v>#REF!</v>
      </c>
      <c r="R26" s="70" t="e">
        <v>#REF!</v>
      </c>
      <c r="S26" s="55">
        <v>0</v>
      </c>
      <c r="T26" s="70">
        <v>0</v>
      </c>
      <c r="U26" s="55">
        <v>8.989310009718173E-4</v>
      </c>
      <c r="V26" s="55">
        <v>0.62907842424558447</v>
      </c>
      <c r="W26" s="55">
        <v>0.56861189218710728</v>
      </c>
      <c r="X26" s="55">
        <v>6.1458491491050891E-2</v>
      </c>
      <c r="Y26" s="68">
        <v>5.7459380200531505E-2</v>
      </c>
    </row>
    <row r="27" spans="1:26" x14ac:dyDescent="0.25">
      <c r="A27" s="7">
        <v>5210</v>
      </c>
      <c r="B27" s="7" t="s">
        <v>311</v>
      </c>
      <c r="C27" s="7">
        <v>4</v>
      </c>
      <c r="D27" s="68">
        <v>0.40120752326056547</v>
      </c>
      <c r="E27" s="84">
        <v>0.86882582433240174</v>
      </c>
      <c r="F27" s="55">
        <v>0.99218015617721789</v>
      </c>
      <c r="G27" s="84">
        <v>1.2806344410789303</v>
      </c>
      <c r="H27" s="55">
        <v>0.23938011668060349</v>
      </c>
      <c r="I27" s="84">
        <v>0.13285377977707125</v>
      </c>
      <c r="J27" s="55">
        <v>9.9291838207713826E-2</v>
      </c>
      <c r="K27" s="84">
        <v>0.36527457736149588</v>
      </c>
      <c r="L27" s="55">
        <v>0</v>
      </c>
      <c r="M27" s="55">
        <v>8.0919434139893425E-4</v>
      </c>
      <c r="N27" s="70">
        <v>-8.0919434139893429E-2</v>
      </c>
      <c r="O27" s="55">
        <v>6.7239595515847174E-4</v>
      </c>
      <c r="P27" s="70">
        <v>-6.723959551584717E-2</v>
      </c>
      <c r="Q27" s="55" t="e">
        <v>#REF!</v>
      </c>
      <c r="R27" s="70" t="e">
        <v>#REF!</v>
      </c>
      <c r="S27" s="55">
        <v>0</v>
      </c>
      <c r="T27" s="70">
        <v>0</v>
      </c>
      <c r="U27" s="55">
        <v>0</v>
      </c>
      <c r="V27" s="55">
        <v>0.24560448107053048</v>
      </c>
      <c r="W27" s="55">
        <v>0.21262765389803517</v>
      </c>
      <c r="X27" s="55">
        <v>0.22582300895696678</v>
      </c>
      <c r="Y27" s="68">
        <v>0.26314258673674396</v>
      </c>
    </row>
    <row r="28" spans="1:26" x14ac:dyDescent="0.25">
      <c r="A28" s="7">
        <v>5211</v>
      </c>
      <c r="B28" s="7" t="s">
        <v>312</v>
      </c>
      <c r="C28" s="7">
        <v>4</v>
      </c>
      <c r="D28" s="68">
        <v>0.26094903709643086</v>
      </c>
      <c r="E28" s="84">
        <v>0.31573548195482282</v>
      </c>
      <c r="F28" s="55">
        <v>0.91791761397199723</v>
      </c>
      <c r="G28" s="84">
        <v>0.77250880758832763</v>
      </c>
      <c r="H28" s="55">
        <v>7.1022447428985128E-2</v>
      </c>
      <c r="I28" s="84">
        <v>0.1008652853926415</v>
      </c>
      <c r="J28" s="55">
        <v>0.22326295085760564</v>
      </c>
      <c r="K28" s="84">
        <v>9.4010671806469923E-2</v>
      </c>
      <c r="L28" s="55">
        <v>4.2106557139964709E-2</v>
      </c>
      <c r="M28" s="55">
        <v>0.19352386175659209</v>
      </c>
      <c r="N28" s="70">
        <v>-19.352386175659209</v>
      </c>
      <c r="O28" s="55">
        <v>0.1965764344128734</v>
      </c>
      <c r="P28" s="70">
        <v>-19.657643441287341</v>
      </c>
      <c r="Q28" s="55" t="e">
        <v>#REF!</v>
      </c>
      <c r="R28" s="70" t="e">
        <v>#REF!</v>
      </c>
      <c r="S28" s="55">
        <v>0</v>
      </c>
      <c r="T28" s="70">
        <v>0</v>
      </c>
      <c r="U28" s="55">
        <v>3.6100136125430733E-2</v>
      </c>
      <c r="V28" s="55">
        <v>0.59772119374377852</v>
      </c>
      <c r="W28" s="55">
        <v>0.49782880840398858</v>
      </c>
      <c r="X28" s="55">
        <v>0.1185410210345641</v>
      </c>
      <c r="Y28" s="68">
        <v>0.1133817067955363</v>
      </c>
    </row>
    <row r="29" spans="1:26" x14ac:dyDescent="0.25">
      <c r="A29" s="7">
        <v>5212</v>
      </c>
      <c r="B29" s="7" t="s">
        <v>313</v>
      </c>
      <c r="C29" s="7">
        <v>4</v>
      </c>
      <c r="D29" s="68">
        <v>0.17316106609049445</v>
      </c>
      <c r="E29" s="84">
        <v>0.33989934041961245</v>
      </c>
      <c r="F29" s="55">
        <v>0.73385146948333957</v>
      </c>
      <c r="G29" s="84">
        <v>0.85380886831944358</v>
      </c>
      <c r="H29" s="55">
        <v>-7.2414637730857781E-2</v>
      </c>
      <c r="I29" s="84">
        <v>6.454506831332428E-2</v>
      </c>
      <c r="J29" s="55">
        <v>4.9574357373295868E-3</v>
      </c>
      <c r="K29" s="84">
        <v>9.605354623066005E-3</v>
      </c>
      <c r="L29" s="55">
        <v>0.1067415964200229</v>
      </c>
      <c r="M29" s="55">
        <v>1.5816861669544258E-2</v>
      </c>
      <c r="N29" s="70">
        <v>-1.5816861669544258</v>
      </c>
      <c r="O29" s="55">
        <v>1.1754721265490389E-2</v>
      </c>
      <c r="P29" s="70">
        <v>-1.1754721265490389</v>
      </c>
      <c r="Q29" s="55" t="e">
        <v>#REF!</v>
      </c>
      <c r="R29" s="70" t="e">
        <v>#REF!</v>
      </c>
      <c r="S29" s="55">
        <v>0</v>
      </c>
      <c r="T29" s="70">
        <v>0</v>
      </c>
      <c r="U29" s="55">
        <v>0.13954841180314767</v>
      </c>
      <c r="V29" s="55">
        <v>0.57515156294478342</v>
      </c>
      <c r="W29" s="55">
        <v>0.49044041371227687</v>
      </c>
      <c r="X29" s="55">
        <v>2.8504604589972227E-2</v>
      </c>
      <c r="Y29" s="68">
        <v>6.7391330955434689E-2</v>
      </c>
    </row>
    <row r="30" spans="1:26" x14ac:dyDescent="0.25">
      <c r="A30" s="7">
        <v>5213</v>
      </c>
      <c r="B30" s="7" t="s">
        <v>314</v>
      </c>
      <c r="C30" s="7">
        <v>4</v>
      </c>
      <c r="D30" s="68">
        <v>0.58925705012508756</v>
      </c>
      <c r="E30" s="84">
        <v>0.74381763817406088</v>
      </c>
      <c r="F30" s="55">
        <v>1.1625100806451614</v>
      </c>
      <c r="G30" s="84">
        <v>1.1736808668505865</v>
      </c>
      <c r="H30" s="55">
        <v>-0.15528774063213283</v>
      </c>
      <c r="I30" s="84">
        <v>0.13774058121424423</v>
      </c>
      <c r="J30" s="55">
        <v>0.20010597370196653</v>
      </c>
      <c r="K30" s="84">
        <v>0.19237217301308976</v>
      </c>
      <c r="L30" s="55">
        <v>4.941387206346487E-2</v>
      </c>
      <c r="M30" s="55">
        <v>1.8341260964213988E-2</v>
      </c>
      <c r="N30" s="70">
        <v>-1.8341260964213988</v>
      </c>
      <c r="O30" s="55">
        <v>2.0698961438358324E-2</v>
      </c>
      <c r="P30" s="70">
        <v>-2.0698961438358325</v>
      </c>
      <c r="Q30" s="55" t="e">
        <v>#REF!</v>
      </c>
      <c r="R30" s="70" t="e">
        <v>#REF!</v>
      </c>
      <c r="S30" s="55">
        <v>0</v>
      </c>
      <c r="T30" s="70">
        <v>0</v>
      </c>
      <c r="U30" s="55">
        <v>3.8376422450650066E-2</v>
      </c>
      <c r="V30" s="55">
        <v>0.43447528869725388</v>
      </c>
      <c r="W30" s="55">
        <v>0.39574096667874714</v>
      </c>
      <c r="X30" s="55">
        <v>0.27156752404512441</v>
      </c>
      <c r="Y30" s="68">
        <v>0.23539156883691542</v>
      </c>
    </row>
    <row r="31" spans="1:26" x14ac:dyDescent="0.25">
      <c r="A31" s="7">
        <v>5301</v>
      </c>
      <c r="B31" s="7" t="s">
        <v>315</v>
      </c>
      <c r="C31" s="7">
        <v>4</v>
      </c>
      <c r="D31" s="68">
        <v>0.69253167731181686</v>
      </c>
      <c r="E31" s="84">
        <v>0.45573394037594173</v>
      </c>
      <c r="F31" s="55">
        <v>1.2305277703236677</v>
      </c>
      <c r="G31" s="84">
        <v>1.4143517483560932</v>
      </c>
      <c r="H31" s="55">
        <v>0.3824609472954435</v>
      </c>
      <c r="I31" s="84">
        <v>0.36208107073706902</v>
      </c>
      <c r="J31" s="55">
        <v>0.46880860107513439</v>
      </c>
      <c r="K31" s="84">
        <v>0</v>
      </c>
      <c r="L31" s="55">
        <v>0</v>
      </c>
      <c r="M31" s="55">
        <v>4.108124944268406E-3</v>
      </c>
      <c r="N31" s="70">
        <v>-0.41081249442684059</v>
      </c>
      <c r="O31" s="55">
        <v>1.9933027367699807E-3</v>
      </c>
      <c r="P31" s="70">
        <v>-0.19933027367699807</v>
      </c>
      <c r="Q31" s="55" t="e">
        <v>#REF!</v>
      </c>
      <c r="R31" s="70" t="e">
        <v>#REF!</v>
      </c>
      <c r="S31" s="55">
        <v>0</v>
      </c>
      <c r="T31" s="70">
        <v>0</v>
      </c>
      <c r="U31" s="55">
        <v>1.9706590759798557E-3</v>
      </c>
      <c r="V31" s="55">
        <v>0.40973179751736688</v>
      </c>
      <c r="W31" s="55">
        <v>0.41839317692216027</v>
      </c>
      <c r="X31" s="55">
        <v>1.5433003720904124E-2</v>
      </c>
      <c r="Y31" s="68">
        <v>7.2974861285160272E-2</v>
      </c>
    </row>
    <row r="32" spans="1:26" x14ac:dyDescent="0.25">
      <c r="A32" s="7">
        <v>5302</v>
      </c>
      <c r="B32" s="7" t="s">
        <v>316</v>
      </c>
      <c r="C32" s="7">
        <v>3</v>
      </c>
      <c r="D32" s="68">
        <v>0.42369183974734786</v>
      </c>
      <c r="E32" s="84">
        <v>0.44465185843775196</v>
      </c>
      <c r="F32" s="55">
        <v>0.72232605119672266</v>
      </c>
      <c r="G32" s="84">
        <v>1.5070402603082116</v>
      </c>
      <c r="H32" s="55">
        <v>0.28474369764043428</v>
      </c>
      <c r="I32" s="84">
        <v>0.229249705518175</v>
      </c>
      <c r="J32" s="55">
        <v>0</v>
      </c>
      <c r="K32" s="84">
        <v>0</v>
      </c>
      <c r="L32" s="55">
        <v>0</v>
      </c>
      <c r="M32" s="55">
        <v>0.26228551201392286</v>
      </c>
      <c r="N32" s="70">
        <v>-26.228551201392285</v>
      </c>
      <c r="O32" s="55">
        <v>6.8714260878296419E-3</v>
      </c>
      <c r="P32" s="70">
        <v>-0.68714260878296418</v>
      </c>
      <c r="Q32" s="55" t="e">
        <v>#REF!</v>
      </c>
      <c r="R32" s="70" t="e">
        <v>#REF!</v>
      </c>
      <c r="S32" s="55">
        <v>0</v>
      </c>
      <c r="T32" s="70">
        <v>0</v>
      </c>
      <c r="U32" s="55">
        <v>0</v>
      </c>
      <c r="V32" s="55">
        <v>0.56385539350112945</v>
      </c>
      <c r="W32" s="55">
        <v>0.50065801103487151</v>
      </c>
      <c r="X32" s="55">
        <v>4.412596749611615E-2</v>
      </c>
      <c r="Y32" s="68">
        <v>6.7637465449838424E-2</v>
      </c>
    </row>
    <row r="33" spans="1:25" x14ac:dyDescent="0.25">
      <c r="A33" s="7">
        <v>5303</v>
      </c>
      <c r="B33" s="7" t="s">
        <v>317</v>
      </c>
      <c r="C33" s="7">
        <v>4</v>
      </c>
      <c r="D33" s="68">
        <v>0.13248236740551467</v>
      </c>
      <c r="E33" s="84">
        <v>0.30193360959870374</v>
      </c>
      <c r="F33" s="55">
        <v>0.75197725410200422</v>
      </c>
      <c r="G33" s="84">
        <v>1.162593362000073</v>
      </c>
      <c r="H33" s="55">
        <v>9.7408052363992748E-2</v>
      </c>
      <c r="I33" s="84">
        <v>0.14583358453420175</v>
      </c>
      <c r="J33" s="55">
        <v>0.45798871866023888</v>
      </c>
      <c r="K33" s="84">
        <v>0.42285261085489095</v>
      </c>
      <c r="L33" s="55">
        <v>3.2499199468248394E-3</v>
      </c>
      <c r="M33" s="55">
        <v>3.9131883084254089E-2</v>
      </c>
      <c r="N33" s="70">
        <v>-3.9131883084254091</v>
      </c>
      <c r="O33" s="55">
        <v>1.6463603910563666E-2</v>
      </c>
      <c r="P33" s="70">
        <v>-1.6463603910563667</v>
      </c>
      <c r="Q33" s="55" t="e">
        <v>#REF!</v>
      </c>
      <c r="R33" s="70" t="e">
        <v>#REF!</v>
      </c>
      <c r="S33" s="55">
        <v>0</v>
      </c>
      <c r="T33" s="70">
        <v>0</v>
      </c>
      <c r="U33" s="55">
        <v>2.6244346219560914E-3</v>
      </c>
      <c r="V33" s="55">
        <v>0.50278490094090389</v>
      </c>
      <c r="W33" s="55">
        <v>0.44258328373018851</v>
      </c>
      <c r="X33" s="55">
        <v>2.5285882563950922E-3</v>
      </c>
      <c r="Y33" s="68">
        <v>9.9412510563818071E-3</v>
      </c>
    </row>
    <row r="34" spans="1:25" x14ac:dyDescent="0.25">
      <c r="A34" s="7">
        <v>5304</v>
      </c>
      <c r="B34" s="7" t="s">
        <v>318</v>
      </c>
      <c r="C34" s="7">
        <v>5</v>
      </c>
      <c r="D34" s="68">
        <v>0.46103731864785091</v>
      </c>
      <c r="E34" s="84">
        <v>0.61045158204164773</v>
      </c>
      <c r="F34" s="55">
        <v>1.1815857190996319</v>
      </c>
      <c r="G34" s="84">
        <v>1.330555891888983</v>
      </c>
      <c r="H34" s="55">
        <v>0.28292760516077892</v>
      </c>
      <c r="I34" s="84">
        <v>0.17932150820532208</v>
      </c>
      <c r="J34" s="55">
        <v>0.40573925467982297</v>
      </c>
      <c r="K34" s="84">
        <v>0.37678808408076858</v>
      </c>
      <c r="L34" s="55">
        <v>0.12371584033784058</v>
      </c>
      <c r="M34" s="55">
        <v>0</v>
      </c>
      <c r="N34" s="70">
        <v>100</v>
      </c>
      <c r="O34" s="55">
        <v>2.5470500031282164E-4</v>
      </c>
      <c r="P34" s="70">
        <v>-2.5470500031282164E-2</v>
      </c>
      <c r="Q34" s="55" t="e">
        <v>#REF!</v>
      </c>
      <c r="R34" s="70" t="e">
        <v>#REF!</v>
      </c>
      <c r="S34" s="55">
        <v>0</v>
      </c>
      <c r="T34" s="70">
        <v>0</v>
      </c>
      <c r="U34" s="55">
        <v>9.813140156383296E-2</v>
      </c>
      <c r="V34" s="55">
        <v>0.47363392399355642</v>
      </c>
      <c r="W34" s="55">
        <v>0.40901293008787526</v>
      </c>
      <c r="X34" s="55">
        <v>0.10042435900699265</v>
      </c>
      <c r="Y34" s="68">
        <v>0.13398984064524086</v>
      </c>
    </row>
    <row r="35" spans="1:25" x14ac:dyDescent="0.25">
      <c r="A35" s="7">
        <v>5305</v>
      </c>
      <c r="B35" s="7" t="s">
        <v>319</v>
      </c>
      <c r="C35" s="7">
        <v>1</v>
      </c>
      <c r="D35" s="68">
        <v>0.41636337955315988</v>
      </c>
      <c r="E35" s="84">
        <v>0.50768407193742648</v>
      </c>
      <c r="F35" s="55">
        <v>1.2219260723461376</v>
      </c>
      <c r="G35" s="84">
        <v>1.0876356092685993</v>
      </c>
      <c r="H35" s="55">
        <v>0.32420525378738846</v>
      </c>
      <c r="I35" s="84">
        <v>0.20087498126549594</v>
      </c>
      <c r="J35" s="55">
        <v>0.51192828930402912</v>
      </c>
      <c r="K35" s="84">
        <v>0.49421570655417768</v>
      </c>
      <c r="L35" s="55">
        <v>0</v>
      </c>
      <c r="M35" s="55">
        <v>5.0983774316256128E-2</v>
      </c>
      <c r="N35" s="70">
        <v>-5.0983774316256127</v>
      </c>
      <c r="O35" s="55">
        <v>5.7523860926041039E-2</v>
      </c>
      <c r="P35" s="70">
        <v>-5.7523860926041035</v>
      </c>
      <c r="Q35" s="55" t="e">
        <v>#REF!</v>
      </c>
      <c r="R35" s="70" t="e">
        <v>#REF!</v>
      </c>
      <c r="S35" s="55">
        <v>0</v>
      </c>
      <c r="T35" s="70">
        <v>0</v>
      </c>
      <c r="U35" s="55">
        <v>0</v>
      </c>
      <c r="V35" s="55">
        <v>0.40871613493523556</v>
      </c>
      <c r="W35" s="55">
        <v>0.35149069587977583</v>
      </c>
      <c r="X35" s="55">
        <v>0.10612394094998841</v>
      </c>
      <c r="Y35" s="68">
        <v>0.17654658200837126</v>
      </c>
    </row>
    <row r="36" spans="1:25" x14ac:dyDescent="0.25">
      <c r="A36" s="7">
        <v>5306</v>
      </c>
      <c r="B36" s="7" t="s">
        <v>320</v>
      </c>
      <c r="C36" s="7">
        <v>5</v>
      </c>
      <c r="D36" s="68">
        <v>0.2226424130113972</v>
      </c>
      <c r="E36" s="84">
        <v>0.27737273184398625</v>
      </c>
      <c r="F36" s="55">
        <v>1.04902404608915</v>
      </c>
      <c r="G36" s="84">
        <v>0.90607585348698805</v>
      </c>
      <c r="H36" s="55">
        <v>0.12493981265795111</v>
      </c>
      <c r="I36" s="84">
        <v>0.10494153094775449</v>
      </c>
      <c r="J36" s="55">
        <v>9.9930049827520129E-2</v>
      </c>
      <c r="K36" s="84">
        <v>8.1015009652646741E-2</v>
      </c>
      <c r="L36" s="55">
        <v>0</v>
      </c>
      <c r="M36" s="55">
        <v>2.1771302941906122E-2</v>
      </c>
      <c r="N36" s="70">
        <v>-2.1771302941906123</v>
      </c>
      <c r="O36" s="55">
        <v>1.6055348831293108E-2</v>
      </c>
      <c r="P36" s="70">
        <v>-1.6055348831293108</v>
      </c>
      <c r="Q36" s="55" t="e">
        <v>#REF!</v>
      </c>
      <c r="R36" s="70" t="e">
        <v>#REF!</v>
      </c>
      <c r="S36" s="55">
        <v>0</v>
      </c>
      <c r="T36" s="70">
        <v>0</v>
      </c>
      <c r="U36" s="55">
        <v>0</v>
      </c>
      <c r="V36" s="55">
        <v>0.59126208683185955</v>
      </c>
      <c r="W36" s="55">
        <v>0.55056479172541817</v>
      </c>
      <c r="X36" s="55">
        <v>2.3452394761654071E-2</v>
      </c>
      <c r="Y36" s="68">
        <v>1.5010780671621409E-2</v>
      </c>
    </row>
    <row r="37" spans="1:25" x14ac:dyDescent="0.25">
      <c r="A37" s="7">
        <v>5307</v>
      </c>
      <c r="B37" s="7" t="s">
        <v>321</v>
      </c>
      <c r="C37" s="7">
        <v>4</v>
      </c>
      <c r="D37" s="68">
        <v>0.16324327119078499</v>
      </c>
      <c r="E37" s="84">
        <v>0.25860109547702753</v>
      </c>
      <c r="F37" s="55">
        <v>0.61102646964241469</v>
      </c>
      <c r="G37" s="84">
        <v>0.8392851714529167</v>
      </c>
      <c r="H37" s="55">
        <v>0.106212714746012</v>
      </c>
      <c r="I37" s="84">
        <v>5.8597916561412396E-2</v>
      </c>
      <c r="J37" s="55">
        <v>0.16318532450638407</v>
      </c>
      <c r="K37" s="84">
        <v>0.14082366159646251</v>
      </c>
      <c r="L37" s="55">
        <v>0.13377095226653188</v>
      </c>
      <c r="M37" s="55">
        <v>9.401956938187811E-2</v>
      </c>
      <c r="N37" s="70">
        <v>-9.4019569381878103</v>
      </c>
      <c r="O37" s="55">
        <v>6.2040720796248894E-2</v>
      </c>
      <c r="P37" s="70">
        <v>-6.2040720796248898</v>
      </c>
      <c r="Q37" s="55" t="e">
        <v>#REF!</v>
      </c>
      <c r="R37" s="70" t="e">
        <v>#REF!</v>
      </c>
      <c r="S37" s="55">
        <v>0</v>
      </c>
      <c r="T37" s="70">
        <v>0</v>
      </c>
      <c r="U37" s="55">
        <v>0.11864939859005423</v>
      </c>
      <c r="V37" s="55">
        <v>0.52728934291296792</v>
      </c>
      <c r="W37" s="55">
        <v>0.47399803435655324</v>
      </c>
      <c r="X37" s="55">
        <v>1.0475238080585855E-2</v>
      </c>
      <c r="Y37" s="68">
        <v>3.8346025601601455E-2</v>
      </c>
    </row>
    <row r="38" spans="1:25" x14ac:dyDescent="0.25">
      <c r="A38" s="7">
        <v>5308</v>
      </c>
      <c r="B38" s="7" t="s">
        <v>322</v>
      </c>
      <c r="C38" s="7">
        <v>4</v>
      </c>
      <c r="D38" s="68">
        <v>0.38516906857790667</v>
      </c>
      <c r="E38" s="84">
        <v>0.58007075384427709</v>
      </c>
      <c r="F38" s="55">
        <v>1.0495834054279982</v>
      </c>
      <c r="G38" s="84">
        <v>1.0684199788237694</v>
      </c>
      <c r="H38" s="55">
        <v>8.146484903123645E-2</v>
      </c>
      <c r="I38" s="84">
        <v>7.7056231377818793E-2</v>
      </c>
      <c r="J38" s="55">
        <v>4.59238969221041E-2</v>
      </c>
      <c r="K38" s="84">
        <v>3.2535718882739088E-2</v>
      </c>
      <c r="L38" s="55">
        <v>0.74502849850019315</v>
      </c>
      <c r="M38" s="55">
        <v>2.141349430669692E-2</v>
      </c>
      <c r="N38" s="70">
        <v>-2.1413494306696919</v>
      </c>
      <c r="O38" s="55">
        <v>2.5686248240447948E-2</v>
      </c>
      <c r="P38" s="70">
        <v>-2.5686248240447949</v>
      </c>
      <c r="Q38" s="55" t="e">
        <v>#REF!</v>
      </c>
      <c r="R38" s="70" t="e">
        <v>#REF!</v>
      </c>
      <c r="S38" s="55">
        <v>0</v>
      </c>
      <c r="T38" s="70">
        <v>0</v>
      </c>
      <c r="U38" s="55">
        <v>0.49275807697258334</v>
      </c>
      <c r="V38" s="55">
        <v>0.51881545452496403</v>
      </c>
      <c r="W38" s="55">
        <v>0.38518417354502937</v>
      </c>
      <c r="X38" s="55">
        <v>3.8356274789305839E-2</v>
      </c>
      <c r="Y38" s="68">
        <v>3.6167112722377978E-2</v>
      </c>
    </row>
    <row r="39" spans="1:25" x14ac:dyDescent="0.25">
      <c r="A39" s="7">
        <v>5309</v>
      </c>
      <c r="B39" s="7" t="s">
        <v>323</v>
      </c>
      <c r="C39" s="7">
        <v>4</v>
      </c>
      <c r="D39" s="68">
        <v>0.15330000369312546</v>
      </c>
      <c r="E39" s="84">
        <v>0.16867315103389185</v>
      </c>
      <c r="F39" s="55">
        <v>0.6224498780171368</v>
      </c>
      <c r="G39" s="84">
        <v>0.6634578713185959</v>
      </c>
      <c r="H39" s="55">
        <v>0.12011318612469887</v>
      </c>
      <c r="I39" s="84">
        <v>0.11546171775389755</v>
      </c>
      <c r="J39" s="55">
        <v>6.3471816395963665E-2</v>
      </c>
      <c r="K39" s="84">
        <v>5.8655566206266843E-2</v>
      </c>
      <c r="L39" s="55">
        <v>4.8783542001388056E-2</v>
      </c>
      <c r="M39" s="55">
        <v>1.1279174544640114E-2</v>
      </c>
      <c r="N39" s="70">
        <v>-1.1279174544640114</v>
      </c>
      <c r="O39" s="55">
        <v>7.4438858990588065E-3</v>
      </c>
      <c r="P39" s="70">
        <v>-0.74438858990588064</v>
      </c>
      <c r="Q39" s="55" t="e">
        <v>#REF!</v>
      </c>
      <c r="R39" s="70" t="e">
        <v>#REF!</v>
      </c>
      <c r="S39" s="55">
        <v>0</v>
      </c>
      <c r="T39" s="70">
        <v>0</v>
      </c>
      <c r="U39" s="55">
        <v>3.2007729161543055E-2</v>
      </c>
      <c r="V39" s="55">
        <v>0.55925138472875957</v>
      </c>
      <c r="W39" s="55">
        <v>0.52087944817751064</v>
      </c>
      <c r="X39" s="55">
        <v>5.2751925545571246E-2</v>
      </c>
      <c r="Y39" s="68">
        <v>3.8554608617954379E-2</v>
      </c>
    </row>
    <row r="40" spans="1:25" x14ac:dyDescent="0.25">
      <c r="A40" s="7">
        <v>5310</v>
      </c>
      <c r="B40" s="7" t="s">
        <v>324</v>
      </c>
      <c r="C40" s="7">
        <v>4</v>
      </c>
      <c r="D40" s="68">
        <v>0.12640466626530994</v>
      </c>
      <c r="E40" s="84">
        <v>0.13763597407928224</v>
      </c>
      <c r="F40" s="55">
        <v>0.5577541001230335</v>
      </c>
      <c r="G40" s="84">
        <v>0.54363217160011634</v>
      </c>
      <c r="H40" s="55">
        <v>0.20012386131480514</v>
      </c>
      <c r="I40" s="84">
        <v>0.16560090523263088</v>
      </c>
      <c r="J40" s="55">
        <v>0</v>
      </c>
      <c r="K40" s="84">
        <v>0</v>
      </c>
      <c r="L40" s="55">
        <v>7.1545425338376545E-2</v>
      </c>
      <c r="M40" s="55">
        <v>0</v>
      </c>
      <c r="N40" s="70">
        <v>100</v>
      </c>
      <c r="O40" s="55">
        <v>2.1848342830169595E-4</v>
      </c>
      <c r="P40" s="70">
        <v>-2.1848342830169596E-2</v>
      </c>
      <c r="Q40" s="55" t="e">
        <v>#REF!</v>
      </c>
      <c r="R40" s="70" t="e">
        <v>#REF!</v>
      </c>
      <c r="S40" s="55">
        <v>0</v>
      </c>
      <c r="T40" s="70">
        <v>0</v>
      </c>
      <c r="U40" s="55">
        <v>0.19893800914163623</v>
      </c>
      <c r="V40" s="55">
        <v>0.56049816245989148</v>
      </c>
      <c r="W40" s="55">
        <v>0.56746918381187861</v>
      </c>
      <c r="X40" s="55">
        <v>1.2874810986620536E-2</v>
      </c>
      <c r="Y40" s="68">
        <v>1.5348930521698743E-2</v>
      </c>
    </row>
    <row r="41" spans="1:25" x14ac:dyDescent="0.25">
      <c r="A41" s="7">
        <v>5311</v>
      </c>
      <c r="B41" s="7" t="s">
        <v>325</v>
      </c>
      <c r="C41" s="7">
        <v>3</v>
      </c>
      <c r="D41" s="68">
        <v>0.186110640709819</v>
      </c>
      <c r="E41" s="84">
        <v>0.24158693146395155</v>
      </c>
      <c r="F41" s="55">
        <v>0.88327280633238581</v>
      </c>
      <c r="G41" s="84">
        <v>1.5771425297891843</v>
      </c>
      <c r="H41" s="55">
        <v>0.34545465768398498</v>
      </c>
      <c r="I41" s="84">
        <v>0.32669760582436663</v>
      </c>
      <c r="J41" s="55">
        <v>5.4294023990274741E-2</v>
      </c>
      <c r="K41" s="84">
        <v>3.6356314503543805E-2</v>
      </c>
      <c r="L41" s="55">
        <v>0</v>
      </c>
      <c r="M41" s="55">
        <v>3.1029008514937222E-2</v>
      </c>
      <c r="N41" s="70">
        <v>-3.1029008514937222</v>
      </c>
      <c r="O41" s="55">
        <v>6.1347954706694512E-2</v>
      </c>
      <c r="P41" s="70">
        <v>-6.1347954706694514</v>
      </c>
      <c r="Q41" s="55" t="e">
        <v>#REF!</v>
      </c>
      <c r="R41" s="70" t="e">
        <v>#REF!</v>
      </c>
      <c r="S41" s="55">
        <v>0</v>
      </c>
      <c r="T41" s="70">
        <v>0</v>
      </c>
      <c r="U41" s="55">
        <v>0</v>
      </c>
      <c r="V41" s="55">
        <v>0.66931223330953871</v>
      </c>
      <c r="W41" s="55">
        <v>0.60542110823972362</v>
      </c>
      <c r="X41" s="55">
        <v>9.9691544177491452E-3</v>
      </c>
      <c r="Y41" s="68">
        <v>9.5376620668777105E-3</v>
      </c>
    </row>
    <row r="42" spans="1:25" x14ac:dyDescent="0.25">
      <c r="A42" s="7">
        <v>5312</v>
      </c>
      <c r="B42" s="7" t="s">
        <v>326</v>
      </c>
      <c r="C42" s="7">
        <v>4</v>
      </c>
      <c r="D42" s="68">
        <v>0.20900333443504535</v>
      </c>
      <c r="E42" s="84">
        <v>0.26936770128833232</v>
      </c>
      <c r="F42" s="55">
        <v>0.92830306347227809</v>
      </c>
      <c r="G42" s="84">
        <v>0.94206669810275256</v>
      </c>
      <c r="H42" s="55">
        <v>0.45626040565275922</v>
      </c>
      <c r="I42" s="84">
        <v>0.24551258353034741</v>
      </c>
      <c r="J42" s="55">
        <v>0</v>
      </c>
      <c r="K42" s="84">
        <v>9.2355728517570984E-2</v>
      </c>
      <c r="L42" s="55">
        <v>0</v>
      </c>
      <c r="M42" s="55">
        <v>1.0374001748308924E-2</v>
      </c>
      <c r="N42" s="70">
        <v>-1.0374001748308925</v>
      </c>
      <c r="O42" s="55">
        <v>1.6761756084412448E-2</v>
      </c>
      <c r="P42" s="70">
        <v>-1.6761756084412449</v>
      </c>
      <c r="Q42" s="55" t="e">
        <v>#REF!</v>
      </c>
      <c r="R42" s="70" t="e">
        <v>#REF!</v>
      </c>
      <c r="S42" s="55">
        <v>0</v>
      </c>
      <c r="T42" s="70">
        <v>0</v>
      </c>
      <c r="U42" s="55">
        <v>0</v>
      </c>
      <c r="V42" s="55">
        <v>0.61610932652185335</v>
      </c>
      <c r="W42" s="55">
        <v>0.53233927323765751</v>
      </c>
      <c r="X42" s="55">
        <v>3.6599730389422797E-2</v>
      </c>
      <c r="Y42" s="68">
        <v>7.2005951844244159E-2</v>
      </c>
    </row>
    <row r="43" spans="1:25" x14ac:dyDescent="0.25">
      <c r="A43" s="7">
        <v>5401</v>
      </c>
      <c r="B43" s="7" t="s">
        <v>327</v>
      </c>
      <c r="C43" s="7">
        <v>2</v>
      </c>
      <c r="D43" s="68">
        <v>0.33487328437066727</v>
      </c>
      <c r="E43" s="84">
        <v>0.43441464424550091</v>
      </c>
      <c r="F43" s="55">
        <v>0.98693839183055332</v>
      </c>
      <c r="G43" s="84">
        <v>0.96941609860988642</v>
      </c>
      <c r="H43" s="55">
        <v>0.10871669230281054</v>
      </c>
      <c r="I43" s="84">
        <v>8.1104506148900593E-2</v>
      </c>
      <c r="J43" s="55">
        <v>0.3027992469252207</v>
      </c>
      <c r="K43" s="84">
        <v>0.28305151525060751</v>
      </c>
      <c r="L43" s="55">
        <v>1.8064102147269185E-2</v>
      </c>
      <c r="M43" s="55">
        <v>1.6622204953263841E-2</v>
      </c>
      <c r="N43" s="70">
        <v>-1.6622204953263842</v>
      </c>
      <c r="O43" s="55">
        <v>1.0510652609927382E-2</v>
      </c>
      <c r="P43" s="70">
        <v>-1.0510652609927382</v>
      </c>
      <c r="Q43" s="55" t="e">
        <v>#REF!</v>
      </c>
      <c r="R43" s="70" t="e">
        <v>#REF!</v>
      </c>
      <c r="S43" s="55">
        <v>0</v>
      </c>
      <c r="T43" s="70">
        <v>0</v>
      </c>
      <c r="U43" s="55">
        <v>1.3181271633701445E-2</v>
      </c>
      <c r="V43" s="55">
        <v>0.43448100560357095</v>
      </c>
      <c r="W43" s="55">
        <v>0.41147563846217994</v>
      </c>
      <c r="X43" s="55">
        <v>4.2710917391831187E-2</v>
      </c>
      <c r="Y43" s="68">
        <v>6.7005564237276535E-2</v>
      </c>
    </row>
    <row r="44" spans="1:25" x14ac:dyDescent="0.25">
      <c r="A44" s="7">
        <v>5402</v>
      </c>
      <c r="B44" s="7" t="s">
        <v>328</v>
      </c>
      <c r="C44" s="7">
        <v>3</v>
      </c>
      <c r="D44" s="68">
        <v>0.23932627981264604</v>
      </c>
      <c r="E44" s="84">
        <v>0.34137414772062941</v>
      </c>
      <c r="F44" s="55">
        <v>0.81053454847499207</v>
      </c>
      <c r="G44" s="84">
        <v>0.86894399007942369</v>
      </c>
      <c r="H44" s="55">
        <v>0.11723962417408552</v>
      </c>
      <c r="I44" s="84">
        <v>1.6410959656642164E-2</v>
      </c>
      <c r="J44" s="55">
        <v>1.6391233017499004E-2</v>
      </c>
      <c r="K44" s="84">
        <v>0.13771597679245684</v>
      </c>
      <c r="L44" s="55">
        <v>4.2898726660890235E-3</v>
      </c>
      <c r="M44" s="55">
        <v>4.1893554365979919E-2</v>
      </c>
      <c r="N44" s="70">
        <v>-4.1893554365979924</v>
      </c>
      <c r="O44" s="55">
        <v>3.8485212192145256E-2</v>
      </c>
      <c r="P44" s="70">
        <v>-3.8485212192145255</v>
      </c>
      <c r="Q44" s="55" t="e">
        <v>#REF!</v>
      </c>
      <c r="R44" s="70" t="e">
        <v>#REF!</v>
      </c>
      <c r="S44" s="55">
        <v>0</v>
      </c>
      <c r="T44" s="70">
        <v>0</v>
      </c>
      <c r="U44" s="55">
        <v>3.3342911639900538E-3</v>
      </c>
      <c r="V44" s="55">
        <v>0.58191706643078711</v>
      </c>
      <c r="W44" s="55">
        <v>0.50876551318289187</v>
      </c>
      <c r="X44" s="55">
        <v>1.8504126383802659E-2</v>
      </c>
      <c r="Y44" s="68">
        <v>3.7453899359048498E-2</v>
      </c>
    </row>
    <row r="45" spans="1:25" x14ac:dyDescent="0.25">
      <c r="A45" s="7">
        <v>5403</v>
      </c>
      <c r="B45" s="7" t="s">
        <v>329</v>
      </c>
      <c r="C45" s="7">
        <v>4</v>
      </c>
      <c r="D45" s="68">
        <v>0.13922762513563505</v>
      </c>
      <c r="E45" s="84">
        <v>0.18071616874715304</v>
      </c>
      <c r="F45" s="55">
        <v>0.56347787773419666</v>
      </c>
      <c r="G45" s="84">
        <v>0.51997020434368557</v>
      </c>
      <c r="H45" s="55">
        <v>8.7974597748754838E-3</v>
      </c>
      <c r="I45" s="84">
        <v>4.1946073292346245E-2</v>
      </c>
      <c r="J45" s="55">
        <v>4.2554311014080574E-2</v>
      </c>
      <c r="K45" s="84">
        <v>3.7876389985156668E-2</v>
      </c>
      <c r="L45" s="55">
        <v>5.5394358227284217E-2</v>
      </c>
      <c r="M45" s="55">
        <v>0.1112747059840099</v>
      </c>
      <c r="N45" s="70">
        <v>-11.12747059840099</v>
      </c>
      <c r="O45" s="55">
        <v>9.3617255795277701E-2</v>
      </c>
      <c r="P45" s="70">
        <v>-9.3617255795277696</v>
      </c>
      <c r="Q45" s="55" t="e">
        <v>#REF!</v>
      </c>
      <c r="R45" s="70" t="e">
        <v>#REF!</v>
      </c>
      <c r="S45" s="55">
        <v>0</v>
      </c>
      <c r="T45" s="70">
        <v>0</v>
      </c>
      <c r="U45" s="55">
        <v>5.8126269684677725E-2</v>
      </c>
      <c r="V45" s="55">
        <v>0.58896276595744679</v>
      </c>
      <c r="W45" s="55">
        <v>0.50578516456881706</v>
      </c>
      <c r="X45" s="55">
        <v>6.5375743672481598E-2</v>
      </c>
      <c r="Y45" s="68">
        <v>0.10336090216913743</v>
      </c>
    </row>
    <row r="46" spans="1:25" x14ac:dyDescent="0.25">
      <c r="A46" s="7">
        <v>5404</v>
      </c>
      <c r="B46" s="7" t="s">
        <v>330</v>
      </c>
      <c r="C46" s="7">
        <v>5</v>
      </c>
      <c r="D46" s="68">
        <v>0.1478666021583088</v>
      </c>
      <c r="E46" s="84">
        <v>0.27874877312267426</v>
      </c>
      <c r="F46" s="55">
        <v>0.94976259861655588</v>
      </c>
      <c r="G46" s="84">
        <v>0.95448186807274293</v>
      </c>
      <c r="H46" s="55">
        <v>0.14602739364224512</v>
      </c>
      <c r="I46" s="84">
        <v>0.13653033199903702</v>
      </c>
      <c r="J46" s="55">
        <v>0</v>
      </c>
      <c r="K46" s="84">
        <v>3.3289571165661835E-2</v>
      </c>
      <c r="L46" s="55">
        <v>2.4129135263182967E-3</v>
      </c>
      <c r="M46" s="55">
        <v>0.22701482447245158</v>
      </c>
      <c r="N46" s="70">
        <v>-22.701482447245159</v>
      </c>
      <c r="O46" s="55">
        <v>0.16891067602951679</v>
      </c>
      <c r="P46" s="70">
        <v>-16.891067602951679</v>
      </c>
      <c r="Q46" s="55" t="e">
        <v>#REF!</v>
      </c>
      <c r="R46" s="70" t="e">
        <v>#REF!</v>
      </c>
      <c r="S46" s="55">
        <v>0</v>
      </c>
      <c r="T46" s="70">
        <v>0</v>
      </c>
      <c r="U46" s="55">
        <v>5.4517276675506365E-4</v>
      </c>
      <c r="V46" s="55">
        <v>0.6334477198378814</v>
      </c>
      <c r="W46" s="55">
        <v>0.5226740887702126</v>
      </c>
      <c r="X46" s="55">
        <v>1.5157500516637121E-2</v>
      </c>
      <c r="Y46" s="68">
        <v>0.10901875259532098</v>
      </c>
    </row>
    <row r="47" spans="1:25" x14ac:dyDescent="0.25">
      <c r="A47" s="7">
        <v>5405</v>
      </c>
      <c r="B47" s="7" t="s">
        <v>331</v>
      </c>
      <c r="C47" s="7">
        <v>4</v>
      </c>
      <c r="D47" s="68">
        <v>0.44074640400105486</v>
      </c>
      <c r="E47" s="84">
        <v>0.36950608338043983</v>
      </c>
      <c r="F47" s="55">
        <v>0.72484409839388553</v>
      </c>
      <c r="G47" s="84">
        <v>0.88658305463668086</v>
      </c>
      <c r="H47" s="55">
        <v>-0.66664893149442728</v>
      </c>
      <c r="I47" s="84">
        <v>-9.3537996942186077E-2</v>
      </c>
      <c r="J47" s="55">
        <v>0.23075487507279374</v>
      </c>
      <c r="K47" s="84">
        <v>0.21285666907978956</v>
      </c>
      <c r="L47" s="55">
        <v>0.1722868308189365</v>
      </c>
      <c r="M47" s="55">
        <v>4.6359950269092625E-3</v>
      </c>
      <c r="N47" s="70">
        <v>-0.46359950269092626</v>
      </c>
      <c r="O47" s="55">
        <v>4.9369671816030984E-3</v>
      </c>
      <c r="P47" s="70">
        <v>-0.49369671816030986</v>
      </c>
      <c r="Q47" s="55" t="e">
        <v>#REF!</v>
      </c>
      <c r="R47" s="70" t="e">
        <v>#REF!</v>
      </c>
      <c r="S47" s="55">
        <v>0</v>
      </c>
      <c r="T47" s="70">
        <v>0</v>
      </c>
      <c r="U47" s="55">
        <v>0.1264990182327361</v>
      </c>
      <c r="V47" s="55">
        <v>0.5805392043238502</v>
      </c>
      <c r="W47" s="55">
        <v>0.54071158776458383</v>
      </c>
      <c r="X47" s="55">
        <v>7.7123373802342639E-3</v>
      </c>
      <c r="Y47" s="68">
        <v>1.4969421171975078E-2</v>
      </c>
    </row>
    <row r="48" spans="1:25" x14ac:dyDescent="0.25">
      <c r="A48" s="7">
        <v>5406</v>
      </c>
      <c r="B48" s="7" t="s">
        <v>332</v>
      </c>
      <c r="C48" s="7">
        <v>3</v>
      </c>
      <c r="D48" s="68">
        <v>0.26063316438220435</v>
      </c>
      <c r="E48" s="84">
        <v>0.30591876671327212</v>
      </c>
      <c r="F48" s="55">
        <v>0.81591860047115672</v>
      </c>
      <c r="G48" s="84">
        <v>1.049307223910326</v>
      </c>
      <c r="H48" s="55">
        <v>0.3114624737445128</v>
      </c>
      <c r="I48" s="84">
        <v>0.12882492731984629</v>
      </c>
      <c r="J48" s="55">
        <v>0</v>
      </c>
      <c r="K48" s="84">
        <v>0</v>
      </c>
      <c r="L48" s="55">
        <v>0</v>
      </c>
      <c r="M48" s="55">
        <v>4.8641339571788402E-3</v>
      </c>
      <c r="N48" s="70">
        <v>-0.486413395717884</v>
      </c>
      <c r="O48" s="55">
        <v>4.8597686163879298E-3</v>
      </c>
      <c r="P48" s="70">
        <v>-0.485976861638793</v>
      </c>
      <c r="Q48" s="55" t="e">
        <v>#REF!</v>
      </c>
      <c r="R48" s="70" t="e">
        <v>#REF!</v>
      </c>
      <c r="S48" s="55">
        <v>0</v>
      </c>
      <c r="T48" s="70">
        <v>0</v>
      </c>
      <c r="U48" s="55">
        <v>0</v>
      </c>
      <c r="V48" s="55">
        <v>0.66579331185922008</v>
      </c>
      <c r="W48" s="55">
        <v>0.59389334741853295</v>
      </c>
      <c r="X48" s="55">
        <v>8.6536462463830503E-3</v>
      </c>
      <c r="Y48" s="68">
        <v>3.7089454522105839E-2</v>
      </c>
    </row>
    <row r="49" spans="1:25" x14ac:dyDescent="0.25">
      <c r="A49" s="7">
        <v>5407</v>
      </c>
      <c r="B49" s="7" t="s">
        <v>333</v>
      </c>
      <c r="C49" s="7">
        <v>4</v>
      </c>
      <c r="D49" s="68">
        <v>0.2356955365898219</v>
      </c>
      <c r="E49" s="84">
        <v>0.21622284372381728</v>
      </c>
      <c r="F49" s="55">
        <v>0.96355128350408947</v>
      </c>
      <c r="G49" s="84">
        <v>0.86402878376339221</v>
      </c>
      <c r="H49" s="55">
        <v>0.2389374839207615</v>
      </c>
      <c r="I49" s="84">
        <v>0.20816889109167935</v>
      </c>
      <c r="J49" s="55">
        <v>2.3414078030090757E-3</v>
      </c>
      <c r="K49" s="84">
        <v>0</v>
      </c>
      <c r="L49" s="55">
        <v>0</v>
      </c>
      <c r="M49" s="55">
        <v>2.492216405910155E-2</v>
      </c>
      <c r="N49" s="70">
        <v>-2.4922164059101548</v>
      </c>
      <c r="O49" s="55">
        <v>5.2736462299065506E-2</v>
      </c>
      <c r="P49" s="70">
        <v>-5.273646229906551</v>
      </c>
      <c r="Q49" s="55" t="e">
        <v>#REF!</v>
      </c>
      <c r="R49" s="70" t="e">
        <v>#REF!</v>
      </c>
      <c r="S49" s="55">
        <v>0</v>
      </c>
      <c r="T49" s="70">
        <v>0</v>
      </c>
      <c r="U49" s="55">
        <v>0</v>
      </c>
      <c r="V49" s="55">
        <v>0.68285267068147659</v>
      </c>
      <c r="W49" s="55">
        <v>0.61088793564916544</v>
      </c>
      <c r="X49" s="55">
        <v>2.6274469458417077E-2</v>
      </c>
      <c r="Y49" s="68">
        <v>2.25745341133579E-2</v>
      </c>
    </row>
    <row r="50" spans="1:25" x14ac:dyDescent="0.25">
      <c r="A50" s="7">
        <v>5408</v>
      </c>
      <c r="B50" s="7" t="s">
        <v>334</v>
      </c>
      <c r="C50" s="7">
        <v>3</v>
      </c>
      <c r="D50" s="68">
        <v>0.32553755180964555</v>
      </c>
      <c r="E50" s="84">
        <v>0.35834716261196287</v>
      </c>
      <c r="F50" s="55">
        <v>0.50029856918745008</v>
      </c>
      <c r="G50" s="84">
        <v>1.3536387338839473</v>
      </c>
      <c r="H50" s="55">
        <v>0.30200345509235527</v>
      </c>
      <c r="I50" s="84">
        <v>0.29292958624336185</v>
      </c>
      <c r="J50" s="55">
        <v>0.25884696884132619</v>
      </c>
      <c r="K50" s="84">
        <v>0.2088670323804776</v>
      </c>
      <c r="L50" s="55">
        <v>0</v>
      </c>
      <c r="M50" s="55">
        <v>6.7547144359538666E-2</v>
      </c>
      <c r="N50" s="70">
        <v>-6.7547144359538667</v>
      </c>
      <c r="O50" s="55">
        <v>5.52467992366679E-2</v>
      </c>
      <c r="P50" s="70">
        <v>-5.5246799236667901</v>
      </c>
      <c r="Q50" s="55" t="e">
        <v>#REF!</v>
      </c>
      <c r="R50" s="70" t="e">
        <v>#REF!</v>
      </c>
      <c r="S50" s="55">
        <v>0</v>
      </c>
      <c r="T50" s="70">
        <v>0</v>
      </c>
      <c r="U50" s="55">
        <v>0</v>
      </c>
      <c r="V50" s="55">
        <v>0.63504815311146567</v>
      </c>
      <c r="W50" s="55">
        <v>0.56316091689320413</v>
      </c>
      <c r="X50" s="55">
        <v>2.9578569340560454E-2</v>
      </c>
      <c r="Y50" s="68">
        <v>1.2206954390692387E-2</v>
      </c>
    </row>
    <row r="51" spans="1:25" x14ac:dyDescent="0.25">
      <c r="A51" s="7">
        <v>5409</v>
      </c>
      <c r="B51" s="7" t="s">
        <v>335</v>
      </c>
      <c r="C51" s="7">
        <v>4</v>
      </c>
      <c r="D51" s="68">
        <v>0.17932744097338726</v>
      </c>
      <c r="E51" s="84">
        <v>0.20274534673279282</v>
      </c>
      <c r="F51" s="55">
        <v>0.56832257460941149</v>
      </c>
      <c r="G51" s="84">
        <v>0.6302003502713982</v>
      </c>
      <c r="H51" s="55">
        <v>-0.12739505889416711</v>
      </c>
      <c r="I51" s="84">
        <v>1.8679602587663723E-2</v>
      </c>
      <c r="J51" s="55">
        <v>2.2031475766313049E-2</v>
      </c>
      <c r="K51" s="84">
        <v>2.1169652950118887E-2</v>
      </c>
      <c r="L51" s="55">
        <v>4.0072882486744205E-2</v>
      </c>
      <c r="M51" s="55">
        <v>4.4090126532188148E-2</v>
      </c>
      <c r="N51" s="70">
        <v>-4.4090126532188147</v>
      </c>
      <c r="O51" s="55">
        <v>3.1978847684603399E-2</v>
      </c>
      <c r="P51" s="70">
        <v>-3.19788476846034</v>
      </c>
      <c r="Q51" s="55" t="e">
        <v>#REF!</v>
      </c>
      <c r="R51" s="70" t="e">
        <v>#REF!</v>
      </c>
      <c r="S51" s="55">
        <v>0</v>
      </c>
      <c r="T51" s="70">
        <v>0</v>
      </c>
      <c r="U51" s="55">
        <v>4.4289333835739249E-2</v>
      </c>
      <c r="V51" s="55">
        <v>0.57765425040334584</v>
      </c>
      <c r="W51" s="55">
        <v>0.54133627978775434</v>
      </c>
      <c r="X51" s="55">
        <v>3.6093967826318511E-2</v>
      </c>
      <c r="Y51" s="68">
        <v>5.6545986636713487E-2</v>
      </c>
    </row>
    <row r="52" spans="1:25" x14ac:dyDescent="0.25">
      <c r="A52" s="7">
        <v>5410</v>
      </c>
      <c r="B52" s="7" t="s">
        <v>336</v>
      </c>
      <c r="C52" s="7">
        <v>5</v>
      </c>
      <c r="D52" s="68">
        <v>9.6521507368475798E-2</v>
      </c>
      <c r="E52" s="84">
        <v>0.15902521248003085</v>
      </c>
      <c r="F52" s="55">
        <v>0.60721029164202189</v>
      </c>
      <c r="G52" s="84">
        <v>0.59646959650734133</v>
      </c>
      <c r="H52" s="55">
        <v>6.224363099765327E-4</v>
      </c>
      <c r="I52" s="84">
        <v>5.1781813302696517E-2</v>
      </c>
      <c r="J52" s="55">
        <v>3.2895815501480123E-2</v>
      </c>
      <c r="K52" s="84">
        <v>2.3755627108563458E-2</v>
      </c>
      <c r="L52" s="55">
        <v>0</v>
      </c>
      <c r="M52" s="55">
        <v>8.1880828706455237E-3</v>
      </c>
      <c r="N52" s="70">
        <v>-0.81880828706455233</v>
      </c>
      <c r="O52" s="55">
        <v>1.6477529176607133E-2</v>
      </c>
      <c r="P52" s="70">
        <v>-1.6477529176607133</v>
      </c>
      <c r="Q52" s="55" t="e">
        <v>#REF!</v>
      </c>
      <c r="R52" s="70" t="e">
        <v>#REF!</v>
      </c>
      <c r="S52" s="55">
        <v>0</v>
      </c>
      <c r="T52" s="70">
        <v>0</v>
      </c>
      <c r="U52" s="55">
        <v>0</v>
      </c>
      <c r="V52" s="55">
        <v>0.57018966047149233</v>
      </c>
      <c r="W52" s="55">
        <v>0.51637147049173227</v>
      </c>
      <c r="X52" s="55">
        <v>7.2364665878515179E-3</v>
      </c>
      <c r="Y52" s="68">
        <v>1.5434454421398104E-2</v>
      </c>
    </row>
    <row r="53" spans="1:25" x14ac:dyDescent="0.25">
      <c r="A53" s="7">
        <v>5501</v>
      </c>
      <c r="B53" s="7" t="s">
        <v>337</v>
      </c>
      <c r="C53" s="7">
        <v>4</v>
      </c>
      <c r="D53" s="68">
        <v>0.13876353790613719</v>
      </c>
      <c r="E53" s="84">
        <v>0.25151776032019146</v>
      </c>
      <c r="F53" s="55">
        <v>0.68480740900803783</v>
      </c>
      <c r="G53" s="84">
        <v>1.029309055034513</v>
      </c>
      <c r="H53" s="55">
        <v>0.13717572772536335</v>
      </c>
      <c r="I53" s="84">
        <v>0.13622784425150897</v>
      </c>
      <c r="J53" s="55">
        <v>7.0596499201574042E-2</v>
      </c>
      <c r="K53" s="84">
        <v>6.7214580264401788E-2</v>
      </c>
      <c r="L53" s="55">
        <v>0.60367925415724633</v>
      </c>
      <c r="M53" s="55">
        <v>0.14077171979445913</v>
      </c>
      <c r="N53" s="70">
        <v>-14.077171979445913</v>
      </c>
      <c r="O53" s="55">
        <v>0.1661930897177227</v>
      </c>
      <c r="P53" s="70">
        <v>-16.61930897177227</v>
      </c>
      <c r="Q53" s="55" t="e">
        <v>#REF!</v>
      </c>
      <c r="R53" s="70" t="e">
        <v>#REF!</v>
      </c>
      <c r="S53" s="55">
        <v>0</v>
      </c>
      <c r="T53" s="70">
        <v>0</v>
      </c>
      <c r="U53" s="55">
        <v>0.61936167937359599</v>
      </c>
      <c r="V53" s="55">
        <v>0.62714428201184835</v>
      </c>
      <c r="W53" s="55">
        <v>0.55526923990356136</v>
      </c>
      <c r="X53" s="55">
        <v>9.7213284000832148E-4</v>
      </c>
      <c r="Y53" s="68">
        <v>1.7969040945756507E-3</v>
      </c>
    </row>
    <row r="54" spans="1:25" x14ac:dyDescent="0.25">
      <c r="A54" s="7">
        <v>5502</v>
      </c>
      <c r="B54" s="7" t="s">
        <v>338</v>
      </c>
      <c r="C54" s="7">
        <v>5</v>
      </c>
      <c r="D54" s="68">
        <v>9.2388301498904341E-2</v>
      </c>
      <c r="E54" s="84">
        <v>0.1078473530248981</v>
      </c>
      <c r="F54" s="55">
        <v>0.515362320693038</v>
      </c>
      <c r="G54" s="84">
        <v>0.54560440233843588</v>
      </c>
      <c r="H54" s="55">
        <v>0.19709685019505147</v>
      </c>
      <c r="I54" s="84">
        <v>6.0420439335485396E-2</v>
      </c>
      <c r="J54" s="55">
        <v>0.32921649701896383</v>
      </c>
      <c r="K54" s="84">
        <v>0.29735396436812578</v>
      </c>
      <c r="L54" s="55">
        <v>0</v>
      </c>
      <c r="M54" s="55">
        <v>0</v>
      </c>
      <c r="N54" s="70">
        <v>100</v>
      </c>
      <c r="O54" s="55">
        <v>0</v>
      </c>
      <c r="P54" s="70">
        <v>100</v>
      </c>
      <c r="Q54" s="55" t="e">
        <v>#REF!</v>
      </c>
      <c r="R54" s="70" t="e">
        <v>#REF!</v>
      </c>
      <c r="S54" s="55">
        <v>0</v>
      </c>
      <c r="T54" s="70">
        <v>0</v>
      </c>
      <c r="U54" s="55">
        <v>0</v>
      </c>
      <c r="V54" s="55">
        <v>0.76410464156058644</v>
      </c>
      <c r="W54" s="55">
        <v>0.67552508495727637</v>
      </c>
      <c r="X54" s="55">
        <v>0</v>
      </c>
      <c r="Y54" s="68">
        <v>4.3703363740904799E-4</v>
      </c>
    </row>
    <row r="55" spans="1:25" x14ac:dyDescent="0.25">
      <c r="A55" s="7">
        <v>5503</v>
      </c>
      <c r="B55" s="7" t="s">
        <v>339</v>
      </c>
      <c r="C55" s="7">
        <v>5</v>
      </c>
      <c r="D55" s="68">
        <v>0.12724510833281866</v>
      </c>
      <c r="E55" s="84">
        <v>0.12704983836098516</v>
      </c>
      <c r="F55" s="55">
        <v>0.49409125182123803</v>
      </c>
      <c r="G55" s="84">
        <v>0.4660664020887168</v>
      </c>
      <c r="H55" s="55">
        <v>7.9764394133234509E-2</v>
      </c>
      <c r="I55" s="84">
        <v>8.0275651301542433E-2</v>
      </c>
      <c r="J55" s="55">
        <v>0</v>
      </c>
      <c r="K55" s="84">
        <v>0.12305627027631726</v>
      </c>
      <c r="L55" s="55">
        <v>0.61884865470852013</v>
      </c>
      <c r="M55" s="55">
        <v>0</v>
      </c>
      <c r="N55" s="70">
        <v>100</v>
      </c>
      <c r="O55" s="55">
        <v>0</v>
      </c>
      <c r="P55" s="70">
        <v>100</v>
      </c>
      <c r="Q55" s="55" t="e">
        <v>#REF!</v>
      </c>
      <c r="R55" s="70" t="e">
        <v>#REF!</v>
      </c>
      <c r="S55" s="55">
        <v>0</v>
      </c>
      <c r="T55" s="70">
        <v>0</v>
      </c>
      <c r="U55" s="55">
        <v>0.97654211880523545</v>
      </c>
      <c r="V55" s="55">
        <v>0.61763302953140142</v>
      </c>
      <c r="W55" s="55">
        <v>0.54156872554122948</v>
      </c>
      <c r="X55" s="55">
        <v>2.7246295291642665E-2</v>
      </c>
      <c r="Y55" s="68">
        <v>4.9941722462123576E-2</v>
      </c>
    </row>
    <row r="56" spans="1:25" x14ac:dyDescent="0.25">
      <c r="A56" s="7">
        <v>5504</v>
      </c>
      <c r="B56" s="7" t="s">
        <v>340</v>
      </c>
      <c r="C56" s="7">
        <v>2</v>
      </c>
      <c r="D56" s="68">
        <v>0.21770630231230587</v>
      </c>
      <c r="E56" s="84">
        <v>0.28809601160435316</v>
      </c>
      <c r="F56" s="55">
        <v>0.77627129281359541</v>
      </c>
      <c r="G56" s="84">
        <v>0.82375649684176189</v>
      </c>
      <c r="H56" s="55">
        <v>8.1935496625570536E-2</v>
      </c>
      <c r="I56" s="84">
        <v>3.4631246418944377E-2</v>
      </c>
      <c r="J56" s="55">
        <v>0.32691811924766362</v>
      </c>
      <c r="K56" s="84">
        <v>0.32891467953563402</v>
      </c>
      <c r="L56" s="55">
        <v>0.3222735466597289</v>
      </c>
      <c r="M56" s="55">
        <v>1.2462772682343746E-2</v>
      </c>
      <c r="N56" s="70">
        <v>-1.2462772682343746</v>
      </c>
      <c r="O56" s="55">
        <v>1.0724971902123483E-2</v>
      </c>
      <c r="P56" s="70">
        <v>-1.0724971902123484</v>
      </c>
      <c r="Q56" s="55" t="e">
        <v>#REF!</v>
      </c>
      <c r="R56" s="70" t="e">
        <v>#REF!</v>
      </c>
      <c r="S56" s="55">
        <v>0</v>
      </c>
      <c r="T56" s="70">
        <v>0</v>
      </c>
      <c r="U56" s="55">
        <v>0.4428750047254601</v>
      </c>
      <c r="V56" s="55">
        <v>0.52703251030218312</v>
      </c>
      <c r="W56" s="55">
        <v>0.48673778102519977</v>
      </c>
      <c r="X56" s="55">
        <v>1.8973946518698302E-2</v>
      </c>
      <c r="Y56" s="68">
        <v>1.4151273508889659E-2</v>
      </c>
    </row>
    <row r="57" spans="1:25" x14ac:dyDescent="0.25">
      <c r="A57" s="7">
        <v>5505</v>
      </c>
      <c r="B57" s="7" t="s">
        <v>341</v>
      </c>
      <c r="C57" s="7">
        <v>5</v>
      </c>
      <c r="D57" s="68">
        <v>0.14672572412616164</v>
      </c>
      <c r="E57" s="84">
        <v>0.19695675672919546</v>
      </c>
      <c r="F57" s="55">
        <v>0.54986852732384783</v>
      </c>
      <c r="G57" s="84">
        <v>0.59908186093760296</v>
      </c>
      <c r="H57" s="55">
        <v>8.5198918141810298E-2</v>
      </c>
      <c r="I57" s="84">
        <v>0.11185327575042193</v>
      </c>
      <c r="J57" s="55">
        <v>0</v>
      </c>
      <c r="K57" s="84">
        <v>0</v>
      </c>
      <c r="L57" s="55">
        <v>0</v>
      </c>
      <c r="M57" s="55">
        <v>2.101564330149145E-2</v>
      </c>
      <c r="N57" s="70">
        <v>-2.1015643301491451</v>
      </c>
      <c r="O57" s="55">
        <v>2.2680825151608679E-2</v>
      </c>
      <c r="P57" s="70">
        <v>-2.2680825151608679</v>
      </c>
      <c r="Q57" s="55" t="e">
        <v>#REF!</v>
      </c>
      <c r="R57" s="70" t="e">
        <v>#REF!</v>
      </c>
      <c r="S57" s="55">
        <v>0</v>
      </c>
      <c r="T57" s="70">
        <v>0</v>
      </c>
      <c r="U57" s="55">
        <v>0</v>
      </c>
      <c r="V57" s="55">
        <v>0.6737772476483358</v>
      </c>
      <c r="W57" s="55">
        <v>0.59835893814657892</v>
      </c>
      <c r="X57" s="55">
        <v>7.1742718885672935E-2</v>
      </c>
      <c r="Y57" s="68">
        <v>5.7020943129757848E-2</v>
      </c>
    </row>
    <row r="58" spans="1:25" x14ac:dyDescent="0.25">
      <c r="A58" s="7">
        <v>5506</v>
      </c>
      <c r="B58" s="7" t="s">
        <v>342</v>
      </c>
      <c r="C58" s="7">
        <v>4</v>
      </c>
      <c r="D58" s="68">
        <v>0.14507195848059351</v>
      </c>
      <c r="E58" s="84">
        <v>9.6067906007368295E-2</v>
      </c>
      <c r="F58" s="55">
        <v>0.42759566365763296</v>
      </c>
      <c r="G58" s="84">
        <v>0.49218435900820329</v>
      </c>
      <c r="H58" s="55">
        <v>6.7315407393256282E-2</v>
      </c>
      <c r="I58" s="84">
        <v>0.14003896469635047</v>
      </c>
      <c r="J58" s="55">
        <v>0.2077410113043362</v>
      </c>
      <c r="K58" s="84">
        <v>0.17071212045497894</v>
      </c>
      <c r="L58" s="55">
        <v>0.90940067388393686</v>
      </c>
      <c r="M58" s="55">
        <v>3.8411144139418311E-2</v>
      </c>
      <c r="N58" s="70">
        <v>-3.8411144139418312</v>
      </c>
      <c r="O58" s="55">
        <v>3.1379330553196395E-2</v>
      </c>
      <c r="P58" s="70">
        <v>-3.1379330553196394</v>
      </c>
      <c r="Q58" s="55" t="e">
        <v>#REF!</v>
      </c>
      <c r="R58" s="70" t="e">
        <v>#REF!</v>
      </c>
      <c r="S58" s="55">
        <v>0</v>
      </c>
      <c r="T58" s="70">
        <v>0</v>
      </c>
      <c r="U58" s="55">
        <v>1.0297942093716765</v>
      </c>
      <c r="V58" s="55">
        <v>0.48329155689149134</v>
      </c>
      <c r="W58" s="55">
        <v>0.41677487511694605</v>
      </c>
      <c r="X58" s="55">
        <v>2.6410050925439934E-2</v>
      </c>
      <c r="Y58" s="68">
        <v>0.23312352773665798</v>
      </c>
    </row>
    <row r="59" spans="1:25" x14ac:dyDescent="0.25">
      <c r="A59" s="7">
        <v>5507</v>
      </c>
      <c r="B59" s="7" t="s">
        <v>343</v>
      </c>
      <c r="C59" s="7">
        <v>5</v>
      </c>
      <c r="D59" s="68">
        <v>0.11694767148879046</v>
      </c>
      <c r="E59" s="84">
        <v>0.16869916672873148</v>
      </c>
      <c r="F59" s="55">
        <v>0.45986493431154019</v>
      </c>
      <c r="G59" s="84">
        <v>0.84425433254582005</v>
      </c>
      <c r="H59" s="55">
        <v>0.20192240754998497</v>
      </c>
      <c r="I59" s="84">
        <v>9.6634602133348027E-2</v>
      </c>
      <c r="J59" s="55">
        <v>1.3107795766679359E-2</v>
      </c>
      <c r="K59" s="84">
        <v>0</v>
      </c>
      <c r="L59" s="55">
        <v>0</v>
      </c>
      <c r="M59" s="55">
        <v>1.1438038095514712E-2</v>
      </c>
      <c r="N59" s="70">
        <v>-1.1438038095514711</v>
      </c>
      <c r="O59" s="55">
        <v>1.1872143431031794E-2</v>
      </c>
      <c r="P59" s="70">
        <v>-1.1872143431031794</v>
      </c>
      <c r="Q59" s="55" t="e">
        <v>#REF!</v>
      </c>
      <c r="R59" s="70" t="e">
        <v>#REF!</v>
      </c>
      <c r="S59" s="55">
        <v>0</v>
      </c>
      <c r="T59" s="70">
        <v>0</v>
      </c>
      <c r="U59" s="55">
        <v>0</v>
      </c>
      <c r="V59" s="55">
        <v>0.60820777475878818</v>
      </c>
      <c r="W59" s="55">
        <v>0.542408750831751</v>
      </c>
      <c r="X59" s="55">
        <v>7.4625602622571769E-3</v>
      </c>
      <c r="Y59" s="68">
        <v>2.7959816284466948E-2</v>
      </c>
    </row>
    <row r="60" spans="1:25" x14ac:dyDescent="0.25">
      <c r="A60" s="7">
        <v>5508</v>
      </c>
      <c r="B60" s="7" t="s">
        <v>344</v>
      </c>
      <c r="C60" s="7">
        <v>5</v>
      </c>
      <c r="D60" s="68">
        <v>0.24844183718746451</v>
      </c>
      <c r="E60" s="84">
        <v>0.25154106414534666</v>
      </c>
      <c r="F60" s="55">
        <v>0.42541839790954555</v>
      </c>
      <c r="G60" s="84">
        <v>1.0337372919692389</v>
      </c>
      <c r="H60" s="55">
        <v>0.32996935269170047</v>
      </c>
      <c r="I60" s="84">
        <v>0.17424742769744161</v>
      </c>
      <c r="J60" s="55">
        <v>0</v>
      </c>
      <c r="K60" s="84">
        <v>0</v>
      </c>
      <c r="L60" s="55">
        <v>0</v>
      </c>
      <c r="M60" s="55">
        <v>9.5921113048392431E-2</v>
      </c>
      <c r="N60" s="70">
        <v>-9.5921113048392428</v>
      </c>
      <c r="O60" s="55">
        <v>7.8235151230423863E-2</v>
      </c>
      <c r="P60" s="70">
        <v>-7.8235151230423865</v>
      </c>
      <c r="Q60" s="55" t="e">
        <v>#REF!</v>
      </c>
      <c r="R60" s="70" t="e">
        <v>#REF!</v>
      </c>
      <c r="S60" s="55">
        <v>0</v>
      </c>
      <c r="T60" s="70">
        <v>0</v>
      </c>
      <c r="U60" s="55">
        <v>0</v>
      </c>
      <c r="V60" s="55">
        <v>0.68338030555042195</v>
      </c>
      <c r="W60" s="55">
        <v>0.59401956760435415</v>
      </c>
      <c r="X60" s="55">
        <v>0</v>
      </c>
      <c r="Y60" s="68">
        <v>1.4031985911886145E-2</v>
      </c>
    </row>
    <row r="61" spans="1:25" x14ac:dyDescent="0.25">
      <c r="A61" s="7">
        <v>5509</v>
      </c>
      <c r="B61" s="7" t="s">
        <v>345</v>
      </c>
      <c r="C61" s="7">
        <v>5</v>
      </c>
      <c r="D61" s="68">
        <v>0.12615562466418093</v>
      </c>
      <c r="E61" s="84">
        <v>0.14466791525555001</v>
      </c>
      <c r="F61" s="55">
        <v>0.39539622050787843</v>
      </c>
      <c r="G61" s="84">
        <v>0.55357642011106956</v>
      </c>
      <c r="H61" s="55">
        <v>0.14902062946741129</v>
      </c>
      <c r="I61" s="84">
        <v>3.9900863920240517E-2</v>
      </c>
      <c r="J61" s="55">
        <v>0</v>
      </c>
      <c r="K61" s="84">
        <v>0</v>
      </c>
      <c r="L61" s="55">
        <v>0</v>
      </c>
      <c r="M61" s="55">
        <v>0</v>
      </c>
      <c r="N61" s="70">
        <v>100</v>
      </c>
      <c r="O61" s="55">
        <v>0</v>
      </c>
      <c r="P61" s="70">
        <v>100</v>
      </c>
      <c r="Q61" s="55" t="e">
        <v>#REF!</v>
      </c>
      <c r="R61" s="70" t="e">
        <v>#REF!</v>
      </c>
      <c r="S61" s="55">
        <v>0</v>
      </c>
      <c r="T61" s="70">
        <v>0</v>
      </c>
      <c r="U61" s="55">
        <v>0</v>
      </c>
      <c r="V61" s="55">
        <v>0.66082587449248631</v>
      </c>
      <c r="W61" s="55">
        <v>0.61059786594309184</v>
      </c>
      <c r="X61" s="55">
        <v>8.9161688791265983E-3</v>
      </c>
      <c r="Y61" s="68">
        <v>2.3071281900850688E-2</v>
      </c>
    </row>
    <row r="62" spans="1:25" x14ac:dyDescent="0.25">
      <c r="A62" s="7">
        <v>5510</v>
      </c>
      <c r="B62" s="7" t="s">
        <v>346</v>
      </c>
      <c r="C62" s="7">
        <v>5</v>
      </c>
      <c r="D62" s="68">
        <v>9.8045891839978805E-2</v>
      </c>
      <c r="E62" s="84">
        <v>8.8091438439519942E-2</v>
      </c>
      <c r="F62" s="55">
        <v>0.39865077180793546</v>
      </c>
      <c r="G62" s="84">
        <v>0.74243043050476176</v>
      </c>
      <c r="H62" s="55">
        <v>0.25770383494502586</v>
      </c>
      <c r="I62" s="84">
        <v>0.22060690964638971</v>
      </c>
      <c r="J62" s="55">
        <v>0.46843960773428489</v>
      </c>
      <c r="K62" s="84">
        <v>0.46481308749558115</v>
      </c>
      <c r="L62" s="55">
        <v>0</v>
      </c>
      <c r="M62" s="55">
        <v>2.1865519445600006E-3</v>
      </c>
      <c r="N62" s="70">
        <v>-0.21865519445600007</v>
      </c>
      <c r="O62" s="55">
        <v>1.7626705546971906E-3</v>
      </c>
      <c r="P62" s="70">
        <v>-0.17626705546971905</v>
      </c>
      <c r="Q62" s="55" t="e">
        <v>#REF!</v>
      </c>
      <c r="R62" s="70" t="e">
        <v>#REF!</v>
      </c>
      <c r="S62" s="55">
        <v>0</v>
      </c>
      <c r="T62" s="70">
        <v>0</v>
      </c>
      <c r="U62" s="55">
        <v>0</v>
      </c>
      <c r="V62" s="55">
        <v>0.79917184842316591</v>
      </c>
      <c r="W62" s="55">
        <v>0.6817185370647334</v>
      </c>
      <c r="X62" s="55">
        <v>9.5502328304938237E-4</v>
      </c>
      <c r="Y62" s="68">
        <v>1.0547636389840076E-3</v>
      </c>
    </row>
    <row r="63" spans="1:25" x14ac:dyDescent="0.25">
      <c r="A63" s="7">
        <v>5511</v>
      </c>
      <c r="B63" s="7" t="s">
        <v>347</v>
      </c>
      <c r="C63" s="7">
        <v>5</v>
      </c>
      <c r="D63" s="68">
        <v>0.47954842576289713</v>
      </c>
      <c r="E63" s="84">
        <v>0.29369068881802196</v>
      </c>
      <c r="F63" s="55">
        <v>0.37340982868897243</v>
      </c>
      <c r="G63" s="84">
        <v>0.76513530971756516</v>
      </c>
      <c r="H63" s="55">
        <v>7.0100829428405523E-2</v>
      </c>
      <c r="I63" s="84">
        <v>0.21158871890650319</v>
      </c>
      <c r="J63" s="55">
        <v>0.10505121246607721</v>
      </c>
      <c r="K63" s="84">
        <v>0.10459339318399721</v>
      </c>
      <c r="L63" s="55">
        <v>0</v>
      </c>
      <c r="M63" s="55">
        <v>5.8975580096265875E-3</v>
      </c>
      <c r="N63" s="70">
        <v>-0.58975580096265878</v>
      </c>
      <c r="O63" s="55">
        <v>3.8361675750274845E-3</v>
      </c>
      <c r="P63" s="70">
        <v>-0.38361675750274843</v>
      </c>
      <c r="Q63" s="55" t="e">
        <v>#REF!</v>
      </c>
      <c r="R63" s="70" t="e">
        <v>#REF!</v>
      </c>
      <c r="S63" s="55">
        <v>0</v>
      </c>
      <c r="T63" s="70">
        <v>0</v>
      </c>
      <c r="U63" s="55">
        <v>0</v>
      </c>
      <c r="V63" s="55">
        <v>0.49074567254791629</v>
      </c>
      <c r="W63" s="55">
        <v>0.45085602623982957</v>
      </c>
      <c r="X63" s="55">
        <v>0.10762235999125076</v>
      </c>
      <c r="Y63" s="68">
        <v>9.9243258106904708E-2</v>
      </c>
    </row>
    <row r="64" spans="1:25" x14ac:dyDescent="0.25">
      <c r="A64" s="7">
        <v>5601</v>
      </c>
      <c r="B64" s="7" t="s">
        <v>348</v>
      </c>
      <c r="C64" s="7">
        <v>5</v>
      </c>
      <c r="D64" s="68">
        <v>0.11740485821920651</v>
      </c>
      <c r="E64" s="84">
        <v>0.13041130607360332</v>
      </c>
      <c r="F64" s="55">
        <v>0.61065146523020064</v>
      </c>
      <c r="G64" s="84">
        <v>0.56951005752361061</v>
      </c>
      <c r="H64" s="55">
        <v>0.17902521530210888</v>
      </c>
      <c r="I64" s="84">
        <v>0.15486154305360764</v>
      </c>
      <c r="J64" s="55">
        <v>3.8687621965985249E-2</v>
      </c>
      <c r="K64" s="84">
        <v>0</v>
      </c>
      <c r="L64" s="55">
        <v>0.66552240466225354</v>
      </c>
      <c r="M64" s="55">
        <v>1.2198125342802449E-2</v>
      </c>
      <c r="N64" s="70">
        <v>-1.2198125342802448</v>
      </c>
      <c r="O64" s="55">
        <v>0</v>
      </c>
      <c r="P64" s="70">
        <v>100</v>
      </c>
      <c r="Q64" s="55" t="e">
        <v>#REF!</v>
      </c>
      <c r="R64" s="70" t="e">
        <v>#REF!</v>
      </c>
      <c r="S64" s="55">
        <v>0</v>
      </c>
      <c r="T64" s="70">
        <v>0</v>
      </c>
      <c r="U64" s="55">
        <v>0.7187880798242211</v>
      </c>
      <c r="V64" s="55">
        <v>0.63405678402677157</v>
      </c>
      <c r="W64" s="55">
        <v>0.59315267897528678</v>
      </c>
      <c r="X64" s="55">
        <v>6.4193698041604089E-2</v>
      </c>
      <c r="Y64" s="68">
        <v>3.2928985566840742E-2</v>
      </c>
    </row>
    <row r="65" spans="1:25" x14ac:dyDescent="0.25">
      <c r="A65" s="7">
        <v>5602</v>
      </c>
      <c r="B65" s="7" t="s">
        <v>349</v>
      </c>
      <c r="C65" s="7">
        <v>3</v>
      </c>
      <c r="D65" s="68">
        <v>0.19250895357253681</v>
      </c>
      <c r="E65" s="84">
        <v>0.22457876400979443</v>
      </c>
      <c r="F65" s="55">
        <v>0.61203488614495549</v>
      </c>
      <c r="G65" s="84">
        <v>0.8503050759280445</v>
      </c>
      <c r="H65" s="55">
        <v>-5.1098146888681868E-2</v>
      </c>
      <c r="I65" s="84">
        <v>-3.2969666206204694E-2</v>
      </c>
      <c r="J65" s="55">
        <v>0.11347702998257946</v>
      </c>
      <c r="K65" s="84">
        <v>9.4851384563934132E-2</v>
      </c>
      <c r="L65" s="55">
        <v>0.12695336120835476</v>
      </c>
      <c r="M65" s="55">
        <v>0.10217293166747486</v>
      </c>
      <c r="N65" s="70">
        <v>-10.217293166747487</v>
      </c>
      <c r="O65" s="55">
        <v>8.9787056561190959E-2</v>
      </c>
      <c r="P65" s="70">
        <v>-8.9787056561190965</v>
      </c>
      <c r="Q65" s="55" t="e">
        <v>#REF!</v>
      </c>
      <c r="R65" s="70" t="e">
        <v>#REF!</v>
      </c>
      <c r="S65" s="55">
        <v>0</v>
      </c>
      <c r="T65" s="70">
        <v>0</v>
      </c>
      <c r="U65" s="55">
        <v>0.11930197070704203</v>
      </c>
      <c r="V65" s="55">
        <v>0.61304914788183473</v>
      </c>
      <c r="W65" s="55">
        <v>0.56737650195098788</v>
      </c>
      <c r="X65" s="55">
        <v>5.1453652851124722E-2</v>
      </c>
      <c r="Y65" s="68">
        <v>5.9439000660651983E-2</v>
      </c>
    </row>
    <row r="66" spans="1:25" x14ac:dyDescent="0.25">
      <c r="A66" s="7">
        <v>5603</v>
      </c>
      <c r="B66" s="7" t="s">
        <v>350</v>
      </c>
      <c r="C66" s="7">
        <v>2</v>
      </c>
      <c r="D66" s="68">
        <v>0.21281979573581034</v>
      </c>
      <c r="E66" s="84">
        <v>0.27195023100804344</v>
      </c>
      <c r="F66" s="55">
        <v>0.85918988966861465</v>
      </c>
      <c r="G66" s="84">
        <v>0.78698769691006221</v>
      </c>
      <c r="H66" s="55">
        <v>0.1203784853552709</v>
      </c>
      <c r="I66" s="84">
        <v>9.3005005470688046E-2</v>
      </c>
      <c r="J66" s="55">
        <v>0</v>
      </c>
      <c r="K66" s="84">
        <v>0</v>
      </c>
      <c r="L66" s="55">
        <v>1.7100923351741418E-2</v>
      </c>
      <c r="M66" s="55">
        <v>7.100629583300043E-2</v>
      </c>
      <c r="N66" s="70">
        <v>-7.1006295833000426</v>
      </c>
      <c r="O66" s="55">
        <v>3.806888983624801E-2</v>
      </c>
      <c r="P66" s="70">
        <v>-3.806888983624801</v>
      </c>
      <c r="Q66" s="55" t="e">
        <v>#REF!</v>
      </c>
      <c r="R66" s="70" t="e">
        <v>#REF!</v>
      </c>
      <c r="S66" s="55">
        <v>0</v>
      </c>
      <c r="T66" s="70">
        <v>0</v>
      </c>
      <c r="U66" s="55">
        <v>1.2175585944362426E-2</v>
      </c>
      <c r="V66" s="55">
        <v>0.48734690174753026</v>
      </c>
      <c r="W66" s="55">
        <v>0.47641327890272889</v>
      </c>
      <c r="X66" s="55">
        <v>0.14869224073964718</v>
      </c>
      <c r="Y66" s="68">
        <v>9.1900931902733046E-2</v>
      </c>
    </row>
    <row r="67" spans="1:25" x14ac:dyDescent="0.25">
      <c r="A67" s="7">
        <v>5605</v>
      </c>
      <c r="B67" s="7" t="s">
        <v>351</v>
      </c>
      <c r="C67" s="7">
        <v>3</v>
      </c>
      <c r="D67" s="68">
        <v>0.17825159707044216</v>
      </c>
      <c r="E67" s="84">
        <v>0.36901123555114201</v>
      </c>
      <c r="F67" s="55">
        <v>1.1749731104199272</v>
      </c>
      <c r="G67" s="84">
        <v>1.4178806099103007</v>
      </c>
      <c r="H67" s="55">
        <v>0.10397355447966503</v>
      </c>
      <c r="I67" s="84">
        <v>0.21448986684510563</v>
      </c>
      <c r="J67" s="55">
        <v>0</v>
      </c>
      <c r="K67" s="84">
        <v>0</v>
      </c>
      <c r="L67" s="55">
        <v>0</v>
      </c>
      <c r="M67" s="55">
        <v>0.1999535354497762</v>
      </c>
      <c r="N67" s="70">
        <v>-19.995353544977622</v>
      </c>
      <c r="O67" s="55">
        <v>0.22192772348985559</v>
      </c>
      <c r="P67" s="70">
        <v>-22.19277234898556</v>
      </c>
      <c r="Q67" s="55" t="e">
        <v>#REF!</v>
      </c>
      <c r="R67" s="70" t="e">
        <v>#REF!</v>
      </c>
      <c r="S67" s="55">
        <v>0</v>
      </c>
      <c r="T67" s="70">
        <v>0</v>
      </c>
      <c r="U67" s="55">
        <v>0</v>
      </c>
      <c r="V67" s="55">
        <v>0.69920110382796918</v>
      </c>
      <c r="W67" s="55">
        <v>0.59978628751408058</v>
      </c>
      <c r="X67" s="55">
        <v>1.8342783829952882E-3</v>
      </c>
      <c r="Y67" s="68">
        <v>1.8213929914343029E-2</v>
      </c>
    </row>
    <row r="68" spans="1:25" x14ac:dyDescent="0.25">
      <c r="A68" s="7">
        <v>5606</v>
      </c>
      <c r="B68" s="7" t="s">
        <v>352</v>
      </c>
      <c r="C68" s="7">
        <v>4</v>
      </c>
      <c r="D68" s="68">
        <v>0.12764688969319757</v>
      </c>
      <c r="E68" s="84">
        <v>0.15616415284173762</v>
      </c>
      <c r="F68" s="55">
        <v>0.45978518308717981</v>
      </c>
      <c r="G68" s="84">
        <v>0.64581263632531116</v>
      </c>
      <c r="H68" s="55">
        <v>6.5660623076142469E-2</v>
      </c>
      <c r="I68" s="84">
        <v>8.9617895655950963E-2</v>
      </c>
      <c r="J68" s="55">
        <v>1.2135662440692785</v>
      </c>
      <c r="K68" s="84">
        <v>1.1893467205842645</v>
      </c>
      <c r="L68" s="55">
        <v>0.32764423386007996</v>
      </c>
      <c r="M68" s="55">
        <v>0</v>
      </c>
      <c r="N68" s="70">
        <v>100</v>
      </c>
      <c r="O68" s="55">
        <v>0</v>
      </c>
      <c r="P68" s="70">
        <v>100</v>
      </c>
      <c r="Q68" s="55" t="e">
        <v>#REF!</v>
      </c>
      <c r="R68" s="70" t="e">
        <v>#REF!</v>
      </c>
      <c r="S68" s="55">
        <v>0</v>
      </c>
      <c r="T68" s="70">
        <v>0</v>
      </c>
      <c r="U68" s="55">
        <v>0.38329457202371003</v>
      </c>
      <c r="V68" s="55">
        <v>0.58932458422898515</v>
      </c>
      <c r="W68" s="55">
        <v>0.54469958316415501</v>
      </c>
      <c r="X68" s="55">
        <v>0.12435162348681977</v>
      </c>
      <c r="Y68" s="68">
        <v>0.10755698752608267</v>
      </c>
    </row>
    <row r="69" spans="1:25" x14ac:dyDescent="0.25">
      <c r="A69" s="7">
        <v>5607</v>
      </c>
      <c r="B69" s="7" t="s">
        <v>353</v>
      </c>
      <c r="C69" s="7">
        <v>3</v>
      </c>
      <c r="D69" s="68">
        <v>0.20815980637312337</v>
      </c>
      <c r="E69" s="84">
        <v>0.232602649273702</v>
      </c>
      <c r="F69" s="55">
        <v>0.67108083743696356</v>
      </c>
      <c r="G69" s="84">
        <v>0.60206393866304442</v>
      </c>
      <c r="H69" s="55">
        <v>5.2159202894131167E-2</v>
      </c>
      <c r="I69" s="84">
        <v>4.1128918150580292E-2</v>
      </c>
      <c r="J69" s="55">
        <v>0.63924972427958326</v>
      </c>
      <c r="K69" s="84">
        <v>0.68394636816284948</v>
      </c>
      <c r="L69" s="55">
        <v>6.1797842634829035E-2</v>
      </c>
      <c r="M69" s="55">
        <v>8.1513870740900258E-5</v>
      </c>
      <c r="N69" s="70">
        <v>-8.1513870740900253E-3</v>
      </c>
      <c r="O69" s="55">
        <v>7.1237983242061889E-5</v>
      </c>
      <c r="P69" s="70">
        <v>-7.1237983242061886E-3</v>
      </c>
      <c r="Q69" s="55" t="e">
        <v>#REF!</v>
      </c>
      <c r="R69" s="70" t="e">
        <v>#REF!</v>
      </c>
      <c r="S69" s="55">
        <v>0</v>
      </c>
      <c r="T69" s="70">
        <v>0</v>
      </c>
      <c r="U69" s="55">
        <v>7.9428904554496416E-2</v>
      </c>
      <c r="V69" s="55">
        <v>0.57438447835598994</v>
      </c>
      <c r="W69" s="55">
        <v>0.5479764832760895</v>
      </c>
      <c r="X69" s="55">
        <v>1.2231524190762604E-2</v>
      </c>
      <c r="Y69" s="68">
        <v>6.8803096976904898E-3</v>
      </c>
    </row>
    <row r="70" spans="1:25" x14ac:dyDescent="0.25">
      <c r="A70" s="7">
        <v>5608</v>
      </c>
      <c r="B70" s="7" t="s">
        <v>354</v>
      </c>
      <c r="C70" s="7">
        <v>4</v>
      </c>
      <c r="D70" s="68">
        <v>0.15337965430938677</v>
      </c>
      <c r="E70" s="84">
        <v>0.18861486814412171</v>
      </c>
      <c r="F70" s="55">
        <v>0.14917344321638029</v>
      </c>
      <c r="G70" s="84">
        <v>0.5781320298508329</v>
      </c>
      <c r="H70" s="55">
        <v>7.4006342781246334E-2</v>
      </c>
      <c r="I70" s="84">
        <v>0.10877358289554988</v>
      </c>
      <c r="J70" s="55">
        <v>0.27522438091581264</v>
      </c>
      <c r="K70" s="84">
        <v>0.29673918260425852</v>
      </c>
      <c r="L70" s="55">
        <v>0.31548411461425174</v>
      </c>
      <c r="M70" s="55">
        <v>1.3303003434620261E-2</v>
      </c>
      <c r="N70" s="70">
        <v>-1.330300343462026</v>
      </c>
      <c r="O70" s="55">
        <v>1.4530267890475885E-2</v>
      </c>
      <c r="P70" s="70">
        <v>-1.4530267890475885</v>
      </c>
      <c r="Q70" s="55" t="e">
        <v>#REF!</v>
      </c>
      <c r="R70" s="70" t="e">
        <v>#REF!</v>
      </c>
      <c r="S70" s="55">
        <v>0</v>
      </c>
      <c r="T70" s="70">
        <v>0</v>
      </c>
      <c r="U70" s="55">
        <v>0.33877223916113242</v>
      </c>
      <c r="V70" s="55">
        <v>0.50647111513550114</v>
      </c>
      <c r="W70" s="55">
        <v>0.60604205948341305</v>
      </c>
      <c r="X70" s="55">
        <v>3.5565763976027993E-3</v>
      </c>
      <c r="Y70" s="68">
        <v>1.943536394687391E-2</v>
      </c>
    </row>
    <row r="71" spans="1:25" x14ac:dyDescent="0.25">
      <c r="A71" s="7">
        <v>5609</v>
      </c>
      <c r="B71" s="7" t="s">
        <v>355</v>
      </c>
      <c r="C71" s="7">
        <v>4</v>
      </c>
      <c r="D71" s="68">
        <v>0.25782089140148085</v>
      </c>
      <c r="E71" s="84">
        <v>0.23607435818656941</v>
      </c>
      <c r="F71" s="55">
        <v>0.77661622246519624</v>
      </c>
      <c r="G71" s="84">
        <v>0.63113167219554933</v>
      </c>
      <c r="H71" s="55">
        <v>3.7300542437027136E-2</v>
      </c>
      <c r="I71" s="84">
        <v>5.567283455072234E-2</v>
      </c>
      <c r="J71" s="55">
        <v>0.45929453451980806</v>
      </c>
      <c r="K71" s="84">
        <v>0.7273249856498496</v>
      </c>
      <c r="L71" s="55">
        <v>0.2437126033993659</v>
      </c>
      <c r="M71" s="55">
        <v>0</v>
      </c>
      <c r="N71" s="70">
        <v>100</v>
      </c>
      <c r="O71" s="55">
        <v>0</v>
      </c>
      <c r="P71" s="70">
        <v>100</v>
      </c>
      <c r="Q71" s="55" t="e">
        <v>#REF!</v>
      </c>
      <c r="R71" s="70" t="e">
        <v>#REF!</v>
      </c>
      <c r="S71" s="55">
        <v>0</v>
      </c>
      <c r="T71" s="70">
        <v>0</v>
      </c>
      <c r="U71" s="55">
        <v>0.22415039375641993</v>
      </c>
      <c r="V71" s="55">
        <v>0.61236311491177453</v>
      </c>
      <c r="W71" s="55">
        <v>0.53435748154268736</v>
      </c>
      <c r="X71" s="55">
        <v>3.7353758984313519E-3</v>
      </c>
      <c r="Y71" s="68">
        <v>4.6472842555795452E-2</v>
      </c>
    </row>
    <row r="72" spans="1:25" x14ac:dyDescent="0.25">
      <c r="A72" s="7">
        <v>5610</v>
      </c>
      <c r="B72" s="7" t="s">
        <v>356</v>
      </c>
      <c r="C72" s="7">
        <v>4</v>
      </c>
      <c r="D72" s="68">
        <v>7.9142109447675829E-2</v>
      </c>
      <c r="E72" s="84">
        <v>9.3962228203879894E-2</v>
      </c>
      <c r="F72" s="55">
        <v>0.48935620376651484</v>
      </c>
      <c r="G72" s="84">
        <v>0.45302042053708064</v>
      </c>
      <c r="H72" s="55">
        <v>0.12918250613997534</v>
      </c>
      <c r="I72" s="84">
        <v>0.18850429817120168</v>
      </c>
      <c r="J72" s="55">
        <v>0.30049852945355349</v>
      </c>
      <c r="K72" s="84">
        <v>6.3187930278900212E-2</v>
      </c>
      <c r="L72" s="55">
        <v>0</v>
      </c>
      <c r="M72" s="55">
        <v>1.5638476202270747E-2</v>
      </c>
      <c r="N72" s="70">
        <v>-1.5638476202270748</v>
      </c>
      <c r="O72" s="55">
        <v>5.8842886646866668E-2</v>
      </c>
      <c r="P72" s="70">
        <v>-5.8842886646866672</v>
      </c>
      <c r="Q72" s="55" t="e">
        <v>#REF!</v>
      </c>
      <c r="R72" s="70" t="e">
        <v>#REF!</v>
      </c>
      <c r="S72" s="55">
        <v>0</v>
      </c>
      <c r="T72" s="70">
        <v>0</v>
      </c>
      <c r="U72" s="55">
        <v>0</v>
      </c>
      <c r="V72" s="55">
        <v>0.66828536682733541</v>
      </c>
      <c r="W72" s="55">
        <v>0.59703022988969734</v>
      </c>
      <c r="X72" s="55">
        <v>9.2113434071620787E-3</v>
      </c>
      <c r="Y72" s="68">
        <v>3.1286843156551142E-2</v>
      </c>
    </row>
    <row r="73" spans="1:25" x14ac:dyDescent="0.25">
      <c r="A73" s="7">
        <v>5611</v>
      </c>
      <c r="B73" s="7" t="s">
        <v>357</v>
      </c>
      <c r="C73" s="7">
        <v>5</v>
      </c>
      <c r="D73" s="68">
        <v>0.1509847749416042</v>
      </c>
      <c r="E73" s="84">
        <v>0.14341076584221862</v>
      </c>
      <c r="F73" s="55">
        <v>0.66725879572086477</v>
      </c>
      <c r="G73" s="84">
        <v>0.37195738489235247</v>
      </c>
      <c r="H73" s="55">
        <v>-0.26133721641663199</v>
      </c>
      <c r="I73" s="84">
        <v>-0.17556077613168891</v>
      </c>
      <c r="J73" s="55">
        <v>0.13733397243106257</v>
      </c>
      <c r="K73" s="84">
        <v>0.12387467194269178</v>
      </c>
      <c r="L73" s="55">
        <v>0</v>
      </c>
      <c r="M73" s="55">
        <v>6.2370952492982301E-2</v>
      </c>
      <c r="N73" s="70">
        <v>-6.2370952492982301</v>
      </c>
      <c r="O73" s="55">
        <v>0.47853814045477888</v>
      </c>
      <c r="P73" s="70">
        <v>-47.85381404547789</v>
      </c>
      <c r="Q73" s="55" t="e">
        <v>#REF!</v>
      </c>
      <c r="R73" s="70" t="e">
        <v>#REF!</v>
      </c>
      <c r="S73" s="55">
        <v>0</v>
      </c>
      <c r="T73" s="70">
        <v>0</v>
      </c>
      <c r="U73" s="55">
        <v>0</v>
      </c>
      <c r="V73" s="55">
        <v>0.51885662668654353</v>
      </c>
      <c r="W73" s="55">
        <v>0.5119871471577645</v>
      </c>
      <c r="X73" s="55">
        <v>0.10393322920607818</v>
      </c>
      <c r="Y73" s="68">
        <v>6.4263633469845677E-2</v>
      </c>
    </row>
    <row r="74" spans="1:25" x14ac:dyDescent="0.25">
      <c r="A74" s="7">
        <v>5701</v>
      </c>
      <c r="B74" s="7" t="s">
        <v>358</v>
      </c>
      <c r="C74" s="7">
        <v>2</v>
      </c>
      <c r="D74" s="68">
        <v>0.32208266616352088</v>
      </c>
      <c r="E74" s="84">
        <v>0.37388735384357252</v>
      </c>
      <c r="F74" s="55">
        <v>0.94920570306760543</v>
      </c>
      <c r="G74" s="84">
        <v>1.1492149719317648</v>
      </c>
      <c r="H74" s="55">
        <v>0.30205912892645187</v>
      </c>
      <c r="I74" s="84">
        <v>0.21409463206690973</v>
      </c>
      <c r="J74" s="55">
        <v>0.23176665011529099</v>
      </c>
      <c r="K74" s="84">
        <v>0.2313964132248085</v>
      </c>
      <c r="L74" s="55">
        <v>3.079112373682584E-2</v>
      </c>
      <c r="M74" s="55">
        <v>0.33048841004442125</v>
      </c>
      <c r="N74" s="70">
        <v>-33.048841004442124</v>
      </c>
      <c r="O74" s="55">
        <v>0.30960794602562069</v>
      </c>
      <c r="P74" s="70">
        <v>-30.960794602562068</v>
      </c>
      <c r="Q74" s="55" t="e">
        <v>#REF!</v>
      </c>
      <c r="R74" s="70" t="e">
        <v>#REF!</v>
      </c>
      <c r="S74" s="55">
        <v>0</v>
      </c>
      <c r="T74" s="70">
        <v>0</v>
      </c>
      <c r="U74" s="55">
        <v>0</v>
      </c>
      <c r="V74" s="55">
        <v>0.45940409024154039</v>
      </c>
      <c r="W74" s="55">
        <v>0.41501438187819284</v>
      </c>
      <c r="X74" s="55">
        <v>5.390087075507121E-2</v>
      </c>
      <c r="Y74" s="68">
        <v>7.5063438994998191E-2</v>
      </c>
    </row>
    <row r="75" spans="1:25" x14ac:dyDescent="0.25">
      <c r="A75" s="7">
        <v>5702</v>
      </c>
      <c r="B75" s="7" t="s">
        <v>359</v>
      </c>
      <c r="C75" s="7">
        <v>4</v>
      </c>
      <c r="D75" s="68">
        <v>0.13769477377913009</v>
      </c>
      <c r="E75" s="84">
        <v>0.19750185046278909</v>
      </c>
      <c r="F75" s="55">
        <v>0.63368454366125038</v>
      </c>
      <c r="G75" s="84">
        <v>0.83224181412788412</v>
      </c>
      <c r="H75" s="55">
        <v>0.19272922277014187</v>
      </c>
      <c r="I75" s="84">
        <v>0.17092231821618359</v>
      </c>
      <c r="J75" s="55">
        <v>0.2085017454576043</v>
      </c>
      <c r="K75" s="84">
        <v>9.7661592140453168E-2</v>
      </c>
      <c r="L75" s="55">
        <v>7.8401013627187086E-2</v>
      </c>
      <c r="M75" s="55">
        <v>0.3007059514835399</v>
      </c>
      <c r="N75" s="70">
        <v>-30.070595148353991</v>
      </c>
      <c r="O75" s="55">
        <v>0.34129357185980747</v>
      </c>
      <c r="P75" s="70">
        <v>-34.129357185980744</v>
      </c>
      <c r="Q75" s="55" t="e">
        <v>#REF!</v>
      </c>
      <c r="R75" s="70" t="e">
        <v>#REF!</v>
      </c>
      <c r="S75" s="55">
        <v>0</v>
      </c>
      <c r="T75" s="70">
        <v>0</v>
      </c>
      <c r="U75" s="55">
        <v>6.9887828467191507E-2</v>
      </c>
      <c r="V75" s="55">
        <v>0.53221863569882133</v>
      </c>
      <c r="W75" s="55">
        <v>0.50277940106192665</v>
      </c>
      <c r="X75" s="55">
        <v>2.6784167026731025E-2</v>
      </c>
      <c r="Y75" s="68">
        <v>3.2488488624861221E-2</v>
      </c>
    </row>
    <row r="76" spans="1:25" x14ac:dyDescent="0.25">
      <c r="A76" s="7">
        <v>5703</v>
      </c>
      <c r="B76" s="7" t="s">
        <v>360</v>
      </c>
      <c r="C76" s="7">
        <v>3</v>
      </c>
      <c r="D76" s="68">
        <v>0.18328113873998594</v>
      </c>
      <c r="E76" s="84">
        <v>0.2483806638475371</v>
      </c>
      <c r="F76" s="55">
        <v>0.63027650641369726</v>
      </c>
      <c r="G76" s="84">
        <v>0.73577929777496121</v>
      </c>
      <c r="H76" s="55">
        <v>0.24642462194716661</v>
      </c>
      <c r="I76" s="84">
        <v>0.19895556503060643</v>
      </c>
      <c r="J76" s="55">
        <v>0.14443440940455063</v>
      </c>
      <c r="K76" s="84">
        <v>0.13211589177968225</v>
      </c>
      <c r="L76" s="55">
        <v>1.378325605677139E-2</v>
      </c>
      <c r="M76" s="55">
        <v>1.0241144667182825E-2</v>
      </c>
      <c r="N76" s="70">
        <v>-1.0241144667182824</v>
      </c>
      <c r="O76" s="55">
        <v>0.2424527588633314</v>
      </c>
      <c r="P76" s="70">
        <v>-24.24527588633314</v>
      </c>
      <c r="Q76" s="55" t="e">
        <v>#REF!</v>
      </c>
      <c r="R76" s="70" t="e">
        <v>#REF!</v>
      </c>
      <c r="S76" s="55">
        <v>0</v>
      </c>
      <c r="T76" s="70">
        <v>0</v>
      </c>
      <c r="U76" s="55">
        <v>0</v>
      </c>
      <c r="V76" s="55">
        <v>0.49855869138509251</v>
      </c>
      <c r="W76" s="55">
        <v>0.45157072798869435</v>
      </c>
      <c r="X76" s="55">
        <v>1.7417418392112218E-2</v>
      </c>
      <c r="Y76" s="68">
        <v>1.5064819615658679E-2</v>
      </c>
    </row>
    <row r="77" spans="1:25" x14ac:dyDescent="0.25">
      <c r="A77" s="7">
        <v>5704</v>
      </c>
      <c r="B77" s="7" t="s">
        <v>361</v>
      </c>
      <c r="C77" s="7">
        <v>4</v>
      </c>
      <c r="D77" s="68">
        <v>0.21429321178275154</v>
      </c>
      <c r="E77" s="84">
        <v>0.31956542720551806</v>
      </c>
      <c r="F77" s="55">
        <v>0.66170307521896521</v>
      </c>
      <c r="G77" s="84">
        <v>0.96398958098802046</v>
      </c>
      <c r="H77" s="55">
        <v>0.22251933297958404</v>
      </c>
      <c r="I77" s="84">
        <v>0.12295823494212345</v>
      </c>
      <c r="J77" s="55">
        <v>0.105352524408229</v>
      </c>
      <c r="K77" s="84">
        <v>0.19954088557593633</v>
      </c>
      <c r="L77" s="55">
        <v>6.448920452307627E-4</v>
      </c>
      <c r="M77" s="55">
        <v>0.16708903547412315</v>
      </c>
      <c r="N77" s="70">
        <v>-16.708903547412316</v>
      </c>
      <c r="O77" s="55">
        <v>0.21363108533211189</v>
      </c>
      <c r="P77" s="70">
        <v>-21.363108533211189</v>
      </c>
      <c r="Q77" s="55" t="e">
        <v>#REF!</v>
      </c>
      <c r="R77" s="70" t="e">
        <v>#REF!</v>
      </c>
      <c r="S77" s="55">
        <v>0</v>
      </c>
      <c r="T77" s="70">
        <v>0</v>
      </c>
      <c r="U77" s="55">
        <v>0</v>
      </c>
      <c r="V77" s="55">
        <v>0.59214008455435918</v>
      </c>
      <c r="W77" s="55">
        <v>0.53660628345384542</v>
      </c>
      <c r="X77" s="55">
        <v>2.0614973341806671E-2</v>
      </c>
      <c r="Y77" s="68">
        <v>1.8611636069114472E-2</v>
      </c>
    </row>
    <row r="78" spans="1:25" x14ac:dyDescent="0.25">
      <c r="A78" s="7">
        <v>5801</v>
      </c>
      <c r="B78" s="7" t="s">
        <v>362</v>
      </c>
      <c r="C78" s="7">
        <v>3</v>
      </c>
      <c r="D78" s="68">
        <v>0.24167956332185489</v>
      </c>
      <c r="E78" s="84">
        <v>0.59925606907883366</v>
      </c>
      <c r="F78" s="55">
        <v>0.9011809865933248</v>
      </c>
      <c r="G78" s="84">
        <v>1.4900329841466287</v>
      </c>
      <c r="H78" s="55">
        <v>0.48018652058352385</v>
      </c>
      <c r="I78" s="84">
        <v>0.2969704391069628</v>
      </c>
      <c r="J78" s="55">
        <v>0.7831017790425594</v>
      </c>
      <c r="K78" s="84">
        <v>0.73075339538103956</v>
      </c>
      <c r="L78" s="55">
        <v>0.20632923487449822</v>
      </c>
      <c r="M78" s="55">
        <v>0.33275652688880947</v>
      </c>
      <c r="N78" s="70">
        <v>-33.275652688880946</v>
      </c>
      <c r="O78" s="55">
        <v>0.35238932859349514</v>
      </c>
      <c r="P78" s="70">
        <v>-35.238932859349518</v>
      </c>
      <c r="Q78" s="55" t="e">
        <v>#REF!</v>
      </c>
      <c r="R78" s="70" t="e">
        <v>#REF!</v>
      </c>
      <c r="S78" s="55">
        <v>0</v>
      </c>
      <c r="T78" s="70">
        <v>0</v>
      </c>
      <c r="U78" s="55">
        <v>9.3349745479213833E-2</v>
      </c>
      <c r="V78" s="55">
        <v>0.58297850436348908</v>
      </c>
      <c r="W78" s="55">
        <v>0.43789646500662205</v>
      </c>
      <c r="X78" s="55">
        <v>0.37032071996273092</v>
      </c>
      <c r="Y78" s="68">
        <v>6.0450913814302627E-2</v>
      </c>
    </row>
    <row r="79" spans="1:25" x14ac:dyDescent="0.25">
      <c r="A79" s="7">
        <v>5802</v>
      </c>
      <c r="B79" s="7" t="s">
        <v>363</v>
      </c>
      <c r="C79" s="7">
        <v>4</v>
      </c>
      <c r="D79" s="68">
        <v>0.24212258945262921</v>
      </c>
      <c r="E79" s="84">
        <v>0.47628879575922972</v>
      </c>
      <c r="F79" s="55">
        <v>0.90788570348916597</v>
      </c>
      <c r="G79" s="84">
        <v>1.7972719191161945</v>
      </c>
      <c r="H79" s="55">
        <v>0.53178248552754259</v>
      </c>
      <c r="I79" s="84">
        <v>0.48937777112565928</v>
      </c>
      <c r="J79" s="55">
        <v>6.9189138795012234E-2</v>
      </c>
      <c r="K79" s="84">
        <v>6.333488821796425E-2</v>
      </c>
      <c r="L79" s="55">
        <v>7.5219205220836728E-3</v>
      </c>
      <c r="M79" s="55">
        <v>9.4654319152493005E-2</v>
      </c>
      <c r="N79" s="70">
        <v>-9.4654319152493009</v>
      </c>
      <c r="O79" s="55">
        <v>8.5133346123023215E-2</v>
      </c>
      <c r="P79" s="70">
        <v>-8.5133346123023212</v>
      </c>
      <c r="Q79" s="55" t="e">
        <v>#REF!</v>
      </c>
      <c r="R79" s="70" t="e">
        <v>#REF!</v>
      </c>
      <c r="S79" s="55">
        <v>0</v>
      </c>
      <c r="T79" s="70">
        <v>0</v>
      </c>
      <c r="U79" s="55">
        <v>7.5210552632844754E-3</v>
      </c>
      <c r="V79" s="55">
        <v>0.56571048345887598</v>
      </c>
      <c r="W79" s="55">
        <v>0.48922539327491671</v>
      </c>
      <c r="X79" s="55">
        <v>6.2182105976840901E-2</v>
      </c>
      <c r="Y79" s="68">
        <v>6.6897094434056073E-2</v>
      </c>
    </row>
    <row r="80" spans="1:25" x14ac:dyDescent="0.25">
      <c r="A80" s="7">
        <v>5803</v>
      </c>
      <c r="B80" s="7" t="s">
        <v>364</v>
      </c>
      <c r="C80" s="7">
        <v>2</v>
      </c>
      <c r="D80" s="68">
        <v>0.36205635989009627</v>
      </c>
      <c r="E80" s="84">
        <v>0.403290024337424</v>
      </c>
      <c r="F80" s="55">
        <v>0.77476197832038762</v>
      </c>
      <c r="G80" s="84">
        <v>1.025597295501455</v>
      </c>
      <c r="H80" s="55">
        <v>0.25939179941410689</v>
      </c>
      <c r="I80" s="84">
        <v>0.13252244603616939</v>
      </c>
      <c r="J80" s="55">
        <v>0.47561514054086734</v>
      </c>
      <c r="K80" s="84">
        <v>0.52195049329816678</v>
      </c>
      <c r="L80" s="55">
        <v>0</v>
      </c>
      <c r="M80" s="55">
        <v>8.5559383254075014E-2</v>
      </c>
      <c r="N80" s="70">
        <v>-8.5559383254075012</v>
      </c>
      <c r="O80" s="55">
        <v>6.7787385706173819E-2</v>
      </c>
      <c r="P80" s="70">
        <v>-6.7787385706173815</v>
      </c>
      <c r="Q80" s="55" t="e">
        <v>#REF!</v>
      </c>
      <c r="R80" s="70" t="e">
        <v>#REF!</v>
      </c>
      <c r="S80" s="55">
        <v>0</v>
      </c>
      <c r="T80" s="70">
        <v>0</v>
      </c>
      <c r="U80" s="55">
        <v>0</v>
      </c>
      <c r="V80" s="55">
        <v>0.62017503955858022</v>
      </c>
      <c r="W80" s="55">
        <v>0.4997504581762352</v>
      </c>
      <c r="X80" s="55">
        <v>1.6630251227665972E-2</v>
      </c>
      <c r="Y80" s="68">
        <v>8.7513797715511571E-2</v>
      </c>
    </row>
    <row r="81" spans="1:25" x14ac:dyDescent="0.25">
      <c r="A81" s="7">
        <v>5804</v>
      </c>
      <c r="B81" s="7" t="s">
        <v>365</v>
      </c>
      <c r="C81" s="7">
        <v>3</v>
      </c>
      <c r="D81" s="68">
        <v>0.1624231116018246</v>
      </c>
      <c r="E81" s="84">
        <v>0.20834436398946596</v>
      </c>
      <c r="F81" s="55">
        <v>1.3962675631911052</v>
      </c>
      <c r="G81" s="84">
        <v>0.83704264185692401</v>
      </c>
      <c r="H81" s="55">
        <v>0.46383924550095884</v>
      </c>
      <c r="I81" s="84">
        <v>0.21271075225821928</v>
      </c>
      <c r="J81" s="55">
        <v>0</v>
      </c>
      <c r="K81" s="84">
        <v>0</v>
      </c>
      <c r="L81" s="55">
        <v>0</v>
      </c>
      <c r="M81" s="55">
        <v>1.1597571811907831E-3</v>
      </c>
      <c r="N81" s="70">
        <v>-0.11597571811907831</v>
      </c>
      <c r="O81" s="55">
        <v>5.5522440638852688E-4</v>
      </c>
      <c r="P81" s="70">
        <v>-5.5522440638852685E-2</v>
      </c>
      <c r="Q81" s="55" t="e">
        <v>#REF!</v>
      </c>
      <c r="R81" s="70" t="e">
        <v>#REF!</v>
      </c>
      <c r="S81" s="55">
        <v>0</v>
      </c>
      <c r="T81" s="70">
        <v>0</v>
      </c>
      <c r="U81" s="55">
        <v>0</v>
      </c>
      <c r="V81" s="55">
        <v>0.58030761717694901</v>
      </c>
      <c r="W81" s="55">
        <v>0.5354828594764145</v>
      </c>
      <c r="X81" s="55">
        <v>1.0263989818122101E-2</v>
      </c>
      <c r="Y81" s="68">
        <v>3.0836946538685222E-2</v>
      </c>
    </row>
    <row r="82" spans="1:25" x14ac:dyDescent="0.25">
      <c r="A82" s="7">
        <v>5805</v>
      </c>
      <c r="B82" s="7" t="s">
        <v>366</v>
      </c>
      <c r="C82" s="7">
        <v>4</v>
      </c>
      <c r="D82" s="68">
        <v>0.40185457034935407</v>
      </c>
      <c r="E82" s="84">
        <v>0.55421441021806028</v>
      </c>
      <c r="F82" s="55">
        <v>1.3354451544649208</v>
      </c>
      <c r="G82" s="84">
        <v>1.3251592858363805</v>
      </c>
      <c r="H82" s="55">
        <v>1.7046038985146408E-2</v>
      </c>
      <c r="I82" s="84">
        <v>0.11260752154986624</v>
      </c>
      <c r="J82" s="55">
        <v>0.60744860902095554</v>
      </c>
      <c r="K82" s="84">
        <v>0.55254072043596092</v>
      </c>
      <c r="L82" s="55">
        <v>1.2825531979724211E-2</v>
      </c>
      <c r="M82" s="55">
        <v>1.913404167304401E-2</v>
      </c>
      <c r="N82" s="70">
        <v>-1.9134041673044011</v>
      </c>
      <c r="O82" s="55">
        <v>2.897369254091672E-2</v>
      </c>
      <c r="P82" s="70">
        <v>-2.897369254091672</v>
      </c>
      <c r="Q82" s="55" t="e">
        <v>#REF!</v>
      </c>
      <c r="R82" s="70" t="e">
        <v>#REF!</v>
      </c>
      <c r="S82" s="55">
        <v>0</v>
      </c>
      <c r="T82" s="70">
        <v>0</v>
      </c>
      <c r="U82" s="55">
        <v>2.8713932714104894E-3</v>
      </c>
      <c r="V82" s="55">
        <v>0.52869997778888911</v>
      </c>
      <c r="W82" s="55">
        <v>0.44192465505018658</v>
      </c>
      <c r="X82" s="55">
        <v>3.3583823381127073E-2</v>
      </c>
      <c r="Y82" s="68">
        <v>4.7149828077948104E-2</v>
      </c>
    </row>
    <row r="83" spans="1:25" x14ac:dyDescent="0.25">
      <c r="A83" s="7">
        <v>5806</v>
      </c>
      <c r="B83" s="7" t="s">
        <v>367</v>
      </c>
      <c r="C83" s="7">
        <v>5</v>
      </c>
      <c r="D83" s="68">
        <v>0.14432043647140444</v>
      </c>
      <c r="E83" s="84">
        <v>0.1525287978894406</v>
      </c>
      <c r="F83" s="55">
        <v>0.55639894856553862</v>
      </c>
      <c r="G83" s="84">
        <v>0.64281213128821191</v>
      </c>
      <c r="H83" s="55">
        <v>0.19712873343457568</v>
      </c>
      <c r="I83" s="84">
        <v>0.12455529600404677</v>
      </c>
      <c r="J83" s="55">
        <v>9.6079529631171015E-2</v>
      </c>
      <c r="K83" s="84">
        <v>9.5552550790980934E-2</v>
      </c>
      <c r="L83" s="55">
        <v>0</v>
      </c>
      <c r="M83" s="55">
        <v>3.8155969057077148E-4</v>
      </c>
      <c r="N83" s="70">
        <v>-3.8155969057077146E-2</v>
      </c>
      <c r="O83" s="55">
        <v>0</v>
      </c>
      <c r="P83" s="70">
        <v>100</v>
      </c>
      <c r="Q83" s="55" t="e">
        <v>#REF!</v>
      </c>
      <c r="R83" s="70" t="e">
        <v>#REF!</v>
      </c>
      <c r="S83" s="55">
        <v>0</v>
      </c>
      <c r="T83" s="70">
        <v>0</v>
      </c>
      <c r="U83" s="55">
        <v>0</v>
      </c>
      <c r="V83" s="55">
        <v>0.66493896518430795</v>
      </c>
      <c r="W83" s="55">
        <v>0.61596713294224792</v>
      </c>
      <c r="X83" s="55">
        <v>3.5792139733213719E-2</v>
      </c>
      <c r="Y83" s="68">
        <v>2.9947005795874376E-2</v>
      </c>
    </row>
    <row r="84" spans="1:25" x14ac:dyDescent="0.25">
      <c r="A84" s="7">
        <v>5807</v>
      </c>
      <c r="B84" s="7" t="s">
        <v>368</v>
      </c>
      <c r="C84" s="7">
        <v>4</v>
      </c>
      <c r="D84" s="68">
        <v>0.1079109538552263</v>
      </c>
      <c r="E84" s="84">
        <v>0.18976116176775132</v>
      </c>
      <c r="F84" s="55">
        <v>0.68794219015408886</v>
      </c>
      <c r="G84" s="84">
        <v>0.66379879227484961</v>
      </c>
      <c r="H84" s="55">
        <v>0.15620462922010911</v>
      </c>
      <c r="I84" s="84">
        <v>6.860755319687889E-2</v>
      </c>
      <c r="J84" s="55">
        <v>7.1619385935384985E-2</v>
      </c>
      <c r="K84" s="84">
        <v>7.1571437390052103E-2</v>
      </c>
      <c r="L84" s="55">
        <v>1.424032123681905E-3</v>
      </c>
      <c r="M84" s="55">
        <v>0.23642351597776098</v>
      </c>
      <c r="N84" s="70">
        <v>-23.642351597776099</v>
      </c>
      <c r="O84" s="55">
        <v>0.24190405886743008</v>
      </c>
      <c r="P84" s="70">
        <v>-24.190405886743008</v>
      </c>
      <c r="Q84" s="55" t="e">
        <v>#REF!</v>
      </c>
      <c r="R84" s="70" t="e">
        <v>#REF!</v>
      </c>
      <c r="S84" s="55">
        <v>0</v>
      </c>
      <c r="T84" s="70">
        <v>0</v>
      </c>
      <c r="U84" s="55">
        <v>3.0453646609467171E-3</v>
      </c>
      <c r="V84" s="55">
        <v>0.62977456862755998</v>
      </c>
      <c r="W84" s="55">
        <v>0.56653911347159192</v>
      </c>
      <c r="X84" s="55">
        <v>0</v>
      </c>
      <c r="Y84" s="68">
        <v>5.5358958956577596E-3</v>
      </c>
    </row>
    <row r="85" spans="1:25" x14ac:dyDescent="0.25">
      <c r="A85" s="7">
        <v>5808</v>
      </c>
      <c r="B85" s="7" t="s">
        <v>369</v>
      </c>
      <c r="C85" s="7">
        <v>5</v>
      </c>
      <c r="D85" s="68">
        <v>0.25623429799980674</v>
      </c>
      <c r="E85" s="84">
        <v>0.31318880837359098</v>
      </c>
      <c r="F85" s="55">
        <v>2.5709401462968784</v>
      </c>
      <c r="G85" s="84">
        <v>0.69290670229347584</v>
      </c>
      <c r="H85" s="55">
        <v>0.38389095564788867</v>
      </c>
      <c r="I85" s="84">
        <v>0.1260354267310789</v>
      </c>
      <c r="J85" s="55">
        <v>7.2433535222395498E-2</v>
      </c>
      <c r="K85" s="84">
        <v>5.7946277279239983E-2</v>
      </c>
      <c r="L85" s="55">
        <v>0</v>
      </c>
      <c r="M85" s="55">
        <v>3.5493270050930302E-2</v>
      </c>
      <c r="N85" s="70">
        <v>-3.5493270050930303</v>
      </c>
      <c r="O85" s="55">
        <v>6.1211478946679556E-3</v>
      </c>
      <c r="P85" s="70">
        <v>-0.61211478946679554</v>
      </c>
      <c r="Q85" s="55" t="e">
        <v>#REF!</v>
      </c>
      <c r="R85" s="70" t="e">
        <v>#REF!</v>
      </c>
      <c r="S85" s="55">
        <v>0</v>
      </c>
      <c r="T85" s="70">
        <v>0</v>
      </c>
      <c r="U85" s="55">
        <v>0</v>
      </c>
      <c r="V85" s="55">
        <v>0.51140487248303723</v>
      </c>
      <c r="W85" s="55">
        <v>0.51125369937470488</v>
      </c>
      <c r="X85" s="55">
        <v>2.3467473323282799E-2</v>
      </c>
      <c r="Y85" s="68">
        <v>6.2338810902935318E-2</v>
      </c>
    </row>
    <row r="86" spans="1:25" x14ac:dyDescent="0.25">
      <c r="A86" s="7">
        <v>5901</v>
      </c>
      <c r="B86" s="7" t="s">
        <v>370</v>
      </c>
      <c r="C86" s="7">
        <v>4</v>
      </c>
      <c r="D86" s="68">
        <v>0.18360448706133944</v>
      </c>
      <c r="E86" s="84">
        <v>0.19672423972691008</v>
      </c>
      <c r="F86" s="55">
        <v>0.43395638678293919</v>
      </c>
      <c r="G86" s="84">
        <v>0.52637040375357957</v>
      </c>
      <c r="H86" s="55">
        <v>-6.6411648420818701E-3</v>
      </c>
      <c r="I86" s="84">
        <v>3.5371018063135556E-2</v>
      </c>
      <c r="J86" s="55">
        <v>9.9743498937569564E-2</v>
      </c>
      <c r="K86" s="84">
        <v>0.12244085063238172</v>
      </c>
      <c r="L86" s="55">
        <v>6.5855509460690076E-2</v>
      </c>
      <c r="M86" s="55">
        <v>2.3657801350784142E-3</v>
      </c>
      <c r="N86" s="70">
        <v>-0.23657801350784141</v>
      </c>
      <c r="O86" s="55">
        <v>2.8807601392115416E-3</v>
      </c>
      <c r="P86" s="70">
        <v>-0.28807601392115417</v>
      </c>
      <c r="Q86" s="55" t="e">
        <v>#REF!</v>
      </c>
      <c r="R86" s="70" t="e">
        <v>#REF!</v>
      </c>
      <c r="S86" s="55">
        <v>0</v>
      </c>
      <c r="T86" s="70">
        <v>0</v>
      </c>
      <c r="U86" s="55">
        <v>7.3900750167475035E-2</v>
      </c>
      <c r="V86" s="55">
        <v>0.48924766009200993</v>
      </c>
      <c r="W86" s="55">
        <v>0.52174838329845952</v>
      </c>
      <c r="X86" s="55">
        <v>1.8665723652900427E-2</v>
      </c>
      <c r="Y86" s="68">
        <v>4.0411713260913806E-2</v>
      </c>
    </row>
    <row r="87" spans="1:25" x14ac:dyDescent="0.25">
      <c r="A87" s="7">
        <v>5902</v>
      </c>
      <c r="B87" s="7" t="s">
        <v>371</v>
      </c>
      <c r="C87" s="7">
        <v>4</v>
      </c>
      <c r="D87" s="68">
        <v>0.10513945594808193</v>
      </c>
      <c r="E87" s="84">
        <v>0.13651551788690625</v>
      </c>
      <c r="F87" s="55">
        <v>0.47619440399259733</v>
      </c>
      <c r="G87" s="84">
        <v>0.7357616694960426</v>
      </c>
      <c r="H87" s="55">
        <v>0.30172588624997837</v>
      </c>
      <c r="I87" s="84">
        <v>0.12919154566356436</v>
      </c>
      <c r="J87" s="55">
        <v>5.7038641248822162E-4</v>
      </c>
      <c r="K87" s="84">
        <v>7.2527502703628234E-4</v>
      </c>
      <c r="L87" s="55">
        <v>1.2373496152727443E-2</v>
      </c>
      <c r="M87" s="55">
        <v>0</v>
      </c>
      <c r="N87" s="70">
        <v>100</v>
      </c>
      <c r="O87" s="55">
        <v>0</v>
      </c>
      <c r="P87" s="70">
        <v>100</v>
      </c>
      <c r="Q87" s="55" t="e">
        <v>#REF!</v>
      </c>
      <c r="R87" s="70" t="e">
        <v>#REF!</v>
      </c>
      <c r="S87" s="55">
        <v>0</v>
      </c>
      <c r="T87" s="70">
        <v>0</v>
      </c>
      <c r="U87" s="55">
        <v>1.233452139520947E-2</v>
      </c>
      <c r="V87" s="55">
        <v>0.73835520057637216</v>
      </c>
      <c r="W87" s="55">
        <v>0.59797930054766846</v>
      </c>
      <c r="X87" s="55">
        <v>6.5689535806555108E-2</v>
      </c>
      <c r="Y87" s="68">
        <v>3.5096208218032832E-2</v>
      </c>
    </row>
    <row r="88" spans="1:25" x14ac:dyDescent="0.25">
      <c r="A88" s="7">
        <v>5903</v>
      </c>
      <c r="B88" s="7" t="s">
        <v>372</v>
      </c>
      <c r="C88" s="7">
        <v>3</v>
      </c>
      <c r="D88" s="68">
        <v>0.13187340957088198</v>
      </c>
      <c r="E88" s="84">
        <v>0.15951148317691843</v>
      </c>
      <c r="F88" s="55">
        <v>0.42219249961417771</v>
      </c>
      <c r="G88" s="84">
        <v>0.59530296192950172</v>
      </c>
      <c r="H88" s="55">
        <v>0.26251116754867271</v>
      </c>
      <c r="I88" s="84">
        <v>0.15669315686673624</v>
      </c>
      <c r="J88" s="55">
        <v>0.6049016263882534</v>
      </c>
      <c r="K88" s="84">
        <v>0.53823758998044358</v>
      </c>
      <c r="L88" s="55">
        <v>8.7124495653259013E-2</v>
      </c>
      <c r="M88" s="55">
        <v>6.9761411294017639E-2</v>
      </c>
      <c r="N88" s="70">
        <v>-6.9761411294017641</v>
      </c>
      <c r="O88" s="55">
        <v>3.6983607438370453E-2</v>
      </c>
      <c r="P88" s="70">
        <v>-3.6983607438370454</v>
      </c>
      <c r="Q88" s="55" t="e">
        <v>#REF!</v>
      </c>
      <c r="R88" s="70" t="e">
        <v>#REF!</v>
      </c>
      <c r="S88" s="55">
        <v>0</v>
      </c>
      <c r="T88" s="70">
        <v>0</v>
      </c>
      <c r="U88" s="55">
        <v>7.1583572587691921E-2</v>
      </c>
      <c r="V88" s="55">
        <v>0.53427863949080834</v>
      </c>
      <c r="W88" s="55">
        <v>0.50715900589425023</v>
      </c>
      <c r="X88" s="55">
        <v>3.9559148817972109E-2</v>
      </c>
      <c r="Y88" s="68">
        <v>4.5603715920720343E-2</v>
      </c>
    </row>
    <row r="89" spans="1:25" x14ac:dyDescent="0.25">
      <c r="A89" s="7">
        <v>5904</v>
      </c>
      <c r="B89" s="7" t="s">
        <v>373</v>
      </c>
      <c r="C89" s="7">
        <v>4</v>
      </c>
      <c r="D89" s="68">
        <v>0.10651512567773229</v>
      </c>
      <c r="E89" s="84">
        <v>0.16339939345179386</v>
      </c>
      <c r="F89" s="55">
        <v>0.57041282569353025</v>
      </c>
      <c r="G89" s="84">
        <v>0.60617420869234218</v>
      </c>
      <c r="H89" s="55">
        <v>0.39857836388527873</v>
      </c>
      <c r="I89" s="84">
        <v>0.40536962847536873</v>
      </c>
      <c r="J89" s="55">
        <v>0.26394113459914914</v>
      </c>
      <c r="K89" s="84">
        <v>7.9638678664362472E-2</v>
      </c>
      <c r="L89" s="55">
        <v>8.8794716019136217E-4</v>
      </c>
      <c r="M89" s="55">
        <v>1.6981934244027475E-3</v>
      </c>
      <c r="N89" s="70">
        <v>-0.16981934244027475</v>
      </c>
      <c r="O89" s="55">
        <v>8.7490385499003614E-4</v>
      </c>
      <c r="P89" s="70">
        <v>-8.749038549900362E-2</v>
      </c>
      <c r="Q89" s="55" t="e">
        <v>#REF!</v>
      </c>
      <c r="R89" s="70" t="e">
        <v>#REF!</v>
      </c>
      <c r="S89" s="55">
        <v>0</v>
      </c>
      <c r="T89" s="70">
        <v>0</v>
      </c>
      <c r="U89" s="55">
        <v>0</v>
      </c>
      <c r="V89" s="55">
        <v>0.54471732257270444</v>
      </c>
      <c r="W89" s="55">
        <v>0.5160166837911242</v>
      </c>
      <c r="X89" s="55">
        <v>0.11758731664026169</v>
      </c>
      <c r="Y89" s="68">
        <v>0.11652050930896367</v>
      </c>
    </row>
    <row r="90" spans="1:25" x14ac:dyDescent="0.25">
      <c r="A90" s="7">
        <v>5905</v>
      </c>
      <c r="B90" s="7" t="s">
        <v>374</v>
      </c>
      <c r="C90" s="7">
        <v>2</v>
      </c>
      <c r="D90" s="68">
        <v>0.38775762808072006</v>
      </c>
      <c r="E90" s="84">
        <v>0.3957436967199609</v>
      </c>
      <c r="F90" s="55">
        <v>0.71987045535350125</v>
      </c>
      <c r="G90" s="84">
        <v>1.0053394479598097</v>
      </c>
      <c r="H90" s="55">
        <v>0.27250339861235406</v>
      </c>
      <c r="I90" s="84">
        <v>0.12164294133156763</v>
      </c>
      <c r="J90" s="55">
        <v>0</v>
      </c>
      <c r="K90" s="84">
        <v>0</v>
      </c>
      <c r="L90" s="55">
        <v>0.70471048036608308</v>
      </c>
      <c r="M90" s="55">
        <v>1.1740096520552181E-2</v>
      </c>
      <c r="N90" s="70">
        <v>-1.1740096520552181</v>
      </c>
      <c r="O90" s="55">
        <v>1.5623352323681349E-2</v>
      </c>
      <c r="P90" s="70">
        <v>-1.562335232368135</v>
      </c>
      <c r="Q90" s="55" t="e">
        <v>#REF!</v>
      </c>
      <c r="R90" s="70" t="e">
        <v>#REF!</v>
      </c>
      <c r="S90" s="55">
        <v>0</v>
      </c>
      <c r="T90" s="70">
        <v>0</v>
      </c>
      <c r="U90" s="55">
        <v>0.70717873980790547</v>
      </c>
      <c r="V90" s="55">
        <v>0.46726448378694801</v>
      </c>
      <c r="W90" s="55">
        <v>0.4474819161772231</v>
      </c>
      <c r="X90" s="55">
        <v>7.666040905832161E-2</v>
      </c>
      <c r="Y90" s="68">
        <v>7.511728336378698E-2</v>
      </c>
    </row>
    <row r="91" spans="1:25" x14ac:dyDescent="0.25">
      <c r="A91" s="7">
        <v>5906</v>
      </c>
      <c r="B91" s="7" t="s">
        <v>375</v>
      </c>
      <c r="C91" s="7">
        <v>4</v>
      </c>
      <c r="D91" s="68">
        <v>0.18868415785289189</v>
      </c>
      <c r="E91" s="84">
        <v>0.21769602641874128</v>
      </c>
      <c r="F91" s="55">
        <v>0.6545118599383517</v>
      </c>
      <c r="G91" s="84">
        <v>0.58080816532214685</v>
      </c>
      <c r="H91" s="55">
        <v>0.13203636673915453</v>
      </c>
      <c r="I91" s="84">
        <v>0.17783996899080889</v>
      </c>
      <c r="J91" s="55">
        <v>0.18950025571800205</v>
      </c>
      <c r="K91" s="84">
        <v>0</v>
      </c>
      <c r="L91" s="55">
        <v>0.53889157310830149</v>
      </c>
      <c r="M91" s="55">
        <v>7.5450815347739772E-3</v>
      </c>
      <c r="N91" s="70">
        <v>-0.75450815347739775</v>
      </c>
      <c r="O91" s="55">
        <v>5.1064845881260571E-3</v>
      </c>
      <c r="P91" s="70">
        <v>-0.51064845881260568</v>
      </c>
      <c r="Q91" s="55" t="e">
        <v>#REF!</v>
      </c>
      <c r="R91" s="70" t="e">
        <v>#REF!</v>
      </c>
      <c r="S91" s="55">
        <v>0</v>
      </c>
      <c r="T91" s="70">
        <v>0</v>
      </c>
      <c r="U91" s="55">
        <v>0.51013274404186426</v>
      </c>
      <c r="V91" s="55">
        <v>0.49235090207997029</v>
      </c>
      <c r="W91" s="55">
        <v>0.44759564972240268</v>
      </c>
      <c r="X91" s="55">
        <v>5.1060289646821244E-2</v>
      </c>
      <c r="Y91" s="68">
        <v>7.0854713727035529E-2</v>
      </c>
    </row>
    <row r="92" spans="1:25" x14ac:dyDescent="0.25">
      <c r="A92" s="7">
        <v>5907</v>
      </c>
      <c r="B92" s="7" t="s">
        <v>376</v>
      </c>
      <c r="C92" s="7">
        <v>4</v>
      </c>
      <c r="D92" s="68">
        <v>9.9721816144171804E-2</v>
      </c>
      <c r="E92" s="84">
        <v>0.14491203546566991</v>
      </c>
      <c r="F92" s="55">
        <v>0.3866871973756642</v>
      </c>
      <c r="G92" s="84">
        <v>0.44034879803577598</v>
      </c>
      <c r="H92" s="55">
        <v>0.2591570309064431</v>
      </c>
      <c r="I92" s="84">
        <v>0.11912795382803772</v>
      </c>
      <c r="J92" s="55">
        <v>0.18694627615647352</v>
      </c>
      <c r="K92" s="84">
        <v>0.18700121352787213</v>
      </c>
      <c r="L92" s="55">
        <v>0</v>
      </c>
      <c r="M92" s="55">
        <v>8.9024790866473712E-3</v>
      </c>
      <c r="N92" s="70">
        <v>-0.89024790866473713</v>
      </c>
      <c r="O92" s="55">
        <v>1.0755810348135735E-2</v>
      </c>
      <c r="P92" s="70">
        <v>-1.0755810348135735</v>
      </c>
      <c r="Q92" s="55" t="e">
        <v>#REF!</v>
      </c>
      <c r="R92" s="70" t="e">
        <v>#REF!</v>
      </c>
      <c r="S92" s="55">
        <v>0</v>
      </c>
      <c r="T92" s="70">
        <v>0</v>
      </c>
      <c r="U92" s="55">
        <v>0</v>
      </c>
      <c r="V92" s="55">
        <v>0.50679555028763834</v>
      </c>
      <c r="W92" s="55">
        <v>0.49722763679964943</v>
      </c>
      <c r="X92" s="55">
        <v>9.1171352428694383E-2</v>
      </c>
      <c r="Y92" s="68">
        <v>7.9454047682855009E-2</v>
      </c>
    </row>
    <row r="93" spans="1:25" x14ac:dyDescent="0.25">
      <c r="A93" s="7">
        <v>6001</v>
      </c>
      <c r="B93" s="7" t="s">
        <v>377</v>
      </c>
      <c r="C93" s="7">
        <v>4</v>
      </c>
      <c r="D93" s="68">
        <v>0.20574319199370153</v>
      </c>
      <c r="E93" s="84">
        <v>0.2289199146307902</v>
      </c>
      <c r="F93" s="55">
        <v>0.72099796957341566</v>
      </c>
      <c r="G93" s="84">
        <v>0.56775359348163357</v>
      </c>
      <c r="H93" s="55">
        <v>0.13925850720060071</v>
      </c>
      <c r="I93" s="84">
        <v>9.1481669276315195E-2</v>
      </c>
      <c r="J93" s="55">
        <v>1.0416626047962565</v>
      </c>
      <c r="K93" s="84">
        <v>1.0345394173826721</v>
      </c>
      <c r="L93" s="55">
        <v>0.58335801700736389</v>
      </c>
      <c r="M93" s="55">
        <v>0.19968717704089917</v>
      </c>
      <c r="N93" s="70">
        <v>-19.968717704089915</v>
      </c>
      <c r="O93" s="55">
        <v>0.21889590542008736</v>
      </c>
      <c r="P93" s="70">
        <v>-21.889590542008737</v>
      </c>
      <c r="Q93" s="55" t="e">
        <v>#REF!</v>
      </c>
      <c r="R93" s="70" t="e">
        <v>#REF!</v>
      </c>
      <c r="S93" s="55">
        <v>0</v>
      </c>
      <c r="T93" s="70">
        <v>0</v>
      </c>
      <c r="U93" s="55">
        <v>0.57582967612936442</v>
      </c>
      <c r="V93" s="55">
        <v>0.639248756953675</v>
      </c>
      <c r="W93" s="55">
        <v>0.51233033999333766</v>
      </c>
      <c r="X93" s="55">
        <v>3.9488012602766701E-2</v>
      </c>
      <c r="Y93" s="68">
        <v>7.6832682453168516E-2</v>
      </c>
    </row>
    <row r="94" spans="1:25" x14ac:dyDescent="0.25">
      <c r="A94" s="7">
        <v>6002</v>
      </c>
      <c r="B94" s="7" t="s">
        <v>378</v>
      </c>
      <c r="C94" s="7">
        <v>5</v>
      </c>
      <c r="D94" s="68">
        <v>0.10776136702545888</v>
      </c>
      <c r="E94" s="84">
        <v>0.19736718034020057</v>
      </c>
      <c r="F94" s="55">
        <v>0.44050329538645894</v>
      </c>
      <c r="G94" s="84">
        <v>0.45626238405827274</v>
      </c>
      <c r="H94" s="55">
        <v>0.17173392891033809</v>
      </c>
      <c r="I94" s="84">
        <v>0.11498800133495081</v>
      </c>
      <c r="J94" s="55">
        <v>7.2927959002660886E-3</v>
      </c>
      <c r="K94" s="84">
        <v>4.3953877993495611E-3</v>
      </c>
      <c r="L94" s="55">
        <v>0.1094412141519661</v>
      </c>
      <c r="M94" s="55">
        <v>1.8724266999376168E-2</v>
      </c>
      <c r="N94" s="70">
        <v>-1.8724266999376169</v>
      </c>
      <c r="O94" s="55">
        <v>1.2732004352169403E-2</v>
      </c>
      <c r="P94" s="70">
        <v>-1.2732004352169404</v>
      </c>
      <c r="Q94" s="55" t="e">
        <v>#REF!</v>
      </c>
      <c r="R94" s="70" t="e">
        <v>#REF!</v>
      </c>
      <c r="S94" s="55">
        <v>0</v>
      </c>
      <c r="T94" s="70">
        <v>0</v>
      </c>
      <c r="U94" s="55">
        <v>8.3376367399231294E-2</v>
      </c>
      <c r="V94" s="55">
        <v>0.42339238475969909</v>
      </c>
      <c r="W94" s="55">
        <v>0.46952256791684177</v>
      </c>
      <c r="X94" s="55">
        <v>0.3241540724616036</v>
      </c>
      <c r="Y94" s="68">
        <v>0.1896763287973634</v>
      </c>
    </row>
    <row r="95" spans="1:25" x14ac:dyDescent="0.25">
      <c r="A95" s="7">
        <v>6003</v>
      </c>
      <c r="B95" s="7" t="s">
        <v>379</v>
      </c>
      <c r="C95" s="7">
        <v>3</v>
      </c>
      <c r="D95" s="68">
        <v>0.23787988053088197</v>
      </c>
      <c r="E95" s="84">
        <v>0.25926467696905353</v>
      </c>
      <c r="F95" s="55">
        <v>0.55508347479629871</v>
      </c>
      <c r="G95" s="84">
        <v>0.74476960465072817</v>
      </c>
      <c r="H95" s="55">
        <v>0.25511355768983768</v>
      </c>
      <c r="I95" s="84">
        <v>0.21409217812190562</v>
      </c>
      <c r="J95" s="55">
        <v>0.93728621765831066</v>
      </c>
      <c r="K95" s="84">
        <v>0.89797935964559006</v>
      </c>
      <c r="L95" s="55">
        <v>0.64052481626900226</v>
      </c>
      <c r="M95" s="55">
        <v>3.6821092992199475E-2</v>
      </c>
      <c r="N95" s="70">
        <v>-3.6821092992199476</v>
      </c>
      <c r="O95" s="55">
        <v>3.5300950873258963E-2</v>
      </c>
      <c r="P95" s="70">
        <v>-3.5300950873258961</v>
      </c>
      <c r="Q95" s="55" t="e">
        <v>#REF!</v>
      </c>
      <c r="R95" s="70" t="e">
        <v>#REF!</v>
      </c>
      <c r="S95" s="55">
        <v>0</v>
      </c>
      <c r="T95" s="70">
        <v>0</v>
      </c>
      <c r="U95" s="55">
        <v>0.60486085380587995</v>
      </c>
      <c r="V95" s="55">
        <v>0.45995654432254723</v>
      </c>
      <c r="W95" s="55">
        <v>0.44139119850319281</v>
      </c>
      <c r="X95" s="55">
        <v>2.8928534231560221E-2</v>
      </c>
      <c r="Y95" s="68">
        <v>9.104860194902345E-2</v>
      </c>
    </row>
    <row r="96" spans="1:25" x14ac:dyDescent="0.25">
      <c r="A96" s="7">
        <v>6004</v>
      </c>
      <c r="B96" s="7" t="s">
        <v>380</v>
      </c>
      <c r="C96" s="7">
        <v>5</v>
      </c>
      <c r="D96" s="68">
        <v>0.12618709551295901</v>
      </c>
      <c r="E96" s="84">
        <v>0.35087267016327378</v>
      </c>
      <c r="F96" s="55">
        <v>0.48684962870031384</v>
      </c>
      <c r="G96" s="84">
        <v>0.91124080940353669</v>
      </c>
      <c r="H96" s="55">
        <v>4.0500149190768695E-3</v>
      </c>
      <c r="I96" s="84">
        <v>6.9034284528995168E-2</v>
      </c>
      <c r="J96" s="55">
        <v>5.3701366362697886E-2</v>
      </c>
      <c r="K96" s="84">
        <v>5.3763669569370495E-2</v>
      </c>
      <c r="L96" s="55">
        <v>0.15983807216256907</v>
      </c>
      <c r="M96" s="55">
        <v>0.23024032719996382</v>
      </c>
      <c r="N96" s="70">
        <v>-23.024032719996381</v>
      </c>
      <c r="O96" s="55">
        <v>0.25237602928492969</v>
      </c>
      <c r="P96" s="70">
        <v>-25.237602928492969</v>
      </c>
      <c r="Q96" s="55" t="e">
        <v>#REF!</v>
      </c>
      <c r="R96" s="70" t="e">
        <v>#REF!</v>
      </c>
      <c r="S96" s="55">
        <v>0</v>
      </c>
      <c r="T96" s="70">
        <v>0</v>
      </c>
      <c r="U96" s="55">
        <v>0.17330659764889692</v>
      </c>
      <c r="V96" s="55">
        <v>0.48103835460414085</v>
      </c>
      <c r="W96" s="55">
        <v>0.44434700039203906</v>
      </c>
      <c r="X96" s="55">
        <v>1.8143570525543693E-2</v>
      </c>
      <c r="Y96" s="68">
        <v>1.8534664908430875E-2</v>
      </c>
    </row>
    <row r="97" spans="1:25" x14ac:dyDescent="0.25">
      <c r="A97" s="7">
        <v>6005</v>
      </c>
      <c r="B97" s="7" t="s">
        <v>381</v>
      </c>
      <c r="C97" s="7">
        <v>2</v>
      </c>
      <c r="D97" s="68">
        <v>0.26007638877124628</v>
      </c>
      <c r="E97" s="84">
        <v>0.26965934956990018</v>
      </c>
      <c r="F97" s="55">
        <v>0.53121250036168</v>
      </c>
      <c r="G97" s="84">
        <v>0.63006536146708392</v>
      </c>
      <c r="H97" s="55">
        <v>-2.6389085179249198E-2</v>
      </c>
      <c r="I97" s="84">
        <v>7.0013605168187013E-2</v>
      </c>
      <c r="J97" s="55">
        <v>1.1488751667189969</v>
      </c>
      <c r="K97" s="84">
        <v>1.1372527597872526</v>
      </c>
      <c r="L97" s="55">
        <v>3.2170603707746152E-2</v>
      </c>
      <c r="M97" s="55">
        <v>0.18149403040515646</v>
      </c>
      <c r="N97" s="70">
        <v>-18.149403040515647</v>
      </c>
      <c r="O97" s="55">
        <v>0.18131917949040596</v>
      </c>
      <c r="P97" s="70">
        <v>-18.131917949040595</v>
      </c>
      <c r="Q97" s="55" t="e">
        <v>#REF!</v>
      </c>
      <c r="R97" s="70" t="e">
        <v>#REF!</v>
      </c>
      <c r="S97" s="55">
        <v>0</v>
      </c>
      <c r="T97" s="70">
        <v>0</v>
      </c>
      <c r="U97" s="55">
        <v>2.9863146884406413E-2</v>
      </c>
      <c r="V97" s="55">
        <v>0.49379862265216568</v>
      </c>
      <c r="W97" s="55">
        <v>0.50832919999702364</v>
      </c>
      <c r="X97" s="55">
        <v>0.15556339110981235</v>
      </c>
      <c r="Y97" s="68">
        <v>8.7892865957986302E-2</v>
      </c>
    </row>
    <row r="98" spans="1:25" x14ac:dyDescent="0.25">
      <c r="A98" s="7">
        <v>6006</v>
      </c>
      <c r="B98" s="7" t="s">
        <v>382</v>
      </c>
      <c r="C98" s="7">
        <v>5</v>
      </c>
      <c r="D98" s="68">
        <v>0.10738457622472555</v>
      </c>
      <c r="E98" s="84">
        <v>0.15650542159726691</v>
      </c>
      <c r="F98" s="55">
        <v>0.35040465300037876</v>
      </c>
      <c r="G98" s="84">
        <v>0.40057026270101759</v>
      </c>
      <c r="H98" s="55">
        <v>0.28996103590961897</v>
      </c>
      <c r="I98" s="84">
        <v>0.12909937119374165</v>
      </c>
      <c r="J98" s="55">
        <v>0</v>
      </c>
      <c r="K98" s="84">
        <v>0</v>
      </c>
      <c r="L98" s="55">
        <v>0.81888624086431527</v>
      </c>
      <c r="M98" s="55">
        <v>3.3568629738743208E-2</v>
      </c>
      <c r="N98" s="70">
        <v>-3.3568629738743208</v>
      </c>
      <c r="O98" s="55">
        <v>2.3643019852624181E-2</v>
      </c>
      <c r="P98" s="70">
        <v>-2.3643019852624181</v>
      </c>
      <c r="Q98" s="55" t="e">
        <v>#REF!</v>
      </c>
      <c r="R98" s="70" t="e">
        <v>#REF!</v>
      </c>
      <c r="S98" s="55">
        <v>0</v>
      </c>
      <c r="T98" s="70">
        <v>0</v>
      </c>
      <c r="U98" s="55">
        <v>0.81901636739234074</v>
      </c>
      <c r="V98" s="55">
        <v>0.44861221690927749</v>
      </c>
      <c r="W98" s="55">
        <v>0.48251069653467543</v>
      </c>
      <c r="X98" s="55">
        <v>1.9522387235432995E-2</v>
      </c>
      <c r="Y98" s="68">
        <v>1.8173585901620323E-2</v>
      </c>
    </row>
    <row r="99" spans="1:25" x14ac:dyDescent="0.25">
      <c r="A99" s="7">
        <v>6007</v>
      </c>
      <c r="B99" s="7" t="s">
        <v>383</v>
      </c>
      <c r="C99" s="7">
        <v>5</v>
      </c>
      <c r="D99" s="68">
        <v>0.23138902170605738</v>
      </c>
      <c r="E99" s="84">
        <v>0.21359175045316628</v>
      </c>
      <c r="F99" s="55">
        <v>0.57091479549160451</v>
      </c>
      <c r="G99" s="84">
        <v>0.31592865250454749</v>
      </c>
      <c r="H99" s="55">
        <v>-0.29679565957884008</v>
      </c>
      <c r="I99" s="84">
        <v>-0.16566042538514428</v>
      </c>
      <c r="J99" s="55">
        <v>0.31253454913682194</v>
      </c>
      <c r="K99" s="84">
        <v>0.49713840196028031</v>
      </c>
      <c r="L99" s="55">
        <v>0.2834668010312153</v>
      </c>
      <c r="M99" s="55">
        <v>9.5931913547602689E-3</v>
      </c>
      <c r="N99" s="70">
        <v>-0.95931913547602687</v>
      </c>
      <c r="O99" s="55">
        <v>0.10093823178202006</v>
      </c>
      <c r="P99" s="70">
        <v>-10.093823178202006</v>
      </c>
      <c r="Q99" s="55" t="e">
        <v>#REF!</v>
      </c>
      <c r="R99" s="70" t="e">
        <v>#REF!</v>
      </c>
      <c r="S99" s="55">
        <v>0</v>
      </c>
      <c r="T99" s="70">
        <v>0</v>
      </c>
      <c r="U99" s="55">
        <v>0.24765429741525974</v>
      </c>
      <c r="V99" s="55">
        <v>0.51244168436577275</v>
      </c>
      <c r="W99" s="55">
        <v>0.41701431967930247</v>
      </c>
      <c r="X99" s="55">
        <v>4.2202083669794103E-2</v>
      </c>
      <c r="Y99" s="68">
        <v>0.18909316935974177</v>
      </c>
    </row>
    <row r="100" spans="1:25" x14ac:dyDescent="0.25">
      <c r="A100" s="7">
        <v>6008</v>
      </c>
      <c r="B100" s="7" t="s">
        <v>384</v>
      </c>
      <c r="C100" s="7">
        <v>4</v>
      </c>
      <c r="D100" s="68">
        <v>0.49669513561165773</v>
      </c>
      <c r="E100" s="84">
        <v>0.56042395630140696</v>
      </c>
      <c r="F100" s="55">
        <v>0.7740667288393468</v>
      </c>
      <c r="G100" s="84">
        <v>0.86292359159902021</v>
      </c>
      <c r="H100" s="55">
        <v>0.18587208385398343</v>
      </c>
      <c r="I100" s="84">
        <v>-0.14010393342998029</v>
      </c>
      <c r="J100" s="55">
        <v>0.19714469811903662</v>
      </c>
      <c r="K100" s="84">
        <v>0.29495865393111065</v>
      </c>
      <c r="L100" s="55">
        <v>0.58517924735378313</v>
      </c>
      <c r="M100" s="55">
        <v>0.13290213886656532</v>
      </c>
      <c r="N100" s="70">
        <v>-13.290213886656533</v>
      </c>
      <c r="O100" s="55">
        <v>0.27905205558055929</v>
      </c>
      <c r="P100" s="70">
        <v>-27.905205558055929</v>
      </c>
      <c r="Q100" s="55" t="e">
        <v>#REF!</v>
      </c>
      <c r="R100" s="70" t="e">
        <v>#REF!</v>
      </c>
      <c r="S100" s="55">
        <v>0</v>
      </c>
      <c r="T100" s="70">
        <v>0</v>
      </c>
      <c r="U100" s="55">
        <v>0.56331535040611636</v>
      </c>
      <c r="V100" s="55">
        <v>0.54221631133016179</v>
      </c>
      <c r="W100" s="55">
        <v>0.47169368555714464</v>
      </c>
      <c r="X100" s="55">
        <v>5.1755075481843257E-2</v>
      </c>
      <c r="Y100" s="68">
        <v>5.5369955940586919E-2</v>
      </c>
    </row>
    <row r="101" spans="1:25" x14ac:dyDescent="0.25">
      <c r="A101" s="7">
        <v>6009</v>
      </c>
      <c r="B101" s="7" t="s">
        <v>385</v>
      </c>
      <c r="C101" s="7">
        <v>5</v>
      </c>
      <c r="D101" s="68">
        <v>2.8086565123930065E-2</v>
      </c>
      <c r="E101" s="84">
        <v>0.11637690955792888</v>
      </c>
      <c r="F101" s="55">
        <v>8.7609325284158504E-2</v>
      </c>
      <c r="G101" s="84">
        <v>0.35575821027110427</v>
      </c>
      <c r="H101" s="55">
        <v>0.47072884831271666</v>
      </c>
      <c r="I101" s="84">
        <v>0.2194475237708981</v>
      </c>
      <c r="J101" s="55">
        <v>0</v>
      </c>
      <c r="K101" s="84">
        <v>0</v>
      </c>
      <c r="L101" s="55">
        <v>0</v>
      </c>
      <c r="M101" s="55">
        <v>1.5339176829268292E-2</v>
      </c>
      <c r="N101" s="70">
        <v>-1.5339176829268293</v>
      </c>
      <c r="O101" s="55">
        <v>1.2463519720084196E-2</v>
      </c>
      <c r="P101" s="70">
        <v>-1.2463519720084197</v>
      </c>
      <c r="Q101" s="55" t="e">
        <v>#REF!</v>
      </c>
      <c r="R101" s="70" t="e">
        <v>#REF!</v>
      </c>
      <c r="S101" s="55">
        <v>0</v>
      </c>
      <c r="T101" s="70">
        <v>0</v>
      </c>
      <c r="U101" s="55">
        <v>0</v>
      </c>
      <c r="V101" s="55">
        <v>0.82063377360258005</v>
      </c>
      <c r="W101" s="55">
        <v>0.63183467234447421</v>
      </c>
      <c r="X101" s="55">
        <v>1.6961740736280061E-2</v>
      </c>
      <c r="Y101" s="68">
        <v>9.5764506467204427E-2</v>
      </c>
    </row>
    <row r="102" spans="1:25" x14ac:dyDescent="0.25">
      <c r="A102" s="7">
        <v>6101</v>
      </c>
      <c r="B102" s="7" t="s">
        <v>386</v>
      </c>
      <c r="C102" s="7">
        <v>5</v>
      </c>
      <c r="D102" s="68">
        <v>0.2722275059834241</v>
      </c>
      <c r="E102" s="84">
        <v>0.31741796941192385</v>
      </c>
      <c r="F102" s="55">
        <v>0.77254201719345394</v>
      </c>
      <c r="G102" s="84">
        <v>0.77510126603417528</v>
      </c>
      <c r="H102" s="55">
        <v>0.10320305419645937</v>
      </c>
      <c r="I102" s="84">
        <v>6.4956538852874959E-2</v>
      </c>
      <c r="J102" s="55">
        <v>0</v>
      </c>
      <c r="K102" s="84">
        <v>0</v>
      </c>
      <c r="L102" s="55">
        <v>1.3532786579219195E-2</v>
      </c>
      <c r="M102" s="55">
        <v>1.2684579860547112E-2</v>
      </c>
      <c r="N102" s="70">
        <v>-1.2684579860547112</v>
      </c>
      <c r="O102" s="55">
        <v>8.9913880550442551E-3</v>
      </c>
      <c r="P102" s="70">
        <v>-0.89913880550442549</v>
      </c>
      <c r="Q102" s="55" t="e">
        <v>#REF!</v>
      </c>
      <c r="R102" s="70" t="e">
        <v>#REF!</v>
      </c>
      <c r="S102" s="55">
        <v>0</v>
      </c>
      <c r="T102" s="70">
        <v>0</v>
      </c>
      <c r="U102" s="55">
        <v>1.4126417184174829E-2</v>
      </c>
      <c r="V102" s="55">
        <v>0.53695610551989947</v>
      </c>
      <c r="W102" s="55">
        <v>0.4710366572132067</v>
      </c>
      <c r="X102" s="55">
        <v>2.6303390521855673E-2</v>
      </c>
      <c r="Y102" s="68">
        <v>0.116447395151919</v>
      </c>
    </row>
    <row r="103" spans="1:25" x14ac:dyDescent="0.25">
      <c r="A103" s="7">
        <v>6102</v>
      </c>
      <c r="B103" s="7" t="s">
        <v>387</v>
      </c>
      <c r="C103" s="7">
        <v>5</v>
      </c>
      <c r="D103" s="68">
        <v>0.10398817265858971</v>
      </c>
      <c r="E103" s="84">
        <v>0.23013904542467081</v>
      </c>
      <c r="F103" s="55">
        <v>0.5856638559531514</v>
      </c>
      <c r="G103" s="84">
        <v>0.51044326906954929</v>
      </c>
      <c r="H103" s="55">
        <v>5.084972239827297E-2</v>
      </c>
      <c r="I103" s="84">
        <v>-4.0798986397838848E-2</v>
      </c>
      <c r="J103" s="55">
        <v>0</v>
      </c>
      <c r="K103" s="84">
        <v>0</v>
      </c>
      <c r="L103" s="55">
        <v>0</v>
      </c>
      <c r="M103" s="55">
        <v>3.4609200360798463E-3</v>
      </c>
      <c r="N103" s="70">
        <v>-0.34609200360798464</v>
      </c>
      <c r="O103" s="55">
        <v>1.4109861106311838E-3</v>
      </c>
      <c r="P103" s="70">
        <v>-0.14109861106311838</v>
      </c>
      <c r="Q103" s="55" t="e">
        <v>#REF!</v>
      </c>
      <c r="R103" s="70" t="e">
        <v>#REF!</v>
      </c>
      <c r="S103" s="55">
        <v>0</v>
      </c>
      <c r="T103" s="70">
        <v>0</v>
      </c>
      <c r="U103" s="55">
        <v>0</v>
      </c>
      <c r="V103" s="55">
        <v>0.62873051196179042</v>
      </c>
      <c r="W103" s="55">
        <v>0.52340869435779669</v>
      </c>
      <c r="X103" s="55">
        <v>1.0616629878709524E-2</v>
      </c>
      <c r="Y103" s="68">
        <v>7.3208852694576276E-2</v>
      </c>
    </row>
    <row r="104" spans="1:25" x14ac:dyDescent="0.25">
      <c r="A104" s="7">
        <v>6103</v>
      </c>
      <c r="B104" s="7" t="s">
        <v>388</v>
      </c>
      <c r="C104" s="7">
        <v>3</v>
      </c>
      <c r="D104" s="68">
        <v>0.24333011474273206</v>
      </c>
      <c r="E104" s="84">
        <v>0.37095616613743015</v>
      </c>
      <c r="F104" s="55">
        <v>0.68566122623115888</v>
      </c>
      <c r="G104" s="84">
        <v>0.91077525488068145</v>
      </c>
      <c r="H104" s="55">
        <v>-5.9203588868021642E-2</v>
      </c>
      <c r="I104" s="84">
        <v>-1.6774305662440713E-2</v>
      </c>
      <c r="J104" s="55">
        <v>0.55177648842350735</v>
      </c>
      <c r="K104" s="84">
        <v>0.55150631681243922</v>
      </c>
      <c r="L104" s="55">
        <v>0</v>
      </c>
      <c r="M104" s="55">
        <v>7.0164881247509775E-2</v>
      </c>
      <c r="N104" s="70">
        <v>-7.0164881247509774</v>
      </c>
      <c r="O104" s="55">
        <v>3.4541298089775949E-2</v>
      </c>
      <c r="P104" s="70">
        <v>-3.4541298089775947</v>
      </c>
      <c r="Q104" s="55" t="e">
        <v>#REF!</v>
      </c>
      <c r="R104" s="70" t="e">
        <v>#REF!</v>
      </c>
      <c r="S104" s="55">
        <v>0</v>
      </c>
      <c r="T104" s="70">
        <v>0</v>
      </c>
      <c r="U104" s="55">
        <v>0</v>
      </c>
      <c r="V104" s="55">
        <v>0.48002439067521357</v>
      </c>
      <c r="W104" s="55">
        <v>0.44687634665643294</v>
      </c>
      <c r="X104" s="55">
        <v>0.22427132922338752</v>
      </c>
      <c r="Y104" s="68">
        <v>0.15024310833495916</v>
      </c>
    </row>
    <row r="105" spans="1:25" x14ac:dyDescent="0.25">
      <c r="A105" s="7">
        <v>6104</v>
      </c>
      <c r="B105" s="7" t="s">
        <v>389</v>
      </c>
      <c r="C105" s="7">
        <v>4</v>
      </c>
      <c r="D105" s="68">
        <v>0.19419279975352291</v>
      </c>
      <c r="E105" s="84">
        <v>0.22715858780491149</v>
      </c>
      <c r="F105" s="55">
        <v>0.71246846354324012</v>
      </c>
      <c r="G105" s="84">
        <v>0.87731402604877895</v>
      </c>
      <c r="H105" s="55">
        <v>1.0543361502844135E-2</v>
      </c>
      <c r="I105" s="84">
        <v>8.8434226418048198E-2</v>
      </c>
      <c r="J105" s="55">
        <v>0</v>
      </c>
      <c r="K105" s="84">
        <v>0</v>
      </c>
      <c r="L105" s="55">
        <v>0</v>
      </c>
      <c r="M105" s="55">
        <v>1.9185799938463075E-2</v>
      </c>
      <c r="N105" s="70">
        <v>-1.9185799938463075</v>
      </c>
      <c r="O105" s="55">
        <v>9.6629735660861884E-3</v>
      </c>
      <c r="P105" s="70">
        <v>-0.96629735660861882</v>
      </c>
      <c r="Q105" s="55" t="e">
        <v>#REF!</v>
      </c>
      <c r="R105" s="70" t="e">
        <v>#REF!</v>
      </c>
      <c r="S105" s="55">
        <v>0</v>
      </c>
      <c r="T105" s="70">
        <v>0</v>
      </c>
      <c r="U105" s="55">
        <v>0</v>
      </c>
      <c r="V105" s="55">
        <v>0.64832811849842376</v>
      </c>
      <c r="W105" s="55">
        <v>0.56861571031153446</v>
      </c>
      <c r="X105" s="55">
        <v>4.7780030217907544E-3</v>
      </c>
      <c r="Y105" s="68">
        <v>1.1162825622784421E-2</v>
      </c>
    </row>
    <row r="106" spans="1:25" x14ac:dyDescent="0.25">
      <c r="A106" s="7">
        <v>6105</v>
      </c>
      <c r="B106" s="7" t="s">
        <v>390</v>
      </c>
      <c r="C106" s="7">
        <v>3</v>
      </c>
      <c r="D106" s="68">
        <v>0.19357842974834277</v>
      </c>
      <c r="E106" s="84">
        <v>0.25213984504149262</v>
      </c>
      <c r="F106" s="55">
        <v>0.91133895643083063</v>
      </c>
      <c r="G106" s="84">
        <v>0.82022861128605296</v>
      </c>
      <c r="H106" s="55">
        <v>0.3684979968348871</v>
      </c>
      <c r="I106" s="84">
        <v>0.30027473231557361</v>
      </c>
      <c r="J106" s="55">
        <v>0.50063588922349012</v>
      </c>
      <c r="K106" s="84">
        <v>0.47592185125744824</v>
      </c>
      <c r="L106" s="55">
        <v>0.13578904549116863</v>
      </c>
      <c r="M106" s="55">
        <v>8.3189336629805304E-3</v>
      </c>
      <c r="N106" s="70">
        <v>-0.83189336629805299</v>
      </c>
      <c r="O106" s="55">
        <v>5.7411614078226982E-3</v>
      </c>
      <c r="P106" s="70">
        <v>-0.5741161407822698</v>
      </c>
      <c r="Q106" s="55" t="e">
        <v>#REF!</v>
      </c>
      <c r="R106" s="70" t="e">
        <v>#REF!</v>
      </c>
      <c r="S106" s="55">
        <v>0</v>
      </c>
      <c r="T106" s="70">
        <v>0</v>
      </c>
      <c r="U106" s="55">
        <v>0.1356034058379289</v>
      </c>
      <c r="V106" s="55">
        <v>0.46257522494348341</v>
      </c>
      <c r="W106" s="55">
        <v>0.46237160767073238</v>
      </c>
      <c r="X106" s="55">
        <v>3.8371279708261409E-2</v>
      </c>
      <c r="Y106" s="68">
        <v>6.5456703224750362E-2</v>
      </c>
    </row>
    <row r="107" spans="1:25" x14ac:dyDescent="0.25">
      <c r="A107" s="7">
        <v>6106</v>
      </c>
      <c r="B107" s="7" t="s">
        <v>391</v>
      </c>
      <c r="C107" s="7">
        <v>3</v>
      </c>
      <c r="D107" s="68">
        <v>0.3315612810701547</v>
      </c>
      <c r="E107" s="84">
        <v>0.32505330865992227</v>
      </c>
      <c r="F107" s="55">
        <v>0.92709471261284926</v>
      </c>
      <c r="G107" s="84">
        <v>1.2661863774482436</v>
      </c>
      <c r="H107" s="55">
        <v>0.2280964626363369</v>
      </c>
      <c r="I107" s="84">
        <v>0.32675380855608627</v>
      </c>
      <c r="J107" s="55">
        <v>0.678393537284535</v>
      </c>
      <c r="K107" s="84">
        <v>0.41596602133195981</v>
      </c>
      <c r="L107" s="55">
        <v>0</v>
      </c>
      <c r="M107" s="55">
        <v>0.2825292941110738</v>
      </c>
      <c r="N107" s="70">
        <v>-28.252929411107381</v>
      </c>
      <c r="O107" s="55">
        <v>0.13850148916832958</v>
      </c>
      <c r="P107" s="70">
        <v>-13.850148916832957</v>
      </c>
      <c r="Q107" s="55" t="e">
        <v>#REF!</v>
      </c>
      <c r="R107" s="70" t="e">
        <v>#REF!</v>
      </c>
      <c r="S107" s="55">
        <v>0</v>
      </c>
      <c r="T107" s="70">
        <v>0</v>
      </c>
      <c r="U107" s="55">
        <v>0</v>
      </c>
      <c r="V107" s="55">
        <v>0.62966790174479215</v>
      </c>
      <c r="W107" s="55">
        <v>0.56594427542981696</v>
      </c>
      <c r="X107" s="55">
        <v>4.041150839219141E-2</v>
      </c>
      <c r="Y107" s="68">
        <v>4.6057897320343648E-2</v>
      </c>
    </row>
    <row r="108" spans="1:25" x14ac:dyDescent="0.25">
      <c r="A108" s="7">
        <v>6107</v>
      </c>
      <c r="B108" s="7" t="s">
        <v>392</v>
      </c>
      <c r="C108" s="7">
        <v>4</v>
      </c>
      <c r="D108" s="68">
        <v>0.13452248916833565</v>
      </c>
      <c r="E108" s="84">
        <v>0.24030753679989314</v>
      </c>
      <c r="F108" s="55">
        <v>0.83743484707213056</v>
      </c>
      <c r="G108" s="84">
        <v>0.61958810350316773</v>
      </c>
      <c r="H108" s="55">
        <v>0.24232687290049232</v>
      </c>
      <c r="I108" s="84">
        <v>1.046605623852693E-2</v>
      </c>
      <c r="J108" s="55">
        <v>0</v>
      </c>
      <c r="K108" s="84">
        <v>0</v>
      </c>
      <c r="L108" s="55">
        <v>0</v>
      </c>
      <c r="M108" s="55">
        <v>1.2077923641694537E-2</v>
      </c>
      <c r="N108" s="70">
        <v>-1.2077923641694537</v>
      </c>
      <c r="O108" s="55">
        <v>9.1617174402103124E-3</v>
      </c>
      <c r="P108" s="70">
        <v>-0.9161717440210313</v>
      </c>
      <c r="Q108" s="55" t="e">
        <v>#REF!</v>
      </c>
      <c r="R108" s="70" t="e">
        <v>#REF!</v>
      </c>
      <c r="S108" s="55">
        <v>0</v>
      </c>
      <c r="T108" s="70">
        <v>0</v>
      </c>
      <c r="U108" s="55">
        <v>0</v>
      </c>
      <c r="V108" s="55">
        <v>0.61450405394447372</v>
      </c>
      <c r="W108" s="55">
        <v>0.4927225997613085</v>
      </c>
      <c r="X108" s="55">
        <v>2.2332237046491617E-2</v>
      </c>
      <c r="Y108" s="68">
        <v>0.13014901751965866</v>
      </c>
    </row>
    <row r="109" spans="1:25" x14ac:dyDescent="0.25">
      <c r="A109" s="7">
        <v>6108</v>
      </c>
      <c r="B109" s="7" t="s">
        <v>393</v>
      </c>
      <c r="C109" s="7">
        <v>4</v>
      </c>
      <c r="D109" s="68">
        <v>0.10561425189723596</v>
      </c>
      <c r="E109" s="84">
        <v>0.20609620789030286</v>
      </c>
      <c r="F109" s="55">
        <v>0.47701318854029318</v>
      </c>
      <c r="G109" s="84">
        <v>0.74636215227360359</v>
      </c>
      <c r="H109" s="55">
        <v>0.30815463343312677</v>
      </c>
      <c r="I109" s="84">
        <v>0.15922411734830949</v>
      </c>
      <c r="J109" s="55">
        <v>0</v>
      </c>
      <c r="K109" s="84">
        <v>0</v>
      </c>
      <c r="L109" s="55">
        <v>0</v>
      </c>
      <c r="M109" s="55">
        <v>3.0626160588278988E-2</v>
      </c>
      <c r="N109" s="70">
        <v>-3.0626160588278988</v>
      </c>
      <c r="O109" s="55">
        <v>3.350378554636306E-2</v>
      </c>
      <c r="P109" s="70">
        <v>-3.3503785546363059</v>
      </c>
      <c r="Q109" s="55" t="e">
        <v>#REF!</v>
      </c>
      <c r="R109" s="70" t="e">
        <v>#REF!</v>
      </c>
      <c r="S109" s="55">
        <v>0</v>
      </c>
      <c r="T109" s="70">
        <v>0</v>
      </c>
      <c r="U109" s="55">
        <v>0</v>
      </c>
      <c r="V109" s="55">
        <v>0.58509002991352999</v>
      </c>
      <c r="W109" s="55">
        <v>0.54787910136939066</v>
      </c>
      <c r="X109" s="55">
        <v>1.9045031309830204E-2</v>
      </c>
      <c r="Y109" s="68">
        <v>4.7395517623192621E-2</v>
      </c>
    </row>
    <row r="110" spans="1:25" x14ac:dyDescent="0.25">
      <c r="A110" s="7">
        <v>6201</v>
      </c>
      <c r="B110" s="7" t="s">
        <v>394</v>
      </c>
      <c r="C110" s="7">
        <v>4</v>
      </c>
      <c r="D110" s="68">
        <v>7.4478541376133856E-2</v>
      </c>
      <c r="E110" s="84">
        <v>0.15735479390869561</v>
      </c>
      <c r="F110" s="55">
        <v>0.61544611312135089</v>
      </c>
      <c r="G110" s="84">
        <v>0.76377703699493671</v>
      </c>
      <c r="H110" s="55">
        <v>0.11629392174543905</v>
      </c>
      <c r="I110" s="84">
        <v>0.14873739293583549</v>
      </c>
      <c r="J110" s="55">
        <v>8.6516880398682279E-3</v>
      </c>
      <c r="K110" s="84">
        <v>4.1887453066280396E-3</v>
      </c>
      <c r="L110" s="55">
        <v>6.7484580000605693E-3</v>
      </c>
      <c r="M110" s="55">
        <v>3.2251582361268981E-2</v>
      </c>
      <c r="N110" s="70">
        <v>-3.225158236126898</v>
      </c>
      <c r="O110" s="55">
        <v>3.1094280032752369E-2</v>
      </c>
      <c r="P110" s="70">
        <v>-3.1094280032752368</v>
      </c>
      <c r="Q110" s="55" t="e">
        <v>#REF!</v>
      </c>
      <c r="R110" s="70" t="e">
        <v>#REF!</v>
      </c>
      <c r="S110" s="55">
        <v>0</v>
      </c>
      <c r="T110" s="70">
        <v>0</v>
      </c>
      <c r="U110" s="55">
        <v>4.9910454575208922E-3</v>
      </c>
      <c r="V110" s="55">
        <v>0.37043375992546512</v>
      </c>
      <c r="W110" s="55">
        <v>0.58681248671907671</v>
      </c>
      <c r="X110" s="55">
        <v>0.41850620374453446</v>
      </c>
      <c r="Y110" s="68">
        <v>1.8469902088947204E-2</v>
      </c>
    </row>
    <row r="111" spans="1:25" x14ac:dyDescent="0.25">
      <c r="A111" s="7">
        <v>6202</v>
      </c>
      <c r="B111" s="7" t="s">
        <v>395</v>
      </c>
      <c r="C111" s="7">
        <v>4</v>
      </c>
      <c r="D111" s="68">
        <v>0.11308478729668375</v>
      </c>
      <c r="E111" s="84">
        <v>0.17506266260229786</v>
      </c>
      <c r="F111" s="55">
        <v>0.56003537431233852</v>
      </c>
      <c r="G111" s="84">
        <v>0.74418708263433242</v>
      </c>
      <c r="H111" s="55">
        <v>0.19022347033484852</v>
      </c>
      <c r="I111" s="84">
        <v>8.8117848421402273E-2</v>
      </c>
      <c r="J111" s="55">
        <v>0.10887825850058137</v>
      </c>
      <c r="K111" s="84">
        <v>0.10891288947947934</v>
      </c>
      <c r="L111" s="55">
        <v>0</v>
      </c>
      <c r="M111" s="55">
        <v>2.0884987954764497E-2</v>
      </c>
      <c r="N111" s="70">
        <v>-2.0884987954764496</v>
      </c>
      <c r="O111" s="55">
        <v>5.0979636171634334E-2</v>
      </c>
      <c r="P111" s="70">
        <v>-5.0979636171634333</v>
      </c>
      <c r="Q111" s="55" t="e">
        <v>#REF!</v>
      </c>
      <c r="R111" s="70" t="e">
        <v>#REF!</v>
      </c>
      <c r="S111" s="55">
        <v>0</v>
      </c>
      <c r="T111" s="70">
        <v>0</v>
      </c>
      <c r="U111" s="55">
        <v>0</v>
      </c>
      <c r="V111" s="55">
        <v>0.72601786489648334</v>
      </c>
      <c r="W111" s="55">
        <v>0.60513635712605895</v>
      </c>
      <c r="X111" s="55">
        <v>1.9817862241966768E-2</v>
      </c>
      <c r="Y111" s="68">
        <v>7.0681051814470139E-2</v>
      </c>
    </row>
    <row r="112" spans="1:25" x14ac:dyDescent="0.25">
      <c r="A112" s="7">
        <v>6203</v>
      </c>
      <c r="B112" s="7" t="s">
        <v>396</v>
      </c>
      <c r="C112" s="7">
        <v>5</v>
      </c>
      <c r="D112" s="68">
        <v>0.11255514471171009</v>
      </c>
      <c r="E112" s="84">
        <v>0.13489446245834236</v>
      </c>
      <c r="F112" s="55">
        <v>0.57755905009111286</v>
      </c>
      <c r="G112" s="84">
        <v>0.44895698547640067</v>
      </c>
      <c r="H112" s="55">
        <v>8.1179008919567544E-2</v>
      </c>
      <c r="I112" s="84">
        <v>-9.1497843903559188E-3</v>
      </c>
      <c r="J112" s="55">
        <v>0</v>
      </c>
      <c r="K112" s="84">
        <v>0</v>
      </c>
      <c r="L112" s="55">
        <v>0</v>
      </c>
      <c r="M112" s="55">
        <v>9.4631575080811048E-3</v>
      </c>
      <c r="N112" s="70">
        <v>-0.94631575080811048</v>
      </c>
      <c r="O112" s="55">
        <v>3.8147989669240065E-3</v>
      </c>
      <c r="P112" s="70">
        <v>-0.38147989669240062</v>
      </c>
      <c r="Q112" s="55" t="e">
        <v>#REF!</v>
      </c>
      <c r="R112" s="70" t="e">
        <v>#REF!</v>
      </c>
      <c r="S112" s="55">
        <v>0</v>
      </c>
      <c r="T112" s="70">
        <v>0</v>
      </c>
      <c r="U112" s="55">
        <v>0</v>
      </c>
      <c r="V112" s="55">
        <v>0.71266797973395501</v>
      </c>
      <c r="W112" s="55">
        <v>0.65472645986597144</v>
      </c>
      <c r="X112" s="55">
        <v>0</v>
      </c>
      <c r="Y112" s="68">
        <v>5.1072537692368062E-3</v>
      </c>
    </row>
    <row r="113" spans="1:25" x14ac:dyDescent="0.25">
      <c r="A113" s="7">
        <v>6204</v>
      </c>
      <c r="B113" s="7" t="s">
        <v>397</v>
      </c>
      <c r="C113" s="7">
        <v>4</v>
      </c>
      <c r="D113" s="68">
        <v>0.1161708498786419</v>
      </c>
      <c r="E113" s="84">
        <v>0.14162025225547459</v>
      </c>
      <c r="F113" s="55">
        <v>1.0610226822073667</v>
      </c>
      <c r="G113" s="84">
        <v>0.51850510414518458</v>
      </c>
      <c r="H113" s="55">
        <v>0.29256693294151564</v>
      </c>
      <c r="I113" s="84">
        <v>7.7851586304401324E-2</v>
      </c>
      <c r="J113" s="55">
        <v>0.30163550081916274</v>
      </c>
      <c r="K113" s="84">
        <v>0.2949698911662339</v>
      </c>
      <c r="L113" s="55">
        <v>0</v>
      </c>
      <c r="M113" s="55">
        <v>2.161291008139642E-2</v>
      </c>
      <c r="N113" s="70">
        <v>-2.1612910081396421</v>
      </c>
      <c r="O113" s="55">
        <v>1.7221959731481599E-2</v>
      </c>
      <c r="P113" s="70">
        <v>-1.72219597314816</v>
      </c>
      <c r="Q113" s="55" t="e">
        <v>#REF!</v>
      </c>
      <c r="R113" s="70" t="e">
        <v>#REF!</v>
      </c>
      <c r="S113" s="55">
        <v>0</v>
      </c>
      <c r="T113" s="70">
        <v>0</v>
      </c>
      <c r="U113" s="55">
        <v>0</v>
      </c>
      <c r="V113" s="55">
        <v>0.59589110724345051</v>
      </c>
      <c r="W113" s="55">
        <v>0.5830897134511005</v>
      </c>
      <c r="X113" s="55">
        <v>1.7620056682844238E-2</v>
      </c>
      <c r="Y113" s="68">
        <v>5.0187477238178929E-2</v>
      </c>
    </row>
    <row r="114" spans="1:25" x14ac:dyDescent="0.25">
      <c r="A114" s="7">
        <v>6205</v>
      </c>
      <c r="B114" s="7" t="s">
        <v>398</v>
      </c>
      <c r="C114" s="7">
        <v>4</v>
      </c>
      <c r="D114" s="68">
        <v>0.18494330173639714</v>
      </c>
      <c r="E114" s="84">
        <v>0.2831887350285261</v>
      </c>
      <c r="F114" s="55">
        <v>0.58172296912223465</v>
      </c>
      <c r="G114" s="84">
        <v>0.73536896454457379</v>
      </c>
      <c r="H114" s="55">
        <v>6.0921843687374751E-2</v>
      </c>
      <c r="I114" s="84">
        <v>2.9052294681427185E-2</v>
      </c>
      <c r="J114" s="55">
        <v>0.66169441672356744</v>
      </c>
      <c r="K114" s="84">
        <v>0.64588459054324332</v>
      </c>
      <c r="L114" s="55">
        <v>1.4928168039516142E-2</v>
      </c>
      <c r="M114" s="55">
        <v>4.1864700773539265E-2</v>
      </c>
      <c r="N114" s="70">
        <v>-4.1864700773539267</v>
      </c>
      <c r="O114" s="55">
        <v>1.1748421911901246E-2</v>
      </c>
      <c r="P114" s="70">
        <v>-1.1748421911901246</v>
      </c>
      <c r="Q114" s="55" t="e">
        <v>#REF!</v>
      </c>
      <c r="R114" s="70" t="e">
        <v>#REF!</v>
      </c>
      <c r="S114" s="55">
        <v>0</v>
      </c>
      <c r="T114" s="70">
        <v>0</v>
      </c>
      <c r="U114" s="55">
        <v>7.1386258730327676E-3</v>
      </c>
      <c r="V114" s="55">
        <v>0.62476490697079745</v>
      </c>
      <c r="W114" s="55">
        <v>0.52686716089090047</v>
      </c>
      <c r="X114" s="55">
        <v>1.4467330469016593E-2</v>
      </c>
      <c r="Y114" s="68">
        <v>3.3069550740120517E-2</v>
      </c>
    </row>
    <row r="115" spans="1:25" x14ac:dyDescent="0.25">
      <c r="A115" s="7">
        <v>6206</v>
      </c>
      <c r="B115" s="7" t="s">
        <v>399</v>
      </c>
      <c r="C115" s="7">
        <v>5</v>
      </c>
      <c r="D115" s="68">
        <v>0.17002793771245203</v>
      </c>
      <c r="E115" s="84">
        <v>0.21663872012408567</v>
      </c>
      <c r="F115" s="55">
        <v>0.21096027808334339</v>
      </c>
      <c r="G115" s="84">
        <v>0.6526133509161387</v>
      </c>
      <c r="H115" s="55">
        <v>6.4049151921762876E-3</v>
      </c>
      <c r="I115" s="84">
        <v>-6.45345499546342E-3</v>
      </c>
      <c r="J115" s="55">
        <v>7.6357347294850081E-2</v>
      </c>
      <c r="K115" s="84">
        <v>7.6357347294850081E-2</v>
      </c>
      <c r="L115" s="55">
        <v>0.23480520604393856</v>
      </c>
      <c r="M115" s="55">
        <v>3.7045474148894053E-3</v>
      </c>
      <c r="N115" s="70">
        <v>-0.37045474148894053</v>
      </c>
      <c r="O115" s="55">
        <v>2.6064748248672141E-3</v>
      </c>
      <c r="P115" s="70">
        <v>-0.26064748248672143</v>
      </c>
      <c r="Q115" s="55" t="e">
        <v>#REF!</v>
      </c>
      <c r="R115" s="70" t="e">
        <v>#REF!</v>
      </c>
      <c r="S115" s="55">
        <v>0</v>
      </c>
      <c r="T115" s="70">
        <v>0</v>
      </c>
      <c r="U115" s="55">
        <v>0.38709993522351704</v>
      </c>
      <c r="V115" s="55">
        <v>0.5340525765223586</v>
      </c>
      <c r="W115" s="55">
        <v>0.49778500849199225</v>
      </c>
      <c r="X115" s="55">
        <v>0.12379523622292864</v>
      </c>
      <c r="Y115" s="68">
        <v>9.4890582354264702E-2</v>
      </c>
    </row>
    <row r="116" spans="1:25" x14ac:dyDescent="0.25">
      <c r="A116" s="7">
        <v>6207</v>
      </c>
      <c r="B116" s="7" t="s">
        <v>400</v>
      </c>
      <c r="C116" s="7">
        <v>3</v>
      </c>
      <c r="D116" s="68">
        <v>0.1240196629500557</v>
      </c>
      <c r="E116" s="84">
        <v>0.18999607739357177</v>
      </c>
      <c r="F116" s="55">
        <v>0.67063279999716119</v>
      </c>
      <c r="G116" s="84">
        <v>0.70745127773713345</v>
      </c>
      <c r="H116" s="55">
        <v>0.25862400228924159</v>
      </c>
      <c r="I116" s="84">
        <v>0.13623603404154822</v>
      </c>
      <c r="J116" s="55">
        <v>0.61963034744032064</v>
      </c>
      <c r="K116" s="84">
        <v>0.61312949425162322</v>
      </c>
      <c r="L116" s="55">
        <v>0</v>
      </c>
      <c r="M116" s="55">
        <v>2.872743988356288E-2</v>
      </c>
      <c r="N116" s="70">
        <v>-2.8727439883562877</v>
      </c>
      <c r="O116" s="55">
        <v>3.0598547972522708E-2</v>
      </c>
      <c r="P116" s="70">
        <v>-3.0598547972522709</v>
      </c>
      <c r="Q116" s="55" t="e">
        <v>#REF!</v>
      </c>
      <c r="R116" s="70" t="e">
        <v>#REF!</v>
      </c>
      <c r="S116" s="55">
        <v>0</v>
      </c>
      <c r="T116" s="70">
        <v>0</v>
      </c>
      <c r="U116" s="55">
        <v>0</v>
      </c>
      <c r="V116" s="55">
        <v>0.5705272328511819</v>
      </c>
      <c r="W116" s="55">
        <v>0.56673799720663087</v>
      </c>
      <c r="X116" s="55">
        <v>3.3142113149598376E-2</v>
      </c>
      <c r="Y116" s="68">
        <v>3.4560596351670983E-2</v>
      </c>
    </row>
    <row r="117" spans="1:25" x14ac:dyDescent="0.25">
      <c r="A117" s="7">
        <v>6208</v>
      </c>
      <c r="B117" s="7" t="s">
        <v>401</v>
      </c>
      <c r="C117" s="7">
        <v>5</v>
      </c>
      <c r="D117" s="68">
        <v>9.9608278214010984E-2</v>
      </c>
      <c r="E117" s="84">
        <v>0.14316064766977529</v>
      </c>
      <c r="F117" s="55">
        <v>1.0717433305502424</v>
      </c>
      <c r="G117" s="84">
        <v>0.56004014971490079</v>
      </c>
      <c r="H117" s="55">
        <v>0.1047346826124441</v>
      </c>
      <c r="I117" s="84">
        <v>9.3088425889788565E-3</v>
      </c>
      <c r="J117" s="55">
        <v>5.5015903736459364E-2</v>
      </c>
      <c r="K117" s="84">
        <v>4.7447556819108401E-2</v>
      </c>
      <c r="L117" s="55">
        <v>0</v>
      </c>
      <c r="M117" s="55">
        <v>3.1406416299224568E-2</v>
      </c>
      <c r="N117" s="70">
        <v>-3.1406416299224569</v>
      </c>
      <c r="O117" s="55">
        <v>1.7390240696858853E-2</v>
      </c>
      <c r="P117" s="70">
        <v>-1.7390240696858854</v>
      </c>
      <c r="Q117" s="55" t="e">
        <v>#REF!</v>
      </c>
      <c r="R117" s="70" t="e">
        <v>#REF!</v>
      </c>
      <c r="S117" s="55">
        <v>0</v>
      </c>
      <c r="T117" s="70">
        <v>0</v>
      </c>
      <c r="U117" s="55">
        <v>0</v>
      </c>
      <c r="V117" s="55">
        <v>0.65026967135806313</v>
      </c>
      <c r="W117" s="55">
        <v>0.62131522988909227</v>
      </c>
      <c r="X117" s="55">
        <v>1.8155124366264676E-2</v>
      </c>
      <c r="Y117" s="68">
        <v>3.7110968621632712E-2</v>
      </c>
    </row>
    <row r="118" spans="1:25" x14ac:dyDescent="0.25">
      <c r="A118" s="7">
        <v>6209</v>
      </c>
      <c r="B118" s="7" t="s">
        <v>402</v>
      </c>
      <c r="C118" s="7">
        <v>2</v>
      </c>
      <c r="D118" s="68">
        <v>0.25715395144728953</v>
      </c>
      <c r="E118" s="84">
        <v>0.31217824178887132</v>
      </c>
      <c r="F118" s="55">
        <v>0.49832481829869352</v>
      </c>
      <c r="G118" s="84">
        <v>0.81281511378964821</v>
      </c>
      <c r="H118" s="55">
        <v>0.11052720186384314</v>
      </c>
      <c r="I118" s="84">
        <v>0.10339990688343885</v>
      </c>
      <c r="J118" s="55">
        <v>3.9399335409080791E-2</v>
      </c>
      <c r="K118" s="84">
        <v>4.1065110117890415E-2</v>
      </c>
      <c r="L118" s="55">
        <v>3.6205720988284083E-2</v>
      </c>
      <c r="M118" s="55">
        <v>1.0882378193670033E-2</v>
      </c>
      <c r="N118" s="70">
        <v>-1.0882378193670033</v>
      </c>
      <c r="O118" s="55">
        <v>9.1004003986435485E-3</v>
      </c>
      <c r="P118" s="70">
        <v>-0.91004003986435489</v>
      </c>
      <c r="Q118" s="55" t="e">
        <v>#REF!</v>
      </c>
      <c r="R118" s="70" t="e">
        <v>#REF!</v>
      </c>
      <c r="S118" s="55">
        <v>0</v>
      </c>
      <c r="T118" s="70">
        <v>0</v>
      </c>
      <c r="U118" s="55">
        <v>1.0394143738259164E-2</v>
      </c>
      <c r="V118" s="55">
        <v>0.53504610646125517</v>
      </c>
      <c r="W118" s="55">
        <v>0.4873316060772373</v>
      </c>
      <c r="X118" s="55">
        <v>3.7660658177131372E-2</v>
      </c>
      <c r="Y118" s="68">
        <v>3.7050269570316603E-2</v>
      </c>
    </row>
    <row r="119" spans="1:25" x14ac:dyDescent="0.25">
      <c r="A119" s="7">
        <v>6210</v>
      </c>
      <c r="B119" s="7" t="s">
        <v>403</v>
      </c>
      <c r="C119" s="7">
        <v>5</v>
      </c>
      <c r="D119" s="68">
        <v>0.19998847935420822</v>
      </c>
      <c r="E119" s="84">
        <v>0.26104554235222738</v>
      </c>
      <c r="F119" s="55">
        <v>0.42468593583432823</v>
      </c>
      <c r="G119" s="84">
        <v>0.60892584618574497</v>
      </c>
      <c r="H119" s="55">
        <v>0.13382819141751615</v>
      </c>
      <c r="I119" s="84">
        <v>7.3876738083155133E-2</v>
      </c>
      <c r="J119" s="55">
        <v>1.1739014291438494E-2</v>
      </c>
      <c r="K119" s="84">
        <v>7.8303273213092845E-3</v>
      </c>
      <c r="L119" s="55">
        <v>0</v>
      </c>
      <c r="M119" s="55">
        <v>4.2182222276925677E-3</v>
      </c>
      <c r="N119" s="70">
        <v>-0.42182222276925679</v>
      </c>
      <c r="O119" s="55">
        <v>4.0182378593231934E-3</v>
      </c>
      <c r="P119" s="70">
        <v>-0.40182378593231932</v>
      </c>
      <c r="Q119" s="55" t="e">
        <v>#REF!</v>
      </c>
      <c r="R119" s="70" t="e">
        <v>#REF!</v>
      </c>
      <c r="S119" s="55">
        <v>0</v>
      </c>
      <c r="T119" s="70">
        <v>0</v>
      </c>
      <c r="U119" s="55">
        <v>0</v>
      </c>
      <c r="V119" s="55">
        <v>0.52515083622087333</v>
      </c>
      <c r="W119" s="55">
        <v>0.48531149802296991</v>
      </c>
      <c r="X119" s="55">
        <v>1.0539616436848297E-2</v>
      </c>
      <c r="Y119" s="68">
        <v>0.12237274856842488</v>
      </c>
    </row>
    <row r="120" spans="1:25" x14ac:dyDescent="0.25">
      <c r="A120" s="7">
        <v>6211</v>
      </c>
      <c r="B120" s="7" t="s">
        <v>404</v>
      </c>
      <c r="C120" s="7">
        <v>5</v>
      </c>
      <c r="D120" s="68">
        <v>9.460621433879754E-2</v>
      </c>
      <c r="E120" s="84">
        <v>0.12443046165517549</v>
      </c>
      <c r="F120" s="55">
        <v>0.52922659356885782</v>
      </c>
      <c r="G120" s="84">
        <v>0.53361018879118149</v>
      </c>
      <c r="H120" s="55">
        <v>0.35853289275689887</v>
      </c>
      <c r="I120" s="84">
        <v>0.26283032480234436</v>
      </c>
      <c r="J120" s="55">
        <v>0</v>
      </c>
      <c r="K120" s="84">
        <v>0</v>
      </c>
      <c r="L120" s="55">
        <v>0</v>
      </c>
      <c r="M120" s="55">
        <v>1.3512002113681712E-2</v>
      </c>
      <c r="N120" s="70">
        <v>-1.3512002113681711</v>
      </c>
      <c r="O120" s="55">
        <v>1.6995306071467511E-2</v>
      </c>
      <c r="P120" s="70">
        <v>-1.6995306071467511</v>
      </c>
      <c r="Q120" s="55" t="e">
        <v>#REF!</v>
      </c>
      <c r="R120" s="70" t="e">
        <v>#REF!</v>
      </c>
      <c r="S120" s="55">
        <v>0</v>
      </c>
      <c r="T120" s="70">
        <v>0</v>
      </c>
      <c r="U120" s="55">
        <v>0</v>
      </c>
      <c r="V120" s="55">
        <v>0.6779185526860666</v>
      </c>
      <c r="W120" s="55">
        <v>0.59958915664109325</v>
      </c>
      <c r="X120" s="55">
        <v>8.3611199544243557E-3</v>
      </c>
      <c r="Y120" s="68">
        <v>2.4106778915421963E-2</v>
      </c>
    </row>
    <row r="121" spans="1:25" x14ac:dyDescent="0.25">
      <c r="A121" s="7">
        <v>6301</v>
      </c>
      <c r="B121" s="7" t="s">
        <v>405</v>
      </c>
      <c r="C121" s="7">
        <v>4</v>
      </c>
      <c r="D121" s="68">
        <v>0.30351169377245074</v>
      </c>
      <c r="E121" s="84">
        <v>0.34981090565682699</v>
      </c>
      <c r="F121" s="55">
        <v>0.68007928102322945</v>
      </c>
      <c r="G121" s="84">
        <v>1.0296782409174852</v>
      </c>
      <c r="H121" s="55">
        <v>7.6720741030394474E-2</v>
      </c>
      <c r="I121" s="84">
        <v>3.7630257908680756E-2</v>
      </c>
      <c r="J121" s="55">
        <v>0.20291475148390969</v>
      </c>
      <c r="K121" s="84">
        <v>0.18993210459097437</v>
      </c>
      <c r="L121" s="55">
        <v>0.44201291226016415</v>
      </c>
      <c r="M121" s="55">
        <v>6.9777901239467172E-2</v>
      </c>
      <c r="N121" s="70">
        <v>-6.9777901239467175</v>
      </c>
      <c r="O121" s="55">
        <v>7.1777858843137893E-2</v>
      </c>
      <c r="P121" s="70">
        <v>-7.1777858843137894</v>
      </c>
      <c r="Q121" s="55" t="e">
        <v>#REF!</v>
      </c>
      <c r="R121" s="70" t="e">
        <v>#REF!</v>
      </c>
      <c r="S121" s="55">
        <v>0</v>
      </c>
      <c r="T121" s="70">
        <v>0</v>
      </c>
      <c r="U121" s="55">
        <v>0.43428827749165161</v>
      </c>
      <c r="V121" s="55">
        <v>0.47947314769645721</v>
      </c>
      <c r="W121" s="55">
        <v>0.49080625966508828</v>
      </c>
      <c r="X121" s="55">
        <v>1.4828544949026877E-2</v>
      </c>
      <c r="Y121" s="68">
        <v>1.8382912238143208E-2</v>
      </c>
    </row>
    <row r="122" spans="1:25" x14ac:dyDescent="0.25">
      <c r="A122" s="7">
        <v>6302</v>
      </c>
      <c r="B122" s="7" t="s">
        <v>406</v>
      </c>
      <c r="C122" s="7">
        <v>4</v>
      </c>
      <c r="D122" s="68">
        <v>0.17163576385424209</v>
      </c>
      <c r="E122" s="84">
        <v>0.3356869852246942</v>
      </c>
      <c r="F122" s="55">
        <v>0.47576299706083169</v>
      </c>
      <c r="G122" s="84">
        <v>0.82131589850342057</v>
      </c>
      <c r="H122" s="55">
        <v>0.1685723472065512</v>
      </c>
      <c r="I122" s="84">
        <v>8.5936654603787702E-2</v>
      </c>
      <c r="J122" s="55">
        <v>0.5139369102830641</v>
      </c>
      <c r="K122" s="84">
        <v>0.50217891194615816</v>
      </c>
      <c r="L122" s="55">
        <v>0.60179953622261317</v>
      </c>
      <c r="M122" s="55">
        <v>2.8770201160122823E-2</v>
      </c>
      <c r="N122" s="70">
        <v>-2.8770201160122824</v>
      </c>
      <c r="O122" s="55">
        <v>7.3899575203328488E-3</v>
      </c>
      <c r="P122" s="70">
        <v>-0.73899575203328483</v>
      </c>
      <c r="Q122" s="55" t="e">
        <v>#REF!</v>
      </c>
      <c r="R122" s="70" t="e">
        <v>#REF!</v>
      </c>
      <c r="S122" s="55">
        <v>0</v>
      </c>
      <c r="T122" s="70">
        <v>0</v>
      </c>
      <c r="U122" s="55">
        <v>0.70590737921640889</v>
      </c>
      <c r="V122" s="55">
        <v>0.53093688710908327</v>
      </c>
      <c r="W122" s="55">
        <v>0.453183100933365</v>
      </c>
      <c r="X122" s="55">
        <v>3.226319331041104E-2</v>
      </c>
      <c r="Y122" s="68">
        <v>0.12089602680544097</v>
      </c>
    </row>
    <row r="123" spans="1:25" x14ac:dyDescent="0.25">
      <c r="A123" s="7">
        <v>6303</v>
      </c>
      <c r="B123" s="7" t="s">
        <v>407</v>
      </c>
      <c r="C123" s="7">
        <v>4</v>
      </c>
      <c r="D123" s="68">
        <v>0.14061625109320561</v>
      </c>
      <c r="E123" s="84">
        <v>0.17179822887243301</v>
      </c>
      <c r="F123" s="55">
        <v>0.46419946427812186</v>
      </c>
      <c r="G123" s="84">
        <v>0.53502379854213122</v>
      </c>
      <c r="H123" s="55">
        <v>9.1040448421198614E-2</v>
      </c>
      <c r="I123" s="84">
        <v>8.2145583632338343E-2</v>
      </c>
      <c r="J123" s="55">
        <v>0.2719998832014483</v>
      </c>
      <c r="K123" s="84">
        <v>0.31884486232370718</v>
      </c>
      <c r="L123" s="55">
        <v>6.3763833328466732E-2</v>
      </c>
      <c r="M123" s="55">
        <v>6.7571930169779181E-3</v>
      </c>
      <c r="N123" s="70">
        <v>-0.67571930169779182</v>
      </c>
      <c r="O123" s="55">
        <v>6.3425684618382645E-3</v>
      </c>
      <c r="P123" s="70">
        <v>-0.63425684618382649</v>
      </c>
      <c r="Q123" s="55" t="e">
        <v>#REF!</v>
      </c>
      <c r="R123" s="70" t="e">
        <v>#REF!</v>
      </c>
      <c r="S123" s="55">
        <v>0</v>
      </c>
      <c r="T123" s="70">
        <v>0</v>
      </c>
      <c r="U123" s="55">
        <v>6.3953046982217418E-2</v>
      </c>
      <c r="V123" s="55">
        <v>0.67864267363993402</v>
      </c>
      <c r="W123" s="55">
        <v>0.57502365263173216</v>
      </c>
      <c r="X123" s="55">
        <v>3.9293530150959863E-2</v>
      </c>
      <c r="Y123" s="68">
        <v>4.4309332756659645E-2</v>
      </c>
    </row>
    <row r="124" spans="1:25" x14ac:dyDescent="0.25">
      <c r="A124" s="7">
        <v>6304</v>
      </c>
      <c r="B124" s="7" t="s">
        <v>408</v>
      </c>
      <c r="C124" s="7">
        <v>3</v>
      </c>
      <c r="D124" s="68">
        <v>0.17725932584269663</v>
      </c>
      <c r="E124" s="84">
        <v>0.23756611349442322</v>
      </c>
      <c r="F124" s="55">
        <v>0.57051961472422508</v>
      </c>
      <c r="G124" s="84">
        <v>0.70024047584475502</v>
      </c>
      <c r="H124" s="55">
        <v>0.18304215730337078</v>
      </c>
      <c r="I124" s="84">
        <v>7.9703230312201501E-2</v>
      </c>
      <c r="J124" s="55">
        <v>0.52701883540961647</v>
      </c>
      <c r="K124" s="84">
        <v>0.52491950340571425</v>
      </c>
      <c r="L124" s="55">
        <v>0.40314384107313128</v>
      </c>
      <c r="M124" s="55">
        <v>5.522325459835143E-2</v>
      </c>
      <c r="N124" s="70">
        <v>-5.5223254598351428</v>
      </c>
      <c r="O124" s="55">
        <v>5.3283684016892992E-2</v>
      </c>
      <c r="P124" s="70">
        <v>-5.3283684016892989</v>
      </c>
      <c r="Q124" s="55" t="e">
        <v>#REF!</v>
      </c>
      <c r="R124" s="70" t="e">
        <v>#REF!</v>
      </c>
      <c r="S124" s="55">
        <v>0</v>
      </c>
      <c r="T124" s="70">
        <v>0</v>
      </c>
      <c r="U124" s="55">
        <v>0.48249620755401673</v>
      </c>
      <c r="V124" s="55">
        <v>0.54355187389642645</v>
      </c>
      <c r="W124" s="55">
        <v>0.53700107066231251</v>
      </c>
      <c r="X124" s="55">
        <v>3.2145126848238066E-2</v>
      </c>
      <c r="Y124" s="68">
        <v>3.8740721904915149E-2</v>
      </c>
    </row>
    <row r="125" spans="1:25" x14ac:dyDescent="0.25">
      <c r="A125" s="7">
        <v>6305</v>
      </c>
      <c r="B125" s="7" t="s">
        <v>409</v>
      </c>
      <c r="C125" s="7">
        <v>5</v>
      </c>
      <c r="D125" s="68">
        <v>0.13241095940221442</v>
      </c>
      <c r="E125" s="84">
        <v>0.21588340057427399</v>
      </c>
      <c r="F125" s="55">
        <v>0.84100787260990129</v>
      </c>
      <c r="G125" s="84">
        <v>0.37660288925861302</v>
      </c>
      <c r="H125" s="55">
        <v>0.13529101621194994</v>
      </c>
      <c r="I125" s="84">
        <v>-0.3749602006324283</v>
      </c>
      <c r="J125" s="55">
        <v>0.28850778789485171</v>
      </c>
      <c r="K125" s="84">
        <v>0.28566562911875326</v>
      </c>
      <c r="L125" s="55">
        <v>8.5115298263120143E-2</v>
      </c>
      <c r="M125" s="55">
        <v>0.14568474395519365</v>
      </c>
      <c r="N125" s="70">
        <v>-14.568474395519365</v>
      </c>
      <c r="O125" s="55">
        <v>2.5795114999872765E-3</v>
      </c>
      <c r="P125" s="70">
        <v>-0.25795114999872765</v>
      </c>
      <c r="Q125" s="55" t="e">
        <v>#REF!</v>
      </c>
      <c r="R125" s="70" t="e">
        <v>#REF!</v>
      </c>
      <c r="S125" s="55">
        <v>0</v>
      </c>
      <c r="T125" s="70">
        <v>0</v>
      </c>
      <c r="U125" s="55">
        <v>6.6744305868867579E-2</v>
      </c>
      <c r="V125" s="55">
        <v>0.54533750047925478</v>
      </c>
      <c r="W125" s="55">
        <v>0.4207723606026747</v>
      </c>
      <c r="X125" s="55">
        <v>6.2606131740022539E-2</v>
      </c>
      <c r="Y125" s="68">
        <v>0.23051471326651748</v>
      </c>
    </row>
    <row r="126" spans="1:25" x14ac:dyDescent="0.25">
      <c r="A126" s="7">
        <v>6306</v>
      </c>
      <c r="B126" s="7" t="s">
        <v>410</v>
      </c>
      <c r="C126" s="7">
        <v>2</v>
      </c>
      <c r="D126" s="68">
        <v>0.26674773046016076</v>
      </c>
      <c r="E126" s="84">
        <v>0.31966398199449608</v>
      </c>
      <c r="F126" s="55">
        <v>0.87097186909051083</v>
      </c>
      <c r="G126" s="84">
        <v>0.89599960771719678</v>
      </c>
      <c r="H126" s="55">
        <v>9.8310901874542556E-2</v>
      </c>
      <c r="I126" s="84">
        <v>0.15951043013941604</v>
      </c>
      <c r="J126" s="55">
        <v>0.69964841840473879</v>
      </c>
      <c r="K126" s="84">
        <v>0.62988784708260659</v>
      </c>
      <c r="L126" s="55">
        <v>0.10269381035772907</v>
      </c>
      <c r="M126" s="55">
        <v>4.9440519492912248E-2</v>
      </c>
      <c r="N126" s="70">
        <v>-4.9440519492912252</v>
      </c>
      <c r="O126" s="55">
        <v>4.8503011864594062E-2</v>
      </c>
      <c r="P126" s="70">
        <v>-4.8503011864594061</v>
      </c>
      <c r="Q126" s="55" t="e">
        <v>#REF!</v>
      </c>
      <c r="R126" s="70" t="e">
        <v>#REF!</v>
      </c>
      <c r="S126" s="55">
        <v>0</v>
      </c>
      <c r="T126" s="70">
        <v>0</v>
      </c>
      <c r="U126" s="55">
        <v>9.7720592315235277E-2</v>
      </c>
      <c r="V126" s="55">
        <v>0.52172790454539808</v>
      </c>
      <c r="W126" s="55">
        <v>0.47623209495907048</v>
      </c>
      <c r="X126" s="55">
        <v>4.0570731253342554E-2</v>
      </c>
      <c r="Y126" s="68">
        <v>3.797305277935021E-2</v>
      </c>
    </row>
    <row r="127" spans="1:25" x14ac:dyDescent="0.25">
      <c r="A127" s="7">
        <v>6307</v>
      </c>
      <c r="B127" s="7" t="s">
        <v>411</v>
      </c>
      <c r="C127" s="7">
        <v>3</v>
      </c>
      <c r="D127" s="68">
        <v>0.51676929685200557</v>
      </c>
      <c r="E127" s="84">
        <v>0.49993437355828141</v>
      </c>
      <c r="F127" s="55">
        <v>1.500704846298706</v>
      </c>
      <c r="G127" s="84">
        <v>1.366256885325303</v>
      </c>
      <c r="H127" s="55">
        <v>0.57368906392861585</v>
      </c>
      <c r="I127" s="84">
        <v>0.23113894755098099</v>
      </c>
      <c r="J127" s="55">
        <v>0</v>
      </c>
      <c r="K127" s="84">
        <v>0</v>
      </c>
      <c r="L127" s="55">
        <v>0</v>
      </c>
      <c r="M127" s="55">
        <v>1.116475045450193E-2</v>
      </c>
      <c r="N127" s="70">
        <v>-1.116475045450193</v>
      </c>
      <c r="O127" s="55">
        <v>2.5919335460434914E-2</v>
      </c>
      <c r="P127" s="70">
        <v>-2.5919335460434914</v>
      </c>
      <c r="Q127" s="55" t="e">
        <v>#REF!</v>
      </c>
      <c r="R127" s="70" t="e">
        <v>#REF!</v>
      </c>
      <c r="S127" s="55">
        <v>0</v>
      </c>
      <c r="T127" s="70">
        <v>0</v>
      </c>
      <c r="U127" s="55">
        <v>0</v>
      </c>
      <c r="V127" s="55">
        <v>0.69199064178426883</v>
      </c>
      <c r="W127" s="55">
        <v>0.49039204766060912</v>
      </c>
      <c r="X127" s="55">
        <v>4.1203997596143384E-2</v>
      </c>
      <c r="Y127" s="68">
        <v>0.1369562747064613</v>
      </c>
    </row>
    <row r="128" spans="1:25" x14ac:dyDescent="0.25">
      <c r="A128" s="7">
        <v>6308</v>
      </c>
      <c r="B128" s="7" t="s">
        <v>412</v>
      </c>
      <c r="C128" s="7">
        <v>4</v>
      </c>
      <c r="D128" s="68">
        <v>0.13816877940070804</v>
      </c>
      <c r="E128" s="84">
        <v>0.23823269644621897</v>
      </c>
      <c r="F128" s="55">
        <v>0.88372048496348032</v>
      </c>
      <c r="G128" s="84">
        <v>1.0350103922262595</v>
      </c>
      <c r="H128" s="55">
        <v>0.5261712034014584</v>
      </c>
      <c r="I128" s="84">
        <v>0.37178146382337346</v>
      </c>
      <c r="J128" s="55">
        <v>0.8969923478628351</v>
      </c>
      <c r="K128" s="84">
        <v>0.86913166646536277</v>
      </c>
      <c r="L128" s="55">
        <v>0.16659946700244938</v>
      </c>
      <c r="M128" s="55">
        <v>9.5453967832168259E-3</v>
      </c>
      <c r="N128" s="70">
        <v>-0.95453967832168263</v>
      </c>
      <c r="O128" s="55">
        <v>1.0865804797149301E-2</v>
      </c>
      <c r="P128" s="70">
        <v>-1.0865804797149301</v>
      </c>
      <c r="Q128" s="55" t="e">
        <v>#REF!</v>
      </c>
      <c r="R128" s="70" t="e">
        <v>#REF!</v>
      </c>
      <c r="S128" s="55">
        <v>0</v>
      </c>
      <c r="T128" s="70">
        <v>0</v>
      </c>
      <c r="U128" s="55">
        <v>0.16363827600297087</v>
      </c>
      <c r="V128" s="55">
        <v>0.70743082668037505</v>
      </c>
      <c r="W128" s="55">
        <v>0.61535875805978879</v>
      </c>
      <c r="X128" s="55">
        <v>1.6604498688409394E-2</v>
      </c>
      <c r="Y128" s="68">
        <v>2.6034860487217846E-2</v>
      </c>
    </row>
    <row r="129" spans="1:25" x14ac:dyDescent="0.25">
      <c r="A129" s="7">
        <v>6309</v>
      </c>
      <c r="B129" s="7" t="s">
        <v>413</v>
      </c>
      <c r="C129" s="7">
        <v>4</v>
      </c>
      <c r="D129" s="68">
        <v>0.18634624640057429</v>
      </c>
      <c r="E129" s="84">
        <v>0.20167300400313065</v>
      </c>
      <c r="F129" s="55">
        <v>0.49403750323012063</v>
      </c>
      <c r="G129" s="84">
        <v>0.33627172137915851</v>
      </c>
      <c r="H129" s="55">
        <v>-0.79275555809339426</v>
      </c>
      <c r="I129" s="84">
        <v>-0.63841438345008761</v>
      </c>
      <c r="J129" s="55">
        <v>1.22573753186656</v>
      </c>
      <c r="K129" s="84">
        <v>1.4080917018372259</v>
      </c>
      <c r="L129" s="55">
        <v>1.9240123250590895</v>
      </c>
      <c r="M129" s="55">
        <v>0.10314806022833531</v>
      </c>
      <c r="N129" s="70">
        <v>-10.314806022833531</v>
      </c>
      <c r="O129" s="55">
        <v>5.3667894285003202E-2</v>
      </c>
      <c r="P129" s="70">
        <v>-5.3667894285003204</v>
      </c>
      <c r="Q129" s="55" t="e">
        <v>#REF!</v>
      </c>
      <c r="R129" s="70" t="e">
        <v>#REF!</v>
      </c>
      <c r="S129" s="55">
        <v>0</v>
      </c>
      <c r="T129" s="70">
        <v>0</v>
      </c>
      <c r="U129" s="55">
        <v>1.8487839542983968</v>
      </c>
      <c r="V129" s="55">
        <v>0.63596432466155595</v>
      </c>
      <c r="W129" s="55">
        <v>0.57283010736856865</v>
      </c>
      <c r="X129" s="55">
        <v>0.11450699689425764</v>
      </c>
      <c r="Y129" s="68">
        <v>8.2478179299034754E-2</v>
      </c>
    </row>
    <row r="130" spans="1:25" x14ac:dyDescent="0.25">
      <c r="A130" s="7">
        <v>6310</v>
      </c>
      <c r="B130" s="7" t="s">
        <v>414</v>
      </c>
      <c r="C130" s="7">
        <v>3</v>
      </c>
      <c r="D130" s="68">
        <v>0.16820015311429631</v>
      </c>
      <c r="E130" s="84">
        <v>0.1869297446168052</v>
      </c>
      <c r="F130" s="55">
        <v>0.61927612843646351</v>
      </c>
      <c r="G130" s="84">
        <v>0.66279443865366072</v>
      </c>
      <c r="H130" s="55">
        <v>8.7772366489449388E-2</v>
      </c>
      <c r="I130" s="84">
        <v>8.1721822192741225E-2</v>
      </c>
      <c r="J130" s="55">
        <v>0.10158277195374679</v>
      </c>
      <c r="K130" s="84">
        <v>8.7768753089271026E-2</v>
      </c>
      <c r="L130" s="55">
        <v>8.2313106225077842E-2</v>
      </c>
      <c r="M130" s="55">
        <v>1.0783568353894164E-2</v>
      </c>
      <c r="N130" s="70">
        <v>-1.0783568353894164</v>
      </c>
      <c r="O130" s="55">
        <v>9.5486571943675849E-3</v>
      </c>
      <c r="P130" s="70">
        <v>-0.95486571943675846</v>
      </c>
      <c r="Q130" s="55" t="e">
        <v>#REF!</v>
      </c>
      <c r="R130" s="70" t="e">
        <v>#REF!</v>
      </c>
      <c r="S130" s="55">
        <v>0</v>
      </c>
      <c r="T130" s="70">
        <v>0</v>
      </c>
      <c r="U130" s="55">
        <v>0.36173426549276166</v>
      </c>
      <c r="V130" s="55">
        <v>0.60192646430406793</v>
      </c>
      <c r="W130" s="55">
        <v>0.59014312899999166</v>
      </c>
      <c r="X130" s="55">
        <v>2.9586650719382344E-2</v>
      </c>
      <c r="Y130" s="68">
        <v>2.8255230463601993E-2</v>
      </c>
    </row>
    <row r="131" spans="1:25" x14ac:dyDescent="0.25">
      <c r="A131" s="7">
        <v>6311</v>
      </c>
      <c r="B131" s="7" t="s">
        <v>415</v>
      </c>
      <c r="C131" s="7">
        <v>5</v>
      </c>
      <c r="D131" s="68">
        <v>0.28614550430160451</v>
      </c>
      <c r="E131" s="84">
        <v>0.43508760380263417</v>
      </c>
      <c r="F131" s="55">
        <v>0.81109653943677062</v>
      </c>
      <c r="G131" s="84">
        <v>0.99174951832079761</v>
      </c>
      <c r="H131" s="55">
        <v>1.791366207435938E-2</v>
      </c>
      <c r="I131" s="84">
        <v>0.13487215763529664</v>
      </c>
      <c r="J131" s="55">
        <v>2.3382921710993057E-2</v>
      </c>
      <c r="K131" s="84">
        <v>1.4874725065498372E-2</v>
      </c>
      <c r="L131" s="55">
        <v>0.10471519103847038</v>
      </c>
      <c r="M131" s="55">
        <v>3.3282862644130502E-2</v>
      </c>
      <c r="N131" s="70">
        <v>-3.3282862644130504</v>
      </c>
      <c r="O131" s="55">
        <v>3.4852697278284765E-2</v>
      </c>
      <c r="P131" s="70">
        <v>-3.4852697278284763</v>
      </c>
      <c r="Q131" s="55" t="e">
        <v>#REF!</v>
      </c>
      <c r="R131" s="70" t="e">
        <v>#REF!</v>
      </c>
      <c r="S131" s="55">
        <v>0</v>
      </c>
      <c r="T131" s="70">
        <v>0</v>
      </c>
      <c r="U131" s="55">
        <v>0.32403200247515423</v>
      </c>
      <c r="V131" s="55">
        <v>0.68859755118458887</v>
      </c>
      <c r="W131" s="55">
        <v>0.5576880841406574</v>
      </c>
      <c r="X131" s="55">
        <v>3.782542336868637E-2</v>
      </c>
      <c r="Y131" s="68">
        <v>5.0946467559424266E-2</v>
      </c>
    </row>
    <row r="132" spans="1:25" x14ac:dyDescent="0.25">
      <c r="A132" s="7">
        <v>6401</v>
      </c>
      <c r="B132" s="7" t="s">
        <v>416</v>
      </c>
      <c r="C132" s="7">
        <v>4</v>
      </c>
      <c r="D132" s="68">
        <v>0.18497463372540923</v>
      </c>
      <c r="E132" s="84">
        <v>0.2742514341237795</v>
      </c>
      <c r="F132" s="55">
        <v>0.5968431518473919</v>
      </c>
      <c r="G132" s="84">
        <v>0.75061628962848903</v>
      </c>
      <c r="H132" s="55">
        <v>0.26469651533907246</v>
      </c>
      <c r="I132" s="84">
        <v>2.2134146974751804E-2</v>
      </c>
      <c r="J132" s="55">
        <v>0</v>
      </c>
      <c r="K132" s="84">
        <v>0</v>
      </c>
      <c r="L132" s="55">
        <v>0</v>
      </c>
      <c r="M132" s="55">
        <v>0.35852612396381983</v>
      </c>
      <c r="N132" s="70">
        <v>-35.852612396381986</v>
      </c>
      <c r="O132" s="55">
        <v>2.8335712401144658E-2</v>
      </c>
      <c r="P132" s="70">
        <v>-2.8335712401144657</v>
      </c>
      <c r="Q132" s="55" t="e">
        <v>#REF!</v>
      </c>
      <c r="R132" s="70" t="e">
        <v>#REF!</v>
      </c>
      <c r="S132" s="55">
        <v>0</v>
      </c>
      <c r="T132" s="70">
        <v>0</v>
      </c>
      <c r="U132" s="55">
        <v>0</v>
      </c>
      <c r="V132" s="55">
        <v>0.62180487378440163</v>
      </c>
      <c r="W132" s="55">
        <v>0.5085799769470265</v>
      </c>
      <c r="X132" s="55">
        <v>7.9088397277801478E-3</v>
      </c>
      <c r="Y132" s="68">
        <v>8.769332230628836E-2</v>
      </c>
    </row>
    <row r="133" spans="1:25" x14ac:dyDescent="0.25">
      <c r="A133" s="7">
        <v>6402</v>
      </c>
      <c r="B133" s="7" t="s">
        <v>417</v>
      </c>
      <c r="C133" s="7">
        <v>5</v>
      </c>
      <c r="D133" s="68">
        <v>0.11466653021451169</v>
      </c>
      <c r="E133" s="84">
        <v>0.12877521299608222</v>
      </c>
      <c r="F133" s="55">
        <v>9.5421908722429852E-2</v>
      </c>
      <c r="G133" s="84">
        <v>0.38515025545488962</v>
      </c>
      <c r="H133" s="55">
        <v>0.25533831976969251</v>
      </c>
      <c r="I133" s="84">
        <v>0.13066767598025822</v>
      </c>
      <c r="J133" s="55">
        <v>0</v>
      </c>
      <c r="K133" s="84">
        <v>0</v>
      </c>
      <c r="L133" s="55">
        <v>0.21648592999313659</v>
      </c>
      <c r="M133" s="55">
        <v>2.2347678691013437E-2</v>
      </c>
      <c r="N133" s="70">
        <v>-2.2347678691013435</v>
      </c>
      <c r="O133" s="55">
        <v>1.0131776018526675E-2</v>
      </c>
      <c r="P133" s="70">
        <v>-1.0131776018526675</v>
      </c>
      <c r="Q133" s="55" t="e">
        <v>#REF!</v>
      </c>
      <c r="R133" s="70" t="e">
        <v>#REF!</v>
      </c>
      <c r="S133" s="55">
        <v>0</v>
      </c>
      <c r="T133" s="70">
        <v>0</v>
      </c>
      <c r="U133" s="55">
        <v>0.21648592999313659</v>
      </c>
      <c r="V133" s="55">
        <v>0.61888472282389495</v>
      </c>
      <c r="W133" s="55">
        <v>0.55588473593006194</v>
      </c>
      <c r="X133" s="55">
        <v>5.9193642352449095E-2</v>
      </c>
      <c r="Y133" s="68">
        <v>9.3773156758097123E-2</v>
      </c>
    </row>
    <row r="134" spans="1:25" x14ac:dyDescent="0.25">
      <c r="A134" s="7">
        <v>6403</v>
      </c>
      <c r="B134" s="7" t="s">
        <v>418</v>
      </c>
      <c r="C134" s="7">
        <v>5</v>
      </c>
      <c r="D134" s="68">
        <v>0.12483973401590942</v>
      </c>
      <c r="E134" s="84">
        <v>0.26174123568273583</v>
      </c>
      <c r="F134" s="55">
        <v>0.48478180220638484</v>
      </c>
      <c r="G134" s="84">
        <v>0.70795965513703596</v>
      </c>
      <c r="H134" s="55">
        <v>0.14768596598455014</v>
      </c>
      <c r="I134" s="84">
        <v>4.9255181813068878E-2</v>
      </c>
      <c r="J134" s="55">
        <v>0</v>
      </c>
      <c r="K134" s="84">
        <v>0</v>
      </c>
      <c r="L134" s="55">
        <v>6.3078697030844622E-2</v>
      </c>
      <c r="M134" s="55">
        <v>0.2237976275481697</v>
      </c>
      <c r="N134" s="70">
        <v>-22.379762754816969</v>
      </c>
      <c r="O134" s="55">
        <v>0.15023493600019305</v>
      </c>
      <c r="P134" s="70">
        <v>-15.023493600019306</v>
      </c>
      <c r="Q134" s="55" t="e">
        <v>#REF!</v>
      </c>
      <c r="R134" s="70" t="e">
        <v>#REF!</v>
      </c>
      <c r="S134" s="55">
        <v>0</v>
      </c>
      <c r="T134" s="70">
        <v>0</v>
      </c>
      <c r="U134" s="55">
        <v>6.260737964831363E-2</v>
      </c>
      <c r="V134" s="55">
        <v>0.6106880106971766</v>
      </c>
      <c r="W134" s="55">
        <v>0.56504482790404609</v>
      </c>
      <c r="X134" s="55">
        <v>2.6958610445383203E-2</v>
      </c>
      <c r="Y134" s="68">
        <v>2.4332396466595404E-2</v>
      </c>
    </row>
    <row r="135" spans="1:25" x14ac:dyDescent="0.25">
      <c r="A135" s="7">
        <v>6404</v>
      </c>
      <c r="B135" s="7" t="s">
        <v>419</v>
      </c>
      <c r="C135" s="7">
        <v>2</v>
      </c>
      <c r="D135" s="68">
        <v>0.30095784628825656</v>
      </c>
      <c r="E135" s="84">
        <v>0.28431397143827225</v>
      </c>
      <c r="F135" s="55">
        <v>0.90663585540794245</v>
      </c>
      <c r="G135" s="84">
        <v>0.80348443420028737</v>
      </c>
      <c r="H135" s="55">
        <v>-9.8962228098020258E-2</v>
      </c>
      <c r="I135" s="84">
        <v>-3.8324607971569322E-2</v>
      </c>
      <c r="J135" s="55">
        <v>5.8925897797890779E-2</v>
      </c>
      <c r="K135" s="84">
        <v>3.8760367052186745E-2</v>
      </c>
      <c r="L135" s="55">
        <v>0.53402128999001308</v>
      </c>
      <c r="M135" s="55">
        <v>8.949649498519216E-3</v>
      </c>
      <c r="N135" s="70">
        <v>-0.89496494985192165</v>
      </c>
      <c r="O135" s="55">
        <v>6.1119540792546525E-3</v>
      </c>
      <c r="P135" s="70">
        <v>-0.61119540792546523</v>
      </c>
      <c r="Q135" s="55" t="e">
        <v>#REF!</v>
      </c>
      <c r="R135" s="70" t="e">
        <v>#REF!</v>
      </c>
      <c r="S135" s="55">
        <v>0</v>
      </c>
      <c r="T135" s="70">
        <v>0</v>
      </c>
      <c r="U135" s="55">
        <v>0.50966059987023571</v>
      </c>
      <c r="V135" s="55">
        <v>0.38740238062048121</v>
      </c>
      <c r="W135" s="55">
        <v>0.27029311960960667</v>
      </c>
      <c r="X135" s="55">
        <v>4.0439030899014114E-2</v>
      </c>
      <c r="Y135" s="68">
        <v>3.8682242712889586E-2</v>
      </c>
    </row>
    <row r="136" spans="1:25" x14ac:dyDescent="0.25">
      <c r="A136" s="7">
        <v>6405</v>
      </c>
      <c r="B136" s="7" t="s">
        <v>420</v>
      </c>
      <c r="C136" s="7">
        <v>3</v>
      </c>
      <c r="D136" s="68">
        <v>0.30940241088432102</v>
      </c>
      <c r="E136" s="84">
        <v>0.33255184555346856</v>
      </c>
      <c r="F136" s="55">
        <v>0.68625713154717627</v>
      </c>
      <c r="G136" s="84">
        <v>1.3069427318908513</v>
      </c>
      <c r="H136" s="55">
        <v>0.2058968234657973</v>
      </c>
      <c r="I136" s="84">
        <v>0.25021033820059679</v>
      </c>
      <c r="J136" s="55">
        <v>0.44804987726173895</v>
      </c>
      <c r="K136" s="84">
        <v>0.32828699609289042</v>
      </c>
      <c r="L136" s="55">
        <v>0.31471941317940322</v>
      </c>
      <c r="M136" s="55">
        <v>0.81829983714321852</v>
      </c>
      <c r="N136" s="70">
        <v>-81.829983714321855</v>
      </c>
      <c r="O136" s="55">
        <v>0.77657796977483962</v>
      </c>
      <c r="P136" s="70">
        <v>-77.657796977483969</v>
      </c>
      <c r="Q136" s="55" t="e">
        <v>#REF!</v>
      </c>
      <c r="R136" s="70" t="e">
        <v>#REF!</v>
      </c>
      <c r="S136" s="55">
        <v>0</v>
      </c>
      <c r="T136" s="70">
        <v>0</v>
      </c>
      <c r="U136" s="55">
        <v>0.31495777332120928</v>
      </c>
      <c r="V136" s="55">
        <v>0.36665605505394988</v>
      </c>
      <c r="W136" s="55">
        <v>0.3895872355091598</v>
      </c>
      <c r="X136" s="55">
        <v>3.8393850736444593E-2</v>
      </c>
      <c r="Y136" s="68">
        <v>5.3346061546315326E-2</v>
      </c>
    </row>
    <row r="137" spans="1:25" x14ac:dyDescent="0.25">
      <c r="A137" s="7">
        <v>6406</v>
      </c>
      <c r="B137" s="7" t="s">
        <v>421</v>
      </c>
      <c r="C137" s="7">
        <v>5</v>
      </c>
      <c r="D137" s="68">
        <v>0.14357308495754997</v>
      </c>
      <c r="E137" s="84">
        <v>0.32062408867013509</v>
      </c>
      <c r="F137" s="55">
        <v>0.51922226079903155</v>
      </c>
      <c r="G137" s="84">
        <v>0.37506438363160161</v>
      </c>
      <c r="H137" s="55">
        <v>5.5002970543705319E-3</v>
      </c>
      <c r="I137" s="84">
        <v>-0.46038732064965893</v>
      </c>
      <c r="J137" s="55">
        <v>0</v>
      </c>
      <c r="K137" s="84">
        <v>0</v>
      </c>
      <c r="L137" s="55">
        <v>0</v>
      </c>
      <c r="M137" s="55">
        <v>0.2126184696678447</v>
      </c>
      <c r="N137" s="70">
        <v>-21.261846966784471</v>
      </c>
      <c r="O137" s="55">
        <v>0.17608585952458169</v>
      </c>
      <c r="P137" s="70">
        <v>-17.608585952458171</v>
      </c>
      <c r="Q137" s="55" t="e">
        <v>#REF!</v>
      </c>
      <c r="R137" s="70" t="e">
        <v>#REF!</v>
      </c>
      <c r="S137" s="55">
        <v>0</v>
      </c>
      <c r="T137" s="70">
        <v>0</v>
      </c>
      <c r="U137" s="55">
        <v>0</v>
      </c>
      <c r="V137" s="55">
        <v>0.40629014748580383</v>
      </c>
      <c r="W137" s="55">
        <v>0.39356506149794396</v>
      </c>
      <c r="X137" s="55">
        <v>0.22793735065135282</v>
      </c>
      <c r="Y137" s="68">
        <v>0.23822024296823185</v>
      </c>
    </row>
    <row r="138" spans="1:25" x14ac:dyDescent="0.25">
      <c r="A138" s="7">
        <v>6501</v>
      </c>
      <c r="B138" s="7" t="s">
        <v>422</v>
      </c>
      <c r="C138" s="7">
        <v>4</v>
      </c>
      <c r="D138" s="68">
        <v>0.33017057718477677</v>
      </c>
      <c r="E138" s="84">
        <v>0.39182884733242956</v>
      </c>
      <c r="F138" s="55">
        <v>0.71366779510516676</v>
      </c>
      <c r="G138" s="84">
        <v>0.59947682322166074</v>
      </c>
      <c r="H138" s="55">
        <v>-0.67373090364627974</v>
      </c>
      <c r="I138" s="84">
        <v>-0.20878763015656851</v>
      </c>
      <c r="J138" s="55">
        <v>0.56538012820117123</v>
      </c>
      <c r="K138" s="84">
        <v>0.83476396363665228</v>
      </c>
      <c r="L138" s="55">
        <v>3.1826747642634608E-2</v>
      </c>
      <c r="M138" s="55">
        <v>3.5215524824334161E-2</v>
      </c>
      <c r="N138" s="70">
        <v>-3.5215524824334161</v>
      </c>
      <c r="O138" s="55">
        <v>3.1178144488550868E-2</v>
      </c>
      <c r="P138" s="70">
        <v>-3.117814448855087</v>
      </c>
      <c r="Q138" s="55" t="e">
        <v>#REF!</v>
      </c>
      <c r="R138" s="70" t="e">
        <v>#REF!</v>
      </c>
      <c r="S138" s="55">
        <v>0</v>
      </c>
      <c r="T138" s="70">
        <v>0</v>
      </c>
      <c r="U138" s="55">
        <v>2.1295874158619187E-2</v>
      </c>
      <c r="V138" s="55">
        <v>0.39396393703716864</v>
      </c>
      <c r="W138" s="55">
        <v>0.42432299974714921</v>
      </c>
      <c r="X138" s="55">
        <v>0.27455422925710798</v>
      </c>
      <c r="Y138" s="68">
        <v>0.1768488545233762</v>
      </c>
    </row>
    <row r="139" spans="1:25" x14ac:dyDescent="0.25">
      <c r="A139" s="7">
        <v>6502</v>
      </c>
      <c r="B139" s="7" t="s">
        <v>423</v>
      </c>
      <c r="C139" s="7">
        <v>4</v>
      </c>
      <c r="D139" s="68">
        <v>0.24329738848929064</v>
      </c>
      <c r="E139" s="84">
        <v>0.26750118312560361</v>
      </c>
      <c r="F139" s="55">
        <v>0.79925622465166346</v>
      </c>
      <c r="G139" s="84">
        <v>0.7005864874055534</v>
      </c>
      <c r="H139" s="55">
        <v>7.6836378765944346E-2</v>
      </c>
      <c r="I139" s="84">
        <v>0.10170955517420809</v>
      </c>
      <c r="J139" s="55">
        <v>3.4376389836917876E-2</v>
      </c>
      <c r="K139" s="84">
        <v>2.4983446565322729E-2</v>
      </c>
      <c r="L139" s="55">
        <v>0</v>
      </c>
      <c r="M139" s="55">
        <v>4.6768006523980561E-2</v>
      </c>
      <c r="N139" s="70">
        <v>-4.6768006523980565</v>
      </c>
      <c r="O139" s="55">
        <v>8.5939504414139903E-2</v>
      </c>
      <c r="P139" s="70">
        <v>-8.5939504414139911</v>
      </c>
      <c r="Q139" s="55" t="e">
        <v>#REF!</v>
      </c>
      <c r="R139" s="70" t="e">
        <v>#REF!</v>
      </c>
      <c r="S139" s="55">
        <v>0</v>
      </c>
      <c r="T139" s="70">
        <v>0</v>
      </c>
      <c r="U139" s="55">
        <v>0</v>
      </c>
      <c r="V139" s="55">
        <v>0.57801003563871078</v>
      </c>
      <c r="W139" s="55">
        <v>0.54497812555860192</v>
      </c>
      <c r="X139" s="55">
        <v>8.6820159563877255E-3</v>
      </c>
      <c r="Y139" s="68">
        <v>2.2062659525784973E-2</v>
      </c>
    </row>
    <row r="140" spans="1:25" x14ac:dyDescent="0.25">
      <c r="A140" s="7">
        <v>6503</v>
      </c>
      <c r="B140" s="7" t="s">
        <v>424</v>
      </c>
      <c r="C140" s="7">
        <v>3</v>
      </c>
      <c r="D140" s="68">
        <v>0.19337794840386596</v>
      </c>
      <c r="E140" s="84">
        <v>0.26379764249110876</v>
      </c>
      <c r="F140" s="55">
        <v>1.3145791013720007</v>
      </c>
      <c r="G140" s="84">
        <v>0.58933711601008132</v>
      </c>
      <c r="H140" s="55">
        <v>0.12694008335449561</v>
      </c>
      <c r="I140" s="84">
        <v>-5.4164452030690917E-2</v>
      </c>
      <c r="J140" s="55">
        <v>0.13305475493103239</v>
      </c>
      <c r="K140" s="84">
        <v>0.12076172603452336</v>
      </c>
      <c r="L140" s="55">
        <v>0</v>
      </c>
      <c r="M140" s="55">
        <v>3.4017002300219057E-3</v>
      </c>
      <c r="N140" s="70">
        <v>-0.34017002300219057</v>
      </c>
      <c r="O140" s="55">
        <v>1.3568383170676269E-3</v>
      </c>
      <c r="P140" s="70">
        <v>-0.13568383170676268</v>
      </c>
      <c r="Q140" s="55" t="e">
        <v>#REF!</v>
      </c>
      <c r="R140" s="70" t="e">
        <v>#REF!</v>
      </c>
      <c r="S140" s="55">
        <v>0</v>
      </c>
      <c r="T140" s="70">
        <v>0</v>
      </c>
      <c r="U140" s="55">
        <v>0</v>
      </c>
      <c r="V140" s="55">
        <v>0.3704928971986603</v>
      </c>
      <c r="W140" s="55">
        <v>0.45312171096973147</v>
      </c>
      <c r="X140" s="55">
        <v>0.18714908397175134</v>
      </c>
      <c r="Y140" s="68">
        <v>0.10326329352022717</v>
      </c>
    </row>
    <row r="141" spans="1:25" x14ac:dyDescent="0.25">
      <c r="A141" s="7">
        <v>6504</v>
      </c>
      <c r="B141" s="7" t="s">
        <v>425</v>
      </c>
      <c r="C141" s="7">
        <v>4</v>
      </c>
      <c r="D141" s="68">
        <v>0.1983193445950906</v>
      </c>
      <c r="E141" s="84">
        <v>0.24089896802929464</v>
      </c>
      <c r="F141" s="55">
        <v>0.60852436921693276</v>
      </c>
      <c r="G141" s="84">
        <v>0.85729285500003061</v>
      </c>
      <c r="H141" s="55">
        <v>0.37927181105090074</v>
      </c>
      <c r="I141" s="84">
        <v>0.21537625168489841</v>
      </c>
      <c r="J141" s="55">
        <v>0.15154881299987305</v>
      </c>
      <c r="K141" s="84">
        <v>0.21562377828938795</v>
      </c>
      <c r="L141" s="55">
        <v>0</v>
      </c>
      <c r="M141" s="55">
        <v>9.187707122795024E-3</v>
      </c>
      <c r="N141" s="70">
        <v>-0.91877071227950236</v>
      </c>
      <c r="O141" s="55">
        <v>1.174379433643377E-2</v>
      </c>
      <c r="P141" s="70">
        <v>-1.174379433643377</v>
      </c>
      <c r="Q141" s="55" t="e">
        <v>#REF!</v>
      </c>
      <c r="R141" s="70" t="e">
        <v>#REF!</v>
      </c>
      <c r="S141" s="55">
        <v>0</v>
      </c>
      <c r="T141" s="70">
        <v>0</v>
      </c>
      <c r="U141" s="55">
        <v>0</v>
      </c>
      <c r="V141" s="55">
        <v>0.544141544252147</v>
      </c>
      <c r="W141" s="55">
        <v>0.52349763118035364</v>
      </c>
      <c r="X141" s="55">
        <v>1.0551499177285945E-2</v>
      </c>
      <c r="Y141" s="68">
        <v>3.0281060953484165E-2</v>
      </c>
    </row>
    <row r="142" spans="1:25" x14ac:dyDescent="0.25">
      <c r="A142" s="7">
        <v>6505</v>
      </c>
      <c r="B142" s="7" t="s">
        <v>426</v>
      </c>
      <c r="C142" s="7">
        <v>4</v>
      </c>
      <c r="D142" s="68">
        <v>0.26620793592457881</v>
      </c>
      <c r="E142" s="84">
        <v>0.25412041291459669</v>
      </c>
      <c r="F142" s="55">
        <v>0.95144641864509205</v>
      </c>
      <c r="G142" s="84">
        <v>1.0717997442599758</v>
      </c>
      <c r="H142" s="55">
        <v>0.4157320637236433</v>
      </c>
      <c r="I142" s="84">
        <v>0.3258798054117138</v>
      </c>
      <c r="J142" s="55">
        <v>0.51979622790426061</v>
      </c>
      <c r="K142" s="84">
        <v>0.34458525873934392</v>
      </c>
      <c r="L142" s="55">
        <v>0</v>
      </c>
      <c r="M142" s="55">
        <v>3.7746245640581245E-2</v>
      </c>
      <c r="N142" s="70">
        <v>-3.7746245640581244</v>
      </c>
      <c r="O142" s="55">
        <v>3.5440362380881003E-2</v>
      </c>
      <c r="P142" s="70">
        <v>-3.5440362380881005</v>
      </c>
      <c r="Q142" s="55" t="e">
        <v>#REF!</v>
      </c>
      <c r="R142" s="70" t="e">
        <v>#REF!</v>
      </c>
      <c r="S142" s="55">
        <v>0</v>
      </c>
      <c r="T142" s="70">
        <v>0</v>
      </c>
      <c r="U142" s="55">
        <v>0</v>
      </c>
      <c r="V142" s="55">
        <v>0.59821719993282019</v>
      </c>
      <c r="W142" s="55">
        <v>0.60385882810159586</v>
      </c>
      <c r="X142" s="55">
        <v>4.6694721631582115E-2</v>
      </c>
      <c r="Y142" s="68">
        <v>3.5635975000717648E-2</v>
      </c>
    </row>
    <row r="143" spans="1:25" x14ac:dyDescent="0.25">
      <c r="A143" s="7">
        <v>6506</v>
      </c>
      <c r="B143" s="7" t="s">
        <v>427</v>
      </c>
      <c r="C143" s="7">
        <v>4</v>
      </c>
      <c r="D143" s="68">
        <v>0.21797832847720666</v>
      </c>
      <c r="E143" s="84">
        <v>0.22807878837511733</v>
      </c>
      <c r="F143" s="55">
        <v>0.93379776183320107</v>
      </c>
      <c r="G143" s="84">
        <v>0.61347850832351603</v>
      </c>
      <c r="H143" s="55">
        <v>9.700916741962011E-2</v>
      </c>
      <c r="I143" s="84">
        <v>8.6335304657730885E-2</v>
      </c>
      <c r="J143" s="55">
        <v>0</v>
      </c>
      <c r="K143" s="84">
        <v>0</v>
      </c>
      <c r="L143" s="55">
        <v>0</v>
      </c>
      <c r="M143" s="55">
        <v>3.0751636780115898E-2</v>
      </c>
      <c r="N143" s="70">
        <v>-3.0751636780115899</v>
      </c>
      <c r="O143" s="55">
        <v>5.982289812944281E-2</v>
      </c>
      <c r="P143" s="70">
        <v>-5.9822898129442814</v>
      </c>
      <c r="Q143" s="55" t="e">
        <v>#REF!</v>
      </c>
      <c r="R143" s="70" t="e">
        <v>#REF!</v>
      </c>
      <c r="S143" s="55">
        <v>0</v>
      </c>
      <c r="T143" s="70">
        <v>0</v>
      </c>
      <c r="U143" s="55">
        <v>0</v>
      </c>
      <c r="V143" s="55">
        <v>0.58766323197913328</v>
      </c>
      <c r="W143" s="55">
        <v>0.52785802733578613</v>
      </c>
      <c r="X143" s="55">
        <v>9.1298885272442107E-2</v>
      </c>
      <c r="Y143" s="68">
        <v>7.7469771710666158E-2</v>
      </c>
    </row>
    <row r="144" spans="1:25" x14ac:dyDescent="0.25">
      <c r="A144" s="7">
        <v>6507</v>
      </c>
      <c r="B144" s="7" t="s">
        <v>428</v>
      </c>
      <c r="C144" s="7">
        <v>4</v>
      </c>
      <c r="D144" s="68">
        <v>0.4418681042159619</v>
      </c>
      <c r="E144" s="84">
        <v>0.4277736400813324</v>
      </c>
      <c r="F144" s="55">
        <v>0.64523832572703255</v>
      </c>
      <c r="G144" s="84">
        <v>0.83391637356301018</v>
      </c>
      <c r="H144" s="55">
        <v>0.10043340443731005</v>
      </c>
      <c r="I144" s="84">
        <v>3.0546252084713624E-2</v>
      </c>
      <c r="J144" s="55">
        <v>0</v>
      </c>
      <c r="K144" s="84">
        <v>0</v>
      </c>
      <c r="L144" s="55">
        <v>0</v>
      </c>
      <c r="M144" s="55">
        <v>0.16809516862755128</v>
      </c>
      <c r="N144" s="70">
        <v>-16.809516862755128</v>
      </c>
      <c r="O144" s="55">
        <v>0.1883988633043179</v>
      </c>
      <c r="P144" s="70">
        <v>-18.839886330431792</v>
      </c>
      <c r="Q144" s="55" t="e">
        <v>#REF!</v>
      </c>
      <c r="R144" s="70" t="e">
        <v>#REF!</v>
      </c>
      <c r="S144" s="55">
        <v>0</v>
      </c>
      <c r="T144" s="70">
        <v>0</v>
      </c>
      <c r="U144" s="55">
        <v>0</v>
      </c>
      <c r="V144" s="55">
        <v>0.35131042646089938</v>
      </c>
      <c r="W144" s="55">
        <v>0.37608680284462487</v>
      </c>
      <c r="X144" s="55">
        <v>0.3345132941005684</v>
      </c>
      <c r="Y144" s="68">
        <v>0.2318381825065311</v>
      </c>
    </row>
    <row r="145" spans="1:25" x14ac:dyDescent="0.25">
      <c r="A145" s="7">
        <v>6508</v>
      </c>
      <c r="B145" s="7" t="s">
        <v>429</v>
      </c>
      <c r="C145" s="7">
        <v>2</v>
      </c>
      <c r="D145" s="68">
        <v>0.3309592172339712</v>
      </c>
      <c r="E145" s="84">
        <v>0.41258143588730312</v>
      </c>
      <c r="F145" s="55">
        <v>0.86126016921243398</v>
      </c>
      <c r="G145" s="84">
        <v>1.0632139061314856</v>
      </c>
      <c r="H145" s="55">
        <v>0.19668611986579967</v>
      </c>
      <c r="I145" s="84">
        <v>0.12937799643115544</v>
      </c>
      <c r="J145" s="55">
        <v>0.272206787968436</v>
      </c>
      <c r="K145" s="84">
        <v>0.25043772049158336</v>
      </c>
      <c r="L145" s="55">
        <v>3.2962958794795685E-3</v>
      </c>
      <c r="M145" s="55">
        <v>4.847669897814285E-2</v>
      </c>
      <c r="N145" s="70">
        <v>-4.8476698978142849</v>
      </c>
      <c r="O145" s="55">
        <v>5.159274728971569E-2</v>
      </c>
      <c r="P145" s="70">
        <v>-5.1592747289715692</v>
      </c>
      <c r="Q145" s="55" t="e">
        <v>#REF!</v>
      </c>
      <c r="R145" s="70" t="e">
        <v>#REF!</v>
      </c>
      <c r="S145" s="55">
        <v>0</v>
      </c>
      <c r="T145" s="70">
        <v>0</v>
      </c>
      <c r="U145" s="55">
        <v>5.7928341625511082E-3</v>
      </c>
      <c r="V145" s="55">
        <v>0.52207071095421842</v>
      </c>
      <c r="W145" s="55">
        <v>0.49166407897125725</v>
      </c>
      <c r="X145" s="55">
        <v>5.1154757776459385E-2</v>
      </c>
      <c r="Y145" s="68">
        <v>5.3442800298619149E-2</v>
      </c>
    </row>
    <row r="146" spans="1:25" x14ac:dyDescent="0.25">
      <c r="A146" s="7">
        <v>6509</v>
      </c>
      <c r="B146" s="7" t="s">
        <v>430</v>
      </c>
      <c r="C146" s="7">
        <v>4</v>
      </c>
      <c r="D146" s="68">
        <v>0.19090891238077398</v>
      </c>
      <c r="E146" s="84">
        <v>0.26639162966892144</v>
      </c>
      <c r="F146" s="55">
        <v>0.83768177583811632</v>
      </c>
      <c r="G146" s="84">
        <v>1.0326966754569151</v>
      </c>
      <c r="H146" s="55">
        <v>0.16380151606246734</v>
      </c>
      <c r="I146" s="84">
        <v>0.13953513976438095</v>
      </c>
      <c r="J146" s="55">
        <v>0</v>
      </c>
      <c r="K146" s="84">
        <v>0</v>
      </c>
      <c r="L146" s="55">
        <v>0</v>
      </c>
      <c r="M146" s="55">
        <v>3.2253294029746971E-2</v>
      </c>
      <c r="N146" s="70">
        <v>-3.2253294029746971</v>
      </c>
      <c r="O146" s="55">
        <v>2.8266485371146399E-2</v>
      </c>
      <c r="P146" s="70">
        <v>-2.8266485371146399</v>
      </c>
      <c r="Q146" s="55" t="e">
        <v>#REF!</v>
      </c>
      <c r="R146" s="70" t="e">
        <v>#REF!</v>
      </c>
      <c r="S146" s="55">
        <v>0</v>
      </c>
      <c r="T146" s="70">
        <v>0</v>
      </c>
      <c r="U146" s="55">
        <v>0</v>
      </c>
      <c r="V146" s="55">
        <v>0.62640164756252881</v>
      </c>
      <c r="W146" s="55">
        <v>0.57814801258122017</v>
      </c>
      <c r="X146" s="55">
        <v>4.6048650064583726E-3</v>
      </c>
      <c r="Y146" s="68">
        <v>4.3692916231976645E-2</v>
      </c>
    </row>
    <row r="147" spans="1:25" x14ac:dyDescent="0.25">
      <c r="A147" s="7">
        <v>6510</v>
      </c>
      <c r="B147" s="7" t="s">
        <v>431</v>
      </c>
      <c r="C147" s="7">
        <v>3</v>
      </c>
      <c r="D147" s="68">
        <v>0.15588814762947931</v>
      </c>
      <c r="E147" s="84">
        <v>0.19409095186406605</v>
      </c>
      <c r="F147" s="55">
        <v>0.58350596380744568</v>
      </c>
      <c r="G147" s="84">
        <v>0.60305140348057262</v>
      </c>
      <c r="H147" s="55">
        <v>0.12251253301122964</v>
      </c>
      <c r="I147" s="84">
        <v>9.450697628794337E-2</v>
      </c>
      <c r="J147" s="55">
        <v>6.8157843589301284E-2</v>
      </c>
      <c r="K147" s="84">
        <v>6.4042168804966007E-2</v>
      </c>
      <c r="L147" s="55">
        <v>1.7708026570347736E-2</v>
      </c>
      <c r="M147" s="55">
        <v>2.7329957649192538E-2</v>
      </c>
      <c r="N147" s="70">
        <v>-2.732995764919254</v>
      </c>
      <c r="O147" s="55">
        <v>2.1913997832079243E-2</v>
      </c>
      <c r="P147" s="70">
        <v>-2.1913997832079244</v>
      </c>
      <c r="Q147" s="55" t="e">
        <v>#REF!</v>
      </c>
      <c r="R147" s="70" t="e">
        <v>#REF!</v>
      </c>
      <c r="S147" s="55">
        <v>0</v>
      </c>
      <c r="T147" s="70">
        <v>0</v>
      </c>
      <c r="U147" s="55">
        <v>8.1451741317657201E-4</v>
      </c>
      <c r="V147" s="55">
        <v>0.59099614146635604</v>
      </c>
      <c r="W147" s="55">
        <v>0.53501147617126443</v>
      </c>
      <c r="X147" s="55">
        <v>2.0507483517012367E-2</v>
      </c>
      <c r="Y147" s="68">
        <v>2.9608860892530828E-2</v>
      </c>
    </row>
    <row r="148" spans="1:25" x14ac:dyDescent="0.25">
      <c r="A148" s="7">
        <v>6511</v>
      </c>
      <c r="B148" s="7" t="s">
        <v>432</v>
      </c>
      <c r="C148" s="7">
        <v>4</v>
      </c>
      <c r="D148" s="68">
        <v>0.37751325050764334</v>
      </c>
      <c r="E148" s="84">
        <v>0.36739536701007697</v>
      </c>
      <c r="F148" s="55">
        <v>1.0318588706665726</v>
      </c>
      <c r="G148" s="84">
        <v>0.95832381245108966</v>
      </c>
      <c r="H148" s="55">
        <v>0.19575151553259088</v>
      </c>
      <c r="I148" s="84">
        <v>0.12926803679351864</v>
      </c>
      <c r="J148" s="55">
        <v>4.9018193008376613E-2</v>
      </c>
      <c r="K148" s="84">
        <v>1.5445444768400938E-2</v>
      </c>
      <c r="L148" s="55">
        <v>0</v>
      </c>
      <c r="M148" s="55">
        <v>3.7223179656893202E-2</v>
      </c>
      <c r="N148" s="70">
        <v>-3.7223179656893199</v>
      </c>
      <c r="O148" s="55">
        <v>3.989975502959392E-2</v>
      </c>
      <c r="P148" s="70">
        <v>-3.9899755029593917</v>
      </c>
      <c r="Q148" s="55" t="e">
        <v>#REF!</v>
      </c>
      <c r="R148" s="70" t="e">
        <v>#REF!</v>
      </c>
      <c r="S148" s="55">
        <v>0</v>
      </c>
      <c r="T148" s="70">
        <v>0</v>
      </c>
      <c r="U148" s="55">
        <v>0</v>
      </c>
      <c r="V148" s="55">
        <v>0.6208010402762113</v>
      </c>
      <c r="W148" s="55">
        <v>0.5428680634092361</v>
      </c>
      <c r="X148" s="55">
        <v>3.5597382753351753E-2</v>
      </c>
      <c r="Y148" s="68">
        <v>3.7806773294383367E-2</v>
      </c>
    </row>
    <row r="149" spans="1:25" x14ac:dyDescent="0.25">
      <c r="A149" s="7">
        <v>6601</v>
      </c>
      <c r="B149" s="7" t="s">
        <v>433</v>
      </c>
      <c r="C149" s="7">
        <v>2</v>
      </c>
      <c r="D149" s="68">
        <v>0.3174812032207171</v>
      </c>
      <c r="E149" s="84">
        <v>0.32786683979050069</v>
      </c>
      <c r="F149" s="55">
        <v>0.71922844282237131</v>
      </c>
      <c r="G149" s="84">
        <v>1.0275886410947737</v>
      </c>
      <c r="H149" s="55">
        <v>0.35443279605565364</v>
      </c>
      <c r="I149" s="84">
        <v>0.28081961491543378</v>
      </c>
      <c r="J149" s="55">
        <v>3.3198961864577312E-2</v>
      </c>
      <c r="K149" s="84">
        <v>2.8574581393202705E-2</v>
      </c>
      <c r="L149" s="55">
        <v>0</v>
      </c>
      <c r="M149" s="55">
        <v>2.1463030193007045E-2</v>
      </c>
      <c r="N149" s="70">
        <v>-2.1463030193007047</v>
      </c>
      <c r="O149" s="55">
        <v>2.2855423952346392E-2</v>
      </c>
      <c r="P149" s="70">
        <v>-2.2855423952346392</v>
      </c>
      <c r="Q149" s="55" t="e">
        <v>#REF!</v>
      </c>
      <c r="R149" s="70" t="e">
        <v>#REF!</v>
      </c>
      <c r="S149" s="55">
        <v>0</v>
      </c>
      <c r="T149" s="70">
        <v>0</v>
      </c>
      <c r="U149" s="55">
        <v>0</v>
      </c>
      <c r="V149" s="55">
        <v>0.5127756048305554</v>
      </c>
      <c r="W149" s="55">
        <v>0.47771065360666443</v>
      </c>
      <c r="X149" s="55">
        <v>3.7426246101432699E-2</v>
      </c>
      <c r="Y149" s="68">
        <v>7.529938692437696E-2</v>
      </c>
    </row>
    <row r="150" spans="1:25" x14ac:dyDescent="0.25">
      <c r="A150" s="7">
        <v>6602</v>
      </c>
      <c r="B150" s="7" t="s">
        <v>434</v>
      </c>
      <c r="C150" s="7">
        <v>4</v>
      </c>
      <c r="D150" s="68">
        <v>0.23448143899047949</v>
      </c>
      <c r="E150" s="84">
        <v>0.2876008331992721</v>
      </c>
      <c r="F150" s="55">
        <v>0.71790567348341716</v>
      </c>
      <c r="G150" s="84">
        <v>1.0038108766766471</v>
      </c>
      <c r="H150" s="55">
        <v>0.21056806880585899</v>
      </c>
      <c r="I150" s="84">
        <v>0.20119297087354299</v>
      </c>
      <c r="J150" s="55">
        <v>2.7863119654558306E-2</v>
      </c>
      <c r="K150" s="84">
        <v>1.2168908676066948E-2</v>
      </c>
      <c r="L150" s="55">
        <v>0</v>
      </c>
      <c r="M150" s="55">
        <v>1.7186891168543401E-2</v>
      </c>
      <c r="N150" s="70">
        <v>-1.7186891168543401</v>
      </c>
      <c r="O150" s="55">
        <v>1.3520060795425653E-2</v>
      </c>
      <c r="P150" s="70">
        <v>-1.3520060795425652</v>
      </c>
      <c r="Q150" s="55" t="e">
        <v>#REF!</v>
      </c>
      <c r="R150" s="70" t="e">
        <v>#REF!</v>
      </c>
      <c r="S150" s="55">
        <v>0</v>
      </c>
      <c r="T150" s="70">
        <v>0</v>
      </c>
      <c r="U150" s="55">
        <v>0</v>
      </c>
      <c r="V150" s="55">
        <v>0.56867192721582926</v>
      </c>
      <c r="W150" s="55">
        <v>0.49211749340901118</v>
      </c>
      <c r="X150" s="55">
        <v>2.930847784300214E-2</v>
      </c>
      <c r="Y150" s="68">
        <v>5.0095141292460656E-2</v>
      </c>
    </row>
    <row r="151" spans="1:25" x14ac:dyDescent="0.25">
      <c r="A151" s="7">
        <v>6603</v>
      </c>
      <c r="B151" s="7" t="s">
        <v>435</v>
      </c>
      <c r="C151" s="7">
        <v>4</v>
      </c>
      <c r="D151" s="68">
        <v>0.20143719855247838</v>
      </c>
      <c r="E151" s="84">
        <v>0.28639115331379111</v>
      </c>
      <c r="F151" s="55">
        <v>0.7361166359131236</v>
      </c>
      <c r="G151" s="84">
        <v>0.71626733676362242</v>
      </c>
      <c r="H151" s="55">
        <v>0.32342383848116013</v>
      </c>
      <c r="I151" s="84">
        <v>4.4926864555935996E-2</v>
      </c>
      <c r="J151" s="55">
        <v>6.1844899059687909E-2</v>
      </c>
      <c r="K151" s="84">
        <v>5.6190782309172113E-2</v>
      </c>
      <c r="L151" s="55">
        <v>0</v>
      </c>
      <c r="M151" s="55">
        <v>7.5015763474998651E-2</v>
      </c>
      <c r="N151" s="70">
        <v>-7.5015763474998653</v>
      </c>
      <c r="O151" s="55">
        <v>7.5372230348564689E-2</v>
      </c>
      <c r="P151" s="70">
        <v>-7.5372230348564688</v>
      </c>
      <c r="Q151" s="55" t="e">
        <v>#REF!</v>
      </c>
      <c r="R151" s="70" t="e">
        <v>#REF!</v>
      </c>
      <c r="S151" s="55">
        <v>0</v>
      </c>
      <c r="T151" s="70">
        <v>0</v>
      </c>
      <c r="U151" s="55">
        <v>0</v>
      </c>
      <c r="V151" s="55">
        <v>0.46757108291664823</v>
      </c>
      <c r="W151" s="55">
        <v>0.45177912940667436</v>
      </c>
      <c r="X151" s="55">
        <v>3.7539804455461866E-2</v>
      </c>
      <c r="Y151" s="68">
        <v>4.9114540024045757E-2</v>
      </c>
    </row>
    <row r="152" spans="1:25" x14ac:dyDescent="0.25">
      <c r="A152" s="7">
        <v>6604</v>
      </c>
      <c r="B152" s="7" t="s">
        <v>436</v>
      </c>
      <c r="C152" s="7">
        <v>2</v>
      </c>
      <c r="D152" s="68">
        <v>0.2336175389882465</v>
      </c>
      <c r="E152" s="84">
        <v>0.23577638367475789</v>
      </c>
      <c r="F152" s="55">
        <v>0.63593479962134991</v>
      </c>
      <c r="G152" s="84">
        <v>0.57689384892188666</v>
      </c>
      <c r="H152" s="55">
        <v>-1.6031410634679832E-2</v>
      </c>
      <c r="I152" s="84">
        <v>2.7166467070276024E-2</v>
      </c>
      <c r="J152" s="55">
        <v>1.1052581358060663E-2</v>
      </c>
      <c r="K152" s="84">
        <v>8.9599353620680861E-3</v>
      </c>
      <c r="L152" s="55">
        <v>0.375712963956918</v>
      </c>
      <c r="M152" s="55">
        <v>0.42654307006236669</v>
      </c>
      <c r="N152" s="70">
        <v>-42.654307006236671</v>
      </c>
      <c r="O152" s="55">
        <v>0.45551268432834813</v>
      </c>
      <c r="P152" s="70">
        <v>-45.55126843283481</v>
      </c>
      <c r="Q152" s="55" t="e">
        <v>#REF!</v>
      </c>
      <c r="R152" s="70" t="e">
        <v>#REF!</v>
      </c>
      <c r="S152" s="55">
        <v>0</v>
      </c>
      <c r="T152" s="70">
        <v>0</v>
      </c>
      <c r="U152" s="55">
        <v>0.35707452308123622</v>
      </c>
      <c r="V152" s="55">
        <v>0.6150204056463825</v>
      </c>
      <c r="W152" s="55">
        <v>0.51268415678772183</v>
      </c>
      <c r="X152" s="55">
        <v>1.4380626922228976E-2</v>
      </c>
      <c r="Y152" s="68">
        <v>6.0015175778940923E-2</v>
      </c>
    </row>
    <row r="153" spans="1:25" x14ac:dyDescent="0.25">
      <c r="A153" s="7">
        <v>6605</v>
      </c>
      <c r="B153" s="7" t="s">
        <v>437</v>
      </c>
      <c r="C153" s="7">
        <v>4</v>
      </c>
      <c r="D153" s="68">
        <v>0.17236828605564766</v>
      </c>
      <c r="E153" s="84">
        <v>0.25277878075546767</v>
      </c>
      <c r="F153" s="55">
        <v>0.61450548581019038</v>
      </c>
      <c r="G153" s="84">
        <v>0.90907233712209234</v>
      </c>
      <c r="H153" s="55">
        <v>0.14417460144100136</v>
      </c>
      <c r="I153" s="84">
        <v>0.21938264149174913</v>
      </c>
      <c r="J153" s="55">
        <v>0.1419149089559093</v>
      </c>
      <c r="K153" s="84">
        <v>5.4336811070364539E-2</v>
      </c>
      <c r="L153" s="55">
        <v>4.6873926768501023E-2</v>
      </c>
      <c r="M153" s="55">
        <v>2.3197563381421191E-2</v>
      </c>
      <c r="N153" s="70">
        <v>-2.3197563381421191</v>
      </c>
      <c r="O153" s="55">
        <v>2.5157462242314237E-2</v>
      </c>
      <c r="P153" s="70">
        <v>-2.5157462242314237</v>
      </c>
      <c r="Q153" s="55" t="e">
        <v>#REF!</v>
      </c>
      <c r="R153" s="70" t="e">
        <v>#REF!</v>
      </c>
      <c r="S153" s="55">
        <v>0</v>
      </c>
      <c r="T153" s="70">
        <v>0</v>
      </c>
      <c r="U153" s="55">
        <v>2.0287191781231305E-2</v>
      </c>
      <c r="V153" s="55">
        <v>0.6460476780676635</v>
      </c>
      <c r="W153" s="55">
        <v>0.54501793950187805</v>
      </c>
      <c r="X153" s="55">
        <v>1.4501804991327921E-2</v>
      </c>
      <c r="Y153" s="68">
        <v>8.0088540048818005E-2</v>
      </c>
    </row>
    <row r="154" spans="1:25" x14ac:dyDescent="0.25">
      <c r="A154" s="7">
        <v>6606</v>
      </c>
      <c r="B154" s="7" t="s">
        <v>438</v>
      </c>
      <c r="C154" s="7">
        <v>5</v>
      </c>
      <c r="D154" s="68">
        <v>0.13486953798480278</v>
      </c>
      <c r="E154" s="84">
        <v>0.23214467807899794</v>
      </c>
      <c r="F154" s="55">
        <v>0.22852458586198127</v>
      </c>
      <c r="G154" s="84">
        <v>0.57663497621986903</v>
      </c>
      <c r="H154" s="55">
        <v>0.11988494947996506</v>
      </c>
      <c r="I154" s="84">
        <v>-6.8801685416062339E-2</v>
      </c>
      <c r="J154" s="55">
        <v>0.23564110379105807</v>
      </c>
      <c r="K154" s="84">
        <v>0.21907272001275893</v>
      </c>
      <c r="L154" s="55">
        <v>0.35470893020420602</v>
      </c>
      <c r="M154" s="55">
        <v>4.7014257862713169E-2</v>
      </c>
      <c r="N154" s="70">
        <v>-4.7014257862713169</v>
      </c>
      <c r="O154" s="55">
        <v>6.2274223620579154E-2</v>
      </c>
      <c r="P154" s="70">
        <v>-6.227422362057915</v>
      </c>
      <c r="Q154" s="55" t="e">
        <v>#REF!</v>
      </c>
      <c r="R154" s="70" t="e">
        <v>#REF!</v>
      </c>
      <c r="S154" s="55">
        <v>0</v>
      </c>
      <c r="T154" s="70">
        <v>0</v>
      </c>
      <c r="U154" s="55">
        <v>0.30062618814514896</v>
      </c>
      <c r="V154" s="55">
        <v>0.55640997308772056</v>
      </c>
      <c r="W154" s="55">
        <v>0.48411291472859602</v>
      </c>
      <c r="X154" s="55">
        <v>2.7230657150294876E-2</v>
      </c>
      <c r="Y154" s="68">
        <v>4.1922529040958355E-2</v>
      </c>
    </row>
    <row r="155" spans="1:25" x14ac:dyDescent="0.25">
      <c r="A155" s="7">
        <v>6607</v>
      </c>
      <c r="B155" s="7" t="s">
        <v>439</v>
      </c>
      <c r="C155" s="72">
        <v>3</v>
      </c>
      <c r="D155" s="68">
        <v>0.27016754641599361</v>
      </c>
      <c r="E155" s="84">
        <v>0.34392144598809027</v>
      </c>
      <c r="F155" s="55">
        <v>1.2761549479419836</v>
      </c>
      <c r="G155" s="84">
        <v>1.0388932112903742</v>
      </c>
      <c r="H155" s="55">
        <v>0.43114419995068431</v>
      </c>
      <c r="I155" s="84">
        <v>0.30113143863665504</v>
      </c>
      <c r="J155" s="55">
        <v>0.13297808345820039</v>
      </c>
      <c r="K155" s="84">
        <v>0.13288858234039042</v>
      </c>
      <c r="L155" s="55">
        <v>0</v>
      </c>
      <c r="M155" s="55">
        <v>4.8802347515280828E-2</v>
      </c>
      <c r="N155" s="70">
        <v>-4.8802347515280831</v>
      </c>
      <c r="O155" s="55">
        <v>4.3240534178355564E-2</v>
      </c>
      <c r="P155" s="70">
        <v>-4.3240534178355565</v>
      </c>
      <c r="Q155" s="55" t="e">
        <v>#REF!</v>
      </c>
      <c r="R155" s="70" t="e">
        <v>#REF!</v>
      </c>
      <c r="S155" s="55">
        <v>0</v>
      </c>
      <c r="T155" s="70">
        <v>0</v>
      </c>
      <c r="U155" s="55">
        <v>0</v>
      </c>
      <c r="V155" s="55">
        <v>0.56202101904838386</v>
      </c>
      <c r="W155" s="55">
        <v>0.43610064610028398</v>
      </c>
      <c r="X155" s="55">
        <v>1.0709610816072001E-2</v>
      </c>
      <c r="Y155" s="68">
        <v>0.18297994604577791</v>
      </c>
    </row>
    <row r="156" spans="1:25" x14ac:dyDescent="0.25">
      <c r="A156" s="7">
        <v>6608</v>
      </c>
      <c r="B156" s="7" t="s">
        <v>440</v>
      </c>
      <c r="C156" s="72">
        <v>5</v>
      </c>
      <c r="D156" s="68">
        <v>0.18012311068107828</v>
      </c>
      <c r="E156" s="84">
        <v>0.15512429023006219</v>
      </c>
      <c r="F156" s="55">
        <v>0.62551212777959209</v>
      </c>
      <c r="G156" s="84">
        <v>0.67232863956573607</v>
      </c>
      <c r="H156" s="55">
        <v>0.25160917734168037</v>
      </c>
      <c r="I156" s="84">
        <v>0.33709456213840111</v>
      </c>
      <c r="J156" s="55">
        <v>7.5842548399447152E-2</v>
      </c>
      <c r="K156" s="84">
        <v>0.1259716136353736</v>
      </c>
      <c r="L156" s="55">
        <v>8.7605722042393239E-2</v>
      </c>
      <c r="M156" s="55">
        <v>9.3635157123804491E-3</v>
      </c>
      <c r="N156" s="70">
        <v>-0.93635157123804491</v>
      </c>
      <c r="O156" s="55">
        <v>8.6198227405422847E-3</v>
      </c>
      <c r="P156" s="70">
        <v>-0.86198227405422845</v>
      </c>
      <c r="Q156" s="55" t="e">
        <v>#REF!</v>
      </c>
      <c r="R156" s="70" t="e">
        <v>#REF!</v>
      </c>
      <c r="S156" s="55">
        <v>0</v>
      </c>
      <c r="T156" s="70">
        <v>0</v>
      </c>
      <c r="U156" s="55">
        <v>0.10306392684373426</v>
      </c>
      <c r="V156" s="55">
        <v>0.63954642646005266</v>
      </c>
      <c r="W156" s="55">
        <v>0.59375627199225178</v>
      </c>
      <c r="X156" s="55">
        <v>1.0578716962228603E-2</v>
      </c>
      <c r="Y156" s="68">
        <v>3.9024911202399606E-2</v>
      </c>
    </row>
    <row r="157" spans="1:25" x14ac:dyDescent="0.25">
      <c r="A157" s="7">
        <v>6609</v>
      </c>
      <c r="B157" s="7" t="s">
        <v>441</v>
      </c>
      <c r="C157" s="72">
        <v>1</v>
      </c>
      <c r="D157" s="68">
        <v>0.36749726212487038</v>
      </c>
      <c r="E157" s="84">
        <v>0.46561327595089991</v>
      </c>
      <c r="F157" s="55">
        <v>1.0712035966249596</v>
      </c>
      <c r="G157" s="84">
        <v>0.95040903285260581</v>
      </c>
      <c r="H157" s="55">
        <v>7.3144812321187191E-2</v>
      </c>
      <c r="I157" s="84">
        <v>0.10957691342021091</v>
      </c>
      <c r="J157" s="55">
        <v>0.3969424475322868</v>
      </c>
      <c r="K157" s="84">
        <v>0.37423883756401483</v>
      </c>
      <c r="L157" s="55">
        <v>8.8616348814428928E-3</v>
      </c>
      <c r="M157" s="55">
        <v>0.10623595253313521</v>
      </c>
      <c r="N157" s="70">
        <v>-10.623595253313521</v>
      </c>
      <c r="O157" s="55">
        <v>0.11182388195370231</v>
      </c>
      <c r="P157" s="70">
        <v>-11.182388195370232</v>
      </c>
      <c r="Q157" s="55" t="e">
        <v>#REF!</v>
      </c>
      <c r="R157" s="70" t="e">
        <v>#REF!</v>
      </c>
      <c r="S157" s="55">
        <v>0</v>
      </c>
      <c r="T157" s="70">
        <v>0</v>
      </c>
      <c r="U157" s="55">
        <v>6.3940403089949261E-3</v>
      </c>
      <c r="V157" s="55">
        <v>0.50249317884300981</v>
      </c>
      <c r="W157" s="55">
        <v>0.43176663711091912</v>
      </c>
      <c r="X157" s="55">
        <v>0.15166067663462565</v>
      </c>
      <c r="Y157" s="68">
        <v>0.17188930782919462</v>
      </c>
    </row>
    <row r="158" spans="1:25" x14ac:dyDescent="0.25">
      <c r="A158" s="7">
        <v>6610</v>
      </c>
      <c r="B158" s="7" t="s">
        <v>442</v>
      </c>
      <c r="C158" s="7">
        <v>3</v>
      </c>
      <c r="D158" s="68">
        <v>0.21494911851469592</v>
      </c>
      <c r="E158" s="84">
        <v>0.24432143125596137</v>
      </c>
      <c r="F158" s="55">
        <v>0.58931602109379322</v>
      </c>
      <c r="G158" s="84">
        <v>0.80506507689995488</v>
      </c>
      <c r="H158" s="55">
        <v>0.32584767976574064</v>
      </c>
      <c r="I158" s="84">
        <v>0.25585821524545649</v>
      </c>
      <c r="J158" s="55">
        <v>2.8348987149054726E-2</v>
      </c>
      <c r="K158" s="84">
        <v>2.42511900221411E-2</v>
      </c>
      <c r="L158" s="55">
        <v>8.345560653829287E-2</v>
      </c>
      <c r="M158" s="55">
        <v>9.8630194955592991E-3</v>
      </c>
      <c r="N158" s="70">
        <v>-0.98630194955592987</v>
      </c>
      <c r="O158" s="55">
        <v>8.6149047108125317E-3</v>
      </c>
      <c r="P158" s="70">
        <v>-0.86149047108125321</v>
      </c>
      <c r="Q158" s="55" t="e">
        <v>#REF!</v>
      </c>
      <c r="R158" s="70" t="e">
        <v>#REF!</v>
      </c>
      <c r="S158" s="55">
        <v>0</v>
      </c>
      <c r="T158" s="70">
        <v>0</v>
      </c>
      <c r="U158" s="55">
        <v>9.1117902589072111E-2</v>
      </c>
      <c r="V158" s="55">
        <v>0.57363615249264011</v>
      </c>
      <c r="W158" s="55">
        <v>0.54862929130409555</v>
      </c>
      <c r="X158" s="55">
        <v>5.2960317913908858E-2</v>
      </c>
      <c r="Y158" s="68">
        <v>4.202836614007549E-2</v>
      </c>
    </row>
    <row r="159" spans="1:25" x14ac:dyDescent="0.25">
      <c r="A159" s="7">
        <v>6611</v>
      </c>
      <c r="B159" s="7" t="s">
        <v>443</v>
      </c>
      <c r="C159" s="7">
        <v>3</v>
      </c>
      <c r="D159" s="68">
        <v>0.25523059613880533</v>
      </c>
      <c r="E159" s="84">
        <v>0.34554521223984724</v>
      </c>
      <c r="F159" s="55">
        <v>0.77584310751469499</v>
      </c>
      <c r="G159" s="84">
        <v>1.1792089084648383</v>
      </c>
      <c r="H159" s="55">
        <v>0.1890940175510035</v>
      </c>
      <c r="I159" s="84">
        <v>0.22017841306593286</v>
      </c>
      <c r="J159" s="55">
        <v>0.41903147459135448</v>
      </c>
      <c r="K159" s="84">
        <v>0.4132570406535423</v>
      </c>
      <c r="L159" s="55">
        <v>3.1242569378942427E-2</v>
      </c>
      <c r="M159" s="55">
        <v>1.4389289639479264E-2</v>
      </c>
      <c r="N159" s="70">
        <v>-1.4389289639479264</v>
      </c>
      <c r="O159" s="55">
        <v>1.4147430289162573E-2</v>
      </c>
      <c r="P159" s="70">
        <v>-1.4147430289162573</v>
      </c>
      <c r="Q159" s="55" t="e">
        <v>#REF!</v>
      </c>
      <c r="R159" s="70" t="e">
        <v>#REF!</v>
      </c>
      <c r="S159" s="55">
        <v>0</v>
      </c>
      <c r="T159" s="70">
        <v>0</v>
      </c>
      <c r="U159" s="55">
        <v>3.039085136367263E-2</v>
      </c>
      <c r="V159" s="55">
        <v>0.62571850489067793</v>
      </c>
      <c r="W159" s="55">
        <v>0.53011878026665082</v>
      </c>
      <c r="X159" s="55">
        <v>1.449975736576819E-2</v>
      </c>
      <c r="Y159" s="68">
        <v>5.8993340751572733E-2</v>
      </c>
    </row>
    <row r="160" spans="1:25" x14ac:dyDescent="0.25">
      <c r="A160" s="7">
        <v>6612</v>
      </c>
      <c r="B160" s="7" t="s">
        <v>444</v>
      </c>
      <c r="C160" s="7">
        <v>3</v>
      </c>
      <c r="D160" s="68">
        <v>0.29450305173867236</v>
      </c>
      <c r="E160" s="84">
        <v>0.38403457215546294</v>
      </c>
      <c r="F160" s="55">
        <v>0.83363452565666285</v>
      </c>
      <c r="G160" s="84">
        <v>0.87449649749507197</v>
      </c>
      <c r="H160" s="55">
        <v>0.27224407660676975</v>
      </c>
      <c r="I160" s="84">
        <v>0.11114994641304382</v>
      </c>
      <c r="J160" s="55">
        <v>3.9680584631587058E-2</v>
      </c>
      <c r="K160" s="84">
        <v>3.0532367261468893E-2</v>
      </c>
      <c r="L160" s="55">
        <v>0.51368091855999798</v>
      </c>
      <c r="M160" s="55">
        <v>8.4429967771072201E-3</v>
      </c>
      <c r="N160" s="70">
        <v>-0.84429967771072201</v>
      </c>
      <c r="O160" s="55">
        <v>1.107314022741502E-2</v>
      </c>
      <c r="P160" s="70">
        <v>-1.1073140227415019</v>
      </c>
      <c r="Q160" s="55" t="e">
        <v>#REF!</v>
      </c>
      <c r="R160" s="70" t="e">
        <v>#REF!</v>
      </c>
      <c r="S160" s="55">
        <v>0</v>
      </c>
      <c r="T160" s="70">
        <v>0</v>
      </c>
      <c r="U160" s="55">
        <v>0.53214437121825264</v>
      </c>
      <c r="V160" s="55">
        <v>0.52515555640358125</v>
      </c>
      <c r="W160" s="55">
        <v>0.47656282022182661</v>
      </c>
      <c r="X160" s="55">
        <v>0.15635937792544025</v>
      </c>
      <c r="Y160" s="68">
        <v>0.18975163787515517</v>
      </c>
    </row>
    <row r="161" spans="1:25" x14ac:dyDescent="0.25">
      <c r="A161" s="7">
        <v>6613</v>
      </c>
      <c r="B161" s="7" t="s">
        <v>445</v>
      </c>
      <c r="C161" s="7">
        <v>4</v>
      </c>
      <c r="D161" s="68">
        <v>0.25547752594379264</v>
      </c>
      <c r="E161" s="84">
        <v>0.29801007031148302</v>
      </c>
      <c r="F161" s="55">
        <v>0.65467724008645856</v>
      </c>
      <c r="G161" s="84">
        <v>0.96877998069641691</v>
      </c>
      <c r="H161" s="55">
        <v>8.8769451831444718E-2</v>
      </c>
      <c r="I161" s="84">
        <v>-6.2544171291587888E-2</v>
      </c>
      <c r="J161" s="55">
        <v>6.1240021585009581E-2</v>
      </c>
      <c r="K161" s="84">
        <v>5.393942778429292E-2</v>
      </c>
      <c r="L161" s="55">
        <v>0</v>
      </c>
      <c r="M161" s="55">
        <v>0</v>
      </c>
      <c r="N161" s="70">
        <v>100</v>
      </c>
      <c r="O161" s="55">
        <v>0</v>
      </c>
      <c r="P161" s="70">
        <v>100</v>
      </c>
      <c r="Q161" s="55" t="e">
        <v>#REF!</v>
      </c>
      <c r="R161" s="70" t="e">
        <v>#REF!</v>
      </c>
      <c r="S161" s="55">
        <v>0</v>
      </c>
      <c r="T161" s="70">
        <v>0</v>
      </c>
      <c r="U161" s="55">
        <v>0</v>
      </c>
      <c r="V161" s="55">
        <v>0.63394069328219071</v>
      </c>
      <c r="W161" s="55">
        <v>0.52220645858100945</v>
      </c>
      <c r="X161" s="55">
        <v>1.8774788247963839E-3</v>
      </c>
      <c r="Y161" s="68">
        <v>0.12444476512407646</v>
      </c>
    </row>
    <row r="162" spans="1:25" x14ac:dyDescent="0.25">
      <c r="A162" s="7">
        <v>6614</v>
      </c>
      <c r="B162" s="7" t="s">
        <v>446</v>
      </c>
      <c r="C162" s="7">
        <v>3</v>
      </c>
      <c r="D162" s="68">
        <v>0.1980900779437289</v>
      </c>
      <c r="E162" s="84">
        <v>0.24727207795226769</v>
      </c>
      <c r="F162" s="55">
        <v>0.67581409593450614</v>
      </c>
      <c r="G162" s="84">
        <v>0.74827404600966907</v>
      </c>
      <c r="H162" s="55">
        <v>0.22517621138186367</v>
      </c>
      <c r="I162" s="84">
        <v>0.20679852360386469</v>
      </c>
      <c r="J162" s="55">
        <v>0</v>
      </c>
      <c r="K162" s="84">
        <v>0</v>
      </c>
      <c r="L162" s="55">
        <v>0.10259423227719744</v>
      </c>
      <c r="M162" s="55">
        <v>0.17977589835743057</v>
      </c>
      <c r="N162" s="70">
        <v>-17.977589835743057</v>
      </c>
      <c r="O162" s="55">
        <v>0.24952239017504887</v>
      </c>
      <c r="P162" s="70">
        <v>-24.952239017504887</v>
      </c>
      <c r="Q162" s="55" t="e">
        <v>#REF!</v>
      </c>
      <c r="R162" s="70" t="e">
        <v>#REF!</v>
      </c>
      <c r="S162" s="55">
        <v>0</v>
      </c>
      <c r="T162" s="70">
        <v>0</v>
      </c>
      <c r="U162" s="55">
        <v>9.1527165573950978E-2</v>
      </c>
      <c r="V162" s="55">
        <v>0.47485866460008519</v>
      </c>
      <c r="W162" s="55">
        <v>0.4707723045275814</v>
      </c>
      <c r="X162" s="55">
        <v>8.8566573846994345E-2</v>
      </c>
      <c r="Y162" s="68">
        <v>8.3009808696445975E-2</v>
      </c>
    </row>
    <row r="163" spans="1:25" x14ac:dyDescent="0.25">
      <c r="A163" s="7">
        <v>6615</v>
      </c>
      <c r="B163" s="7" t="s">
        <v>447</v>
      </c>
      <c r="C163" s="7">
        <v>4</v>
      </c>
      <c r="D163" s="68">
        <v>0.31685574438348879</v>
      </c>
      <c r="E163" s="84">
        <v>0.47947636388404402</v>
      </c>
      <c r="F163" s="55">
        <v>0.64738202078238638</v>
      </c>
      <c r="G163" s="84">
        <v>0.96242859944645498</v>
      </c>
      <c r="H163" s="55">
        <v>1.2089949529318795E-2</v>
      </c>
      <c r="I163" s="84">
        <v>-2.7518911244254055E-2</v>
      </c>
      <c r="J163" s="55">
        <v>0</v>
      </c>
      <c r="K163" s="84">
        <v>0</v>
      </c>
      <c r="L163" s="55">
        <v>0</v>
      </c>
      <c r="M163" s="55">
        <v>4.1365805552091954E-2</v>
      </c>
      <c r="N163" s="70">
        <v>-4.1365805552091954</v>
      </c>
      <c r="O163" s="55">
        <v>6.7719045660222132E-2</v>
      </c>
      <c r="P163" s="70">
        <v>-6.7719045660222132</v>
      </c>
      <c r="Q163" s="55" t="e">
        <v>#REF!</v>
      </c>
      <c r="R163" s="70" t="e">
        <v>#REF!</v>
      </c>
      <c r="S163" s="55">
        <v>0</v>
      </c>
      <c r="T163" s="70">
        <v>0</v>
      </c>
      <c r="U163" s="55">
        <v>0</v>
      </c>
      <c r="V163" s="55">
        <v>0.41570231613829872</v>
      </c>
      <c r="W163" s="55">
        <v>0.37465592018492427</v>
      </c>
      <c r="X163" s="55">
        <v>0.18361177492436642</v>
      </c>
      <c r="Y163" s="68">
        <v>0.11894459964831561</v>
      </c>
    </row>
    <row r="164" spans="1:25" x14ac:dyDescent="0.25">
      <c r="A164" s="7">
        <v>6616</v>
      </c>
      <c r="B164" s="7" t="s">
        <v>448</v>
      </c>
      <c r="C164" s="7">
        <v>4</v>
      </c>
      <c r="D164" s="68">
        <v>0.35042920119204207</v>
      </c>
      <c r="E164" s="84">
        <v>0.46174442820824785</v>
      </c>
      <c r="F164" s="55">
        <v>0.76260030732805495</v>
      </c>
      <c r="G164" s="84">
        <v>0.86127418847343862</v>
      </c>
      <c r="H164" s="55">
        <v>-0.3446256362766576</v>
      </c>
      <c r="I164" s="84">
        <v>-0.11484719349258864</v>
      </c>
      <c r="J164" s="55">
        <v>0.92369343363382916</v>
      </c>
      <c r="K164" s="84">
        <v>0.83678440203278115</v>
      </c>
      <c r="L164" s="55">
        <v>0</v>
      </c>
      <c r="M164" s="55">
        <v>3.936368380490266E-3</v>
      </c>
      <c r="N164" s="70">
        <v>-0.39363683804902661</v>
      </c>
      <c r="O164" s="55">
        <v>3.7773268131111519E-3</v>
      </c>
      <c r="P164" s="70">
        <v>-0.3777326813111152</v>
      </c>
      <c r="Q164" s="55" t="e">
        <v>#REF!</v>
      </c>
      <c r="R164" s="70" t="e">
        <v>#REF!</v>
      </c>
      <c r="S164" s="55">
        <v>0</v>
      </c>
      <c r="T164" s="70">
        <v>0</v>
      </c>
      <c r="U164" s="55">
        <v>0</v>
      </c>
      <c r="V164" s="55">
        <v>0.42705141310368849</v>
      </c>
      <c r="W164" s="55">
        <v>0.50758697862079294</v>
      </c>
      <c r="X164" s="55">
        <v>0.16503189405577035</v>
      </c>
      <c r="Y164" s="68">
        <v>1.7104626513999324E-2</v>
      </c>
    </row>
    <row r="165" spans="1:25" x14ac:dyDescent="0.25">
      <c r="A165" s="7">
        <v>6617</v>
      </c>
      <c r="B165" s="7" t="s">
        <v>449</v>
      </c>
      <c r="C165" s="7">
        <v>4</v>
      </c>
      <c r="D165" s="68">
        <v>0.38956636229779235</v>
      </c>
      <c r="E165" s="84">
        <v>0.67316074008893545</v>
      </c>
      <c r="F165" s="55">
        <v>0.97889513760363778</v>
      </c>
      <c r="G165" s="84">
        <v>1.9209116726174897</v>
      </c>
      <c r="H165" s="55">
        <v>0.38025237322290956</v>
      </c>
      <c r="I165" s="84">
        <v>0.26410523538073222</v>
      </c>
      <c r="J165" s="55">
        <v>0</v>
      </c>
      <c r="K165" s="84">
        <v>0</v>
      </c>
      <c r="L165" s="55">
        <v>0</v>
      </c>
      <c r="M165" s="55">
        <v>8.2913487359927967E-3</v>
      </c>
      <c r="N165" s="70">
        <v>-0.82913487359927962</v>
      </c>
      <c r="O165" s="55">
        <v>1.6166667262218035E-2</v>
      </c>
      <c r="P165" s="70">
        <v>-1.6166667262218035</v>
      </c>
      <c r="Q165" s="55" t="e">
        <v>#REF!</v>
      </c>
      <c r="R165" s="70" t="e">
        <v>#REF!</v>
      </c>
      <c r="S165" s="55">
        <v>0</v>
      </c>
      <c r="T165" s="70">
        <v>0</v>
      </c>
      <c r="U165" s="55">
        <v>0</v>
      </c>
      <c r="V165" s="55">
        <v>0.50110683872265138</v>
      </c>
      <c r="W165" s="55">
        <v>0.53654165186435776</v>
      </c>
      <c r="X165" s="55">
        <v>1.3366395241161103E-2</v>
      </c>
      <c r="Y165" s="68">
        <v>4.9641778569900333E-2</v>
      </c>
    </row>
    <row r="166" spans="1:25" x14ac:dyDescent="0.25">
      <c r="A166" s="7">
        <v>6618</v>
      </c>
      <c r="B166" s="7" t="s">
        <v>450</v>
      </c>
      <c r="C166" s="7">
        <v>4</v>
      </c>
      <c r="D166" s="68">
        <v>0.15231440085770345</v>
      </c>
      <c r="E166" s="84">
        <v>0.17029859822677043</v>
      </c>
      <c r="F166" s="55">
        <v>0.57185045942201829</v>
      </c>
      <c r="G166" s="84">
        <v>0.69967901639292085</v>
      </c>
      <c r="H166" s="55">
        <v>0.22061638253121393</v>
      </c>
      <c r="I166" s="84">
        <v>0.1407350884871772</v>
      </c>
      <c r="J166" s="55">
        <v>9.9636386221685636E-2</v>
      </c>
      <c r="K166" s="84">
        <v>9.6626898781853793E-2</v>
      </c>
      <c r="L166" s="55">
        <v>8.2507747359795672E-2</v>
      </c>
      <c r="M166" s="55">
        <v>3.7939877670808309E-2</v>
      </c>
      <c r="N166" s="70">
        <v>-3.7939877670808309</v>
      </c>
      <c r="O166" s="55">
        <v>5.4109197311262659E-2</v>
      </c>
      <c r="P166" s="70">
        <v>-5.410919731126266</v>
      </c>
      <c r="Q166" s="55" t="e">
        <v>#REF!</v>
      </c>
      <c r="R166" s="70" t="e">
        <v>#REF!</v>
      </c>
      <c r="S166" s="55">
        <v>0</v>
      </c>
      <c r="T166" s="70">
        <v>0</v>
      </c>
      <c r="U166" s="55">
        <v>9.2979447194377188E-2</v>
      </c>
      <c r="V166" s="55">
        <v>0.64388237884783905</v>
      </c>
      <c r="W166" s="55">
        <v>0.57676468069185305</v>
      </c>
      <c r="X166" s="55">
        <v>0</v>
      </c>
      <c r="Y166" s="68">
        <v>4.4816285684663205E-3</v>
      </c>
    </row>
    <row r="167" spans="1:25" x14ac:dyDescent="0.25">
      <c r="A167" s="7">
        <v>6701</v>
      </c>
      <c r="B167" s="7" t="s">
        <v>451</v>
      </c>
      <c r="C167" s="7">
        <v>4</v>
      </c>
      <c r="D167" s="68">
        <v>0.17794522106819044</v>
      </c>
      <c r="E167" s="84">
        <v>0.22385929111131181</v>
      </c>
      <c r="F167" s="55">
        <v>0.66717522399266971</v>
      </c>
      <c r="G167" s="84">
        <v>0.67393329146307346</v>
      </c>
      <c r="H167" s="55">
        <v>0.20859198889128985</v>
      </c>
      <c r="I167" s="84">
        <v>6.8354830980795797E-2</v>
      </c>
      <c r="J167" s="55">
        <v>0</v>
      </c>
      <c r="K167" s="84">
        <v>0</v>
      </c>
      <c r="L167" s="55">
        <v>1.1902213824022647E-2</v>
      </c>
      <c r="M167" s="55">
        <v>3.5346737027535893E-2</v>
      </c>
      <c r="N167" s="70">
        <v>-3.5346737027535893</v>
      </c>
      <c r="O167" s="55">
        <v>2.6571308837599134E-2</v>
      </c>
      <c r="P167" s="70">
        <v>-2.6571308837599132</v>
      </c>
      <c r="Q167" s="55" t="e">
        <v>#REF!</v>
      </c>
      <c r="R167" s="70" t="e">
        <v>#REF!</v>
      </c>
      <c r="S167" s="55">
        <v>0</v>
      </c>
      <c r="T167" s="70">
        <v>0</v>
      </c>
      <c r="U167" s="55">
        <v>1.189816230648061E-2</v>
      </c>
      <c r="V167" s="55">
        <v>0.63399836947868926</v>
      </c>
      <c r="W167" s="55">
        <v>0.54265176788244618</v>
      </c>
      <c r="X167" s="55">
        <v>9.0361922927065769E-2</v>
      </c>
      <c r="Y167" s="68">
        <v>8.16805841352016E-2</v>
      </c>
    </row>
    <row r="168" spans="1:25" x14ac:dyDescent="0.25">
      <c r="A168" s="7">
        <v>6702</v>
      </c>
      <c r="B168" s="7" t="s">
        <v>452</v>
      </c>
      <c r="C168" s="7">
        <v>3</v>
      </c>
      <c r="D168" s="68">
        <v>0.17224919945931408</v>
      </c>
      <c r="E168" s="84">
        <v>0.2558850855001884</v>
      </c>
      <c r="F168" s="55">
        <v>0.96419932534996144</v>
      </c>
      <c r="G168" s="84">
        <v>0.86615959340944559</v>
      </c>
      <c r="H168" s="55">
        <v>0.17595444729835472</v>
      </c>
      <c r="I168" s="84">
        <v>0.17073813370762278</v>
      </c>
      <c r="J168" s="55">
        <v>2.2937098991308535E-2</v>
      </c>
      <c r="K168" s="84">
        <v>0</v>
      </c>
      <c r="L168" s="55">
        <v>6.3474470898143695E-4</v>
      </c>
      <c r="M168" s="55">
        <v>1.5138867012496747E-2</v>
      </c>
      <c r="N168" s="70">
        <v>-1.5138867012496746</v>
      </c>
      <c r="O168" s="55">
        <v>1.0836668944645123E-2</v>
      </c>
      <c r="P168" s="70">
        <v>-1.0836668944645123</v>
      </c>
      <c r="Q168" s="55" t="e">
        <v>#REF!</v>
      </c>
      <c r="R168" s="70" t="e">
        <v>#REF!</v>
      </c>
      <c r="S168" s="55">
        <v>0</v>
      </c>
      <c r="T168" s="70">
        <v>0</v>
      </c>
      <c r="U168" s="55">
        <v>2.0431969076138549E-3</v>
      </c>
      <c r="V168" s="55">
        <v>0.53269721797443847</v>
      </c>
      <c r="W168" s="55">
        <v>0.52561312534112226</v>
      </c>
      <c r="X168" s="55">
        <v>3.8852958094249358E-2</v>
      </c>
      <c r="Y168" s="68">
        <v>3.8362440776865687E-2</v>
      </c>
    </row>
    <row r="169" spans="1:25" x14ac:dyDescent="0.25">
      <c r="A169" s="7">
        <v>6703</v>
      </c>
      <c r="B169" s="7" t="s">
        <v>453</v>
      </c>
      <c r="C169" s="7">
        <v>4</v>
      </c>
      <c r="D169" s="68">
        <v>0.30050966949204122</v>
      </c>
      <c r="E169" s="84">
        <v>0.34114873600583251</v>
      </c>
      <c r="F169" s="55">
        <v>0.82411562149567541</v>
      </c>
      <c r="G169" s="84">
        <v>0.95943109691112816</v>
      </c>
      <c r="H169" s="55">
        <v>0.16369503390942902</v>
      </c>
      <c r="I169" s="84">
        <v>5.0040609248894134E-2</v>
      </c>
      <c r="J169" s="55">
        <v>0</v>
      </c>
      <c r="K169" s="84">
        <v>0</v>
      </c>
      <c r="L169" s="55">
        <v>0</v>
      </c>
      <c r="M169" s="55">
        <v>2.9815457393272743E-3</v>
      </c>
      <c r="N169" s="70">
        <v>-0.29815457393272743</v>
      </c>
      <c r="O169" s="55">
        <v>2.1866730213769476E-3</v>
      </c>
      <c r="P169" s="70">
        <v>-0.21866730213769475</v>
      </c>
      <c r="Q169" s="55" t="e">
        <v>#REF!</v>
      </c>
      <c r="R169" s="70" t="e">
        <v>#REF!</v>
      </c>
      <c r="S169" s="55">
        <v>0</v>
      </c>
      <c r="T169" s="70">
        <v>0</v>
      </c>
      <c r="U169" s="55">
        <v>0</v>
      </c>
      <c r="V169" s="55">
        <v>0.62905645514610542</v>
      </c>
      <c r="W169" s="55">
        <v>0.51843030808158863</v>
      </c>
      <c r="X169" s="55">
        <v>2.6979849073340601E-2</v>
      </c>
      <c r="Y169" s="68">
        <v>5.045197345824793E-2</v>
      </c>
    </row>
    <row r="170" spans="1:25" x14ac:dyDescent="0.25">
      <c r="A170" s="7">
        <v>6704</v>
      </c>
      <c r="B170" s="7" t="s">
        <v>454</v>
      </c>
      <c r="C170" s="7">
        <v>4</v>
      </c>
      <c r="D170" s="68">
        <v>0.16524622026029867</v>
      </c>
      <c r="E170" s="84">
        <v>0.16928595633700697</v>
      </c>
      <c r="F170" s="55">
        <v>0.50277141769720113</v>
      </c>
      <c r="G170" s="84">
        <v>0.52936262059597905</v>
      </c>
      <c r="H170" s="55">
        <v>7.6709835860799686E-2</v>
      </c>
      <c r="I170" s="84">
        <v>7.6311313409416354E-2</v>
      </c>
      <c r="J170" s="55">
        <v>0.12227928588897041</v>
      </c>
      <c r="K170" s="84">
        <v>0.12219909491203702</v>
      </c>
      <c r="L170" s="55">
        <v>0</v>
      </c>
      <c r="M170" s="55">
        <v>7.5861736296966562E-2</v>
      </c>
      <c r="N170" s="70">
        <v>-7.5861736296966562</v>
      </c>
      <c r="O170" s="55">
        <v>6.2515216093541034E-2</v>
      </c>
      <c r="P170" s="70">
        <v>-6.2515216093541035</v>
      </c>
      <c r="Q170" s="55" t="e">
        <v>#REF!</v>
      </c>
      <c r="R170" s="70" t="e">
        <v>#REF!</v>
      </c>
      <c r="S170" s="55">
        <v>0</v>
      </c>
      <c r="T170" s="70">
        <v>0</v>
      </c>
      <c r="U170" s="55">
        <v>1.8940859711365737E-3</v>
      </c>
      <c r="V170" s="55">
        <v>0.54615570794675272</v>
      </c>
      <c r="W170" s="55">
        <v>0.51629627530270494</v>
      </c>
      <c r="X170" s="55">
        <v>2.4895894746641015E-2</v>
      </c>
      <c r="Y170" s="68">
        <v>3.1078220833209876E-2</v>
      </c>
    </row>
    <row r="171" spans="1:25" x14ac:dyDescent="0.25">
      <c r="A171" s="7">
        <v>6705</v>
      </c>
      <c r="B171" s="7" t="s">
        <v>455</v>
      </c>
      <c r="C171" s="7">
        <v>2</v>
      </c>
      <c r="D171" s="68">
        <v>0.35342793158970176</v>
      </c>
      <c r="E171" s="84">
        <v>0.41580217514634582</v>
      </c>
      <c r="F171" s="55">
        <v>0.93685587402768178</v>
      </c>
      <c r="G171" s="84">
        <v>1.1146688015496313</v>
      </c>
      <c r="H171" s="55">
        <v>9.3494593499003423E-2</v>
      </c>
      <c r="I171" s="84">
        <v>0.12980559019783108</v>
      </c>
      <c r="J171" s="55">
        <v>9.2614967404665099E-2</v>
      </c>
      <c r="K171" s="84">
        <v>7.6642182818797963E-2</v>
      </c>
      <c r="L171" s="55">
        <v>3.4570640068042461E-3</v>
      </c>
      <c r="M171" s="55">
        <v>1.6844247748224368E-2</v>
      </c>
      <c r="N171" s="70">
        <v>-1.6844247748224368</v>
      </c>
      <c r="O171" s="55">
        <v>1.568496324107016E-2</v>
      </c>
      <c r="P171" s="70">
        <v>-1.568496324107016</v>
      </c>
      <c r="Q171" s="55" t="e">
        <v>#REF!</v>
      </c>
      <c r="R171" s="70" t="e">
        <v>#REF!</v>
      </c>
      <c r="S171" s="55">
        <v>0</v>
      </c>
      <c r="T171" s="70">
        <v>0</v>
      </c>
      <c r="U171" s="55">
        <v>3.6526759810419532E-3</v>
      </c>
      <c r="V171" s="55">
        <v>0.56411337527914618</v>
      </c>
      <c r="W171" s="55">
        <v>0.54172466091026261</v>
      </c>
      <c r="X171" s="55">
        <v>1.919382915762876E-2</v>
      </c>
      <c r="Y171" s="68">
        <v>2.0214661481735185E-2</v>
      </c>
    </row>
    <row r="172" spans="1:25" x14ac:dyDescent="0.25">
      <c r="A172" s="7">
        <v>6706</v>
      </c>
      <c r="B172" s="7" t="s">
        <v>456</v>
      </c>
      <c r="C172" s="7">
        <v>4</v>
      </c>
      <c r="D172" s="68">
        <v>6.589686323064077E-2</v>
      </c>
      <c r="E172" s="84">
        <v>0.11945888874056029</v>
      </c>
      <c r="F172" s="55">
        <v>0.71191486852965458</v>
      </c>
      <c r="G172" s="84">
        <v>0.63115337758714363</v>
      </c>
      <c r="H172" s="55">
        <v>0.33543911761432793</v>
      </c>
      <c r="I172" s="84">
        <v>0.29572628390648142</v>
      </c>
      <c r="J172" s="55">
        <v>0</v>
      </c>
      <c r="K172" s="84">
        <v>0.16476433696426399</v>
      </c>
      <c r="L172" s="55">
        <v>3.4731381705327381E-4</v>
      </c>
      <c r="M172" s="55">
        <v>0.22436024287795395</v>
      </c>
      <c r="N172" s="70">
        <v>-22.436024287795394</v>
      </c>
      <c r="O172" s="55">
        <v>0.2497349568054491</v>
      </c>
      <c r="P172" s="70">
        <v>-24.973495680544911</v>
      </c>
      <c r="Q172" s="55" t="e">
        <v>#REF!</v>
      </c>
      <c r="R172" s="70" t="e">
        <v>#REF!</v>
      </c>
      <c r="S172" s="55">
        <v>0</v>
      </c>
      <c r="T172" s="70">
        <v>0</v>
      </c>
      <c r="U172" s="55">
        <v>1.215935723675339E-2</v>
      </c>
      <c r="V172" s="55">
        <v>0.56184202211690359</v>
      </c>
      <c r="W172" s="55">
        <v>0.52181568614469609</v>
      </c>
      <c r="X172" s="55">
        <v>3.5328067403896789E-2</v>
      </c>
      <c r="Y172" s="68">
        <v>7.3818591910019216E-2</v>
      </c>
    </row>
    <row r="173" spans="1:25" x14ac:dyDescent="0.25">
      <c r="A173" s="7">
        <v>6707</v>
      </c>
      <c r="B173" s="7" t="s">
        <v>457</v>
      </c>
      <c r="C173" s="7">
        <v>4</v>
      </c>
      <c r="D173" s="68">
        <v>0.12435262460295458</v>
      </c>
      <c r="E173" s="84">
        <v>0.12304448369416777</v>
      </c>
      <c r="F173" s="55">
        <v>0.40159078720512215</v>
      </c>
      <c r="G173" s="84">
        <v>0.38647562922936846</v>
      </c>
      <c r="H173" s="55">
        <v>0.103105608908713</v>
      </c>
      <c r="I173" s="84">
        <v>6.2618037473369872E-2</v>
      </c>
      <c r="J173" s="55">
        <v>0.19092784457201215</v>
      </c>
      <c r="K173" s="84">
        <v>0.10997341039520464</v>
      </c>
      <c r="L173" s="55">
        <v>1.7654863711242481E-2</v>
      </c>
      <c r="M173" s="55">
        <v>6.8845879695761331E-3</v>
      </c>
      <c r="N173" s="70">
        <v>-0.68845879695761336</v>
      </c>
      <c r="O173" s="55">
        <v>1.2698236963548432E-2</v>
      </c>
      <c r="P173" s="70">
        <v>-1.2698236963548433</v>
      </c>
      <c r="Q173" s="55" t="e">
        <v>#REF!</v>
      </c>
      <c r="R173" s="70" t="e">
        <v>#REF!</v>
      </c>
      <c r="S173" s="55">
        <v>0</v>
      </c>
      <c r="T173" s="70">
        <v>0</v>
      </c>
      <c r="U173" s="55">
        <v>2.4946426970930691E-2</v>
      </c>
      <c r="V173" s="55">
        <v>0.63390318428632286</v>
      </c>
      <c r="W173" s="55">
        <v>0.5729023736451575</v>
      </c>
      <c r="X173" s="55">
        <v>1.0333898724716932E-3</v>
      </c>
      <c r="Y173" s="68">
        <v>4.0048949147274776E-2</v>
      </c>
    </row>
    <row r="174" spans="1:25" x14ac:dyDescent="0.25">
      <c r="A174" s="7">
        <v>6801</v>
      </c>
      <c r="B174" s="7" t="s">
        <v>458</v>
      </c>
      <c r="C174" s="7">
        <v>4</v>
      </c>
      <c r="D174" s="68">
        <v>0.18314292917823724</v>
      </c>
      <c r="E174" s="84">
        <v>0.23032825115601588</v>
      </c>
      <c r="F174" s="55">
        <v>0.88556493941292092</v>
      </c>
      <c r="G174" s="84">
        <v>0.82130302410563727</v>
      </c>
      <c r="H174" s="55">
        <v>0.21316622828114132</v>
      </c>
      <c r="I174" s="84">
        <v>-6.8013665498296144E-4</v>
      </c>
      <c r="J174" s="55">
        <v>0</v>
      </c>
      <c r="K174" s="84">
        <v>0</v>
      </c>
      <c r="L174" s="55">
        <v>0</v>
      </c>
      <c r="M174" s="55">
        <v>2.2864740848889353E-2</v>
      </c>
      <c r="N174" s="70">
        <v>-2.2864740848889351</v>
      </c>
      <c r="O174" s="55">
        <v>2.6514199175942003E-2</v>
      </c>
      <c r="P174" s="70">
        <v>-2.6514199175942004</v>
      </c>
      <c r="Q174" s="55" t="e">
        <v>#REF!</v>
      </c>
      <c r="R174" s="70" t="e">
        <v>#REF!</v>
      </c>
      <c r="S174" s="55">
        <v>0</v>
      </c>
      <c r="T174" s="70">
        <v>0</v>
      </c>
      <c r="U174" s="55">
        <v>0.72831539482870644</v>
      </c>
      <c r="V174" s="55">
        <v>0.60883086838349587</v>
      </c>
      <c r="W174" s="55">
        <v>0.58713372572724987</v>
      </c>
      <c r="X174" s="55">
        <v>2.9429410320973737E-4</v>
      </c>
      <c r="Y174" s="68">
        <v>2.1477132763306015E-2</v>
      </c>
    </row>
    <row r="175" spans="1:25" x14ac:dyDescent="0.25">
      <c r="A175" s="7">
        <v>6802</v>
      </c>
      <c r="B175" s="7" t="s">
        <v>318</v>
      </c>
      <c r="C175" s="7">
        <v>4</v>
      </c>
      <c r="D175" s="68">
        <v>0.2049938292668918</v>
      </c>
      <c r="E175" s="84">
        <v>0.23426192929404932</v>
      </c>
      <c r="F175" s="55">
        <v>0.46940430943904898</v>
      </c>
      <c r="G175" s="84">
        <v>0.60747978841162242</v>
      </c>
      <c r="H175" s="55">
        <v>9.6686241509510454E-2</v>
      </c>
      <c r="I175" s="84">
        <v>0.10798883582942255</v>
      </c>
      <c r="J175" s="55">
        <v>0</v>
      </c>
      <c r="K175" s="84">
        <v>0</v>
      </c>
      <c r="L175" s="55">
        <v>0</v>
      </c>
      <c r="M175" s="55">
        <v>1.5258042649465262E-2</v>
      </c>
      <c r="N175" s="70">
        <v>-1.5258042649465262</v>
      </c>
      <c r="O175" s="55">
        <v>1.2057840896241361E-2</v>
      </c>
      <c r="P175" s="70">
        <v>-1.2057840896241361</v>
      </c>
      <c r="Q175" s="55" t="e">
        <v>#REF!</v>
      </c>
      <c r="R175" s="70" t="e">
        <v>#REF!</v>
      </c>
      <c r="S175" s="55">
        <v>0</v>
      </c>
      <c r="T175" s="70">
        <v>0</v>
      </c>
      <c r="U175" s="55">
        <v>0</v>
      </c>
      <c r="V175" s="55">
        <v>0.57326127204383526</v>
      </c>
      <c r="W175" s="55">
        <v>0.51838590762335424</v>
      </c>
      <c r="X175" s="55">
        <v>9.4607425376224588E-2</v>
      </c>
      <c r="Y175" s="68">
        <v>8.1682910107746975E-2</v>
      </c>
    </row>
    <row r="176" spans="1:25" x14ac:dyDescent="0.25">
      <c r="A176" s="7">
        <v>6803</v>
      </c>
      <c r="B176" s="7" t="s">
        <v>459</v>
      </c>
      <c r="C176" s="7">
        <v>4</v>
      </c>
      <c r="D176" s="68">
        <v>0.39229990766474704</v>
      </c>
      <c r="E176" s="84">
        <v>0.39404899684414318</v>
      </c>
      <c r="F176" s="55">
        <v>1.1425542803292705</v>
      </c>
      <c r="G176" s="84">
        <v>0.60875524619875809</v>
      </c>
      <c r="H176" s="55">
        <v>-0.210187617865605</v>
      </c>
      <c r="I176" s="84">
        <v>0.10910153254443151</v>
      </c>
      <c r="J176" s="55">
        <v>0.24285576408734671</v>
      </c>
      <c r="K176" s="84">
        <v>4.4954662303588709E-2</v>
      </c>
      <c r="L176" s="55">
        <v>0.4201233087577354</v>
      </c>
      <c r="M176" s="55">
        <v>3.4408481975145386E-2</v>
      </c>
      <c r="N176" s="70">
        <v>-3.4408481975145384</v>
      </c>
      <c r="O176" s="55">
        <v>2.9183883067633271E-2</v>
      </c>
      <c r="P176" s="70">
        <v>-2.9183883067633269</v>
      </c>
      <c r="Q176" s="55" t="e">
        <v>#REF!</v>
      </c>
      <c r="R176" s="70" t="e">
        <v>#REF!</v>
      </c>
      <c r="S176" s="55">
        <v>0</v>
      </c>
      <c r="T176" s="70">
        <v>0</v>
      </c>
      <c r="U176" s="55">
        <v>0.42003893144278254</v>
      </c>
      <c r="V176" s="55">
        <v>0.36034914703094661</v>
      </c>
      <c r="W176" s="55">
        <v>0.37129890056552778</v>
      </c>
      <c r="X176" s="55">
        <v>0.38006438947241161</v>
      </c>
      <c r="Y176" s="68">
        <v>0.28626331630730512</v>
      </c>
    </row>
    <row r="177" spans="1:25" x14ac:dyDescent="0.25">
      <c r="A177" s="7">
        <v>6804</v>
      </c>
      <c r="B177" s="7" t="s">
        <v>460</v>
      </c>
      <c r="C177" s="7">
        <v>4</v>
      </c>
      <c r="D177" s="68">
        <v>0.24242308127886075</v>
      </c>
      <c r="E177" s="84">
        <v>0.33626690001069848</v>
      </c>
      <c r="F177" s="55">
        <v>0.81221961809468002</v>
      </c>
      <c r="G177" s="84">
        <v>0.83458385142398561</v>
      </c>
      <c r="H177" s="55">
        <v>2.6268979018025544E-2</v>
      </c>
      <c r="I177" s="84">
        <v>4.6465348890311807E-2</v>
      </c>
      <c r="J177" s="55">
        <v>2.3585633445162665E-2</v>
      </c>
      <c r="K177" s="84">
        <v>1.760611477931848E-2</v>
      </c>
      <c r="L177" s="55">
        <v>0.19277438630067825</v>
      </c>
      <c r="M177" s="55">
        <v>4.4047241783413483E-3</v>
      </c>
      <c r="N177" s="70">
        <v>-0.44047241783413482</v>
      </c>
      <c r="O177" s="55">
        <v>4.0612423587626213E-2</v>
      </c>
      <c r="P177" s="70">
        <v>-4.0612423587626214</v>
      </c>
      <c r="Q177" s="55" t="e">
        <v>#REF!</v>
      </c>
      <c r="R177" s="70" t="e">
        <v>#REF!</v>
      </c>
      <c r="S177" s="55">
        <v>0</v>
      </c>
      <c r="T177" s="70">
        <v>0</v>
      </c>
      <c r="U177" s="55">
        <v>0.1331930649537362</v>
      </c>
      <c r="V177" s="55">
        <v>0.5758964058068855</v>
      </c>
      <c r="W177" s="55">
        <v>0.48616828886839719</v>
      </c>
      <c r="X177" s="55">
        <v>7.1278723331692226E-3</v>
      </c>
      <c r="Y177" s="68">
        <v>2.9549098563081685E-2</v>
      </c>
    </row>
    <row r="178" spans="1:25" x14ac:dyDescent="0.25">
      <c r="A178" s="7">
        <v>6805</v>
      </c>
      <c r="B178" s="7" t="s">
        <v>461</v>
      </c>
      <c r="C178" s="7">
        <v>4</v>
      </c>
      <c r="D178" s="68">
        <v>0.27637906396439843</v>
      </c>
      <c r="E178" s="84">
        <v>0.31100625132373189</v>
      </c>
      <c r="F178" s="55">
        <v>1.181826479255222</v>
      </c>
      <c r="G178" s="84">
        <v>0.76185501195735883</v>
      </c>
      <c r="H178" s="55">
        <v>0.24883373198494574</v>
      </c>
      <c r="I178" s="84">
        <v>0.18690432066080695</v>
      </c>
      <c r="J178" s="55">
        <v>0</v>
      </c>
      <c r="K178" s="84">
        <v>0</v>
      </c>
      <c r="L178" s="55">
        <v>0</v>
      </c>
      <c r="M178" s="55">
        <v>5.2224703451461069E-3</v>
      </c>
      <c r="N178" s="70">
        <v>-0.52224703451461074</v>
      </c>
      <c r="O178" s="55">
        <v>2.1935279697797783E-2</v>
      </c>
      <c r="P178" s="70">
        <v>-2.1935279697797783</v>
      </c>
      <c r="Q178" s="55" t="e">
        <v>#REF!</v>
      </c>
      <c r="R178" s="70" t="e">
        <v>#REF!</v>
      </c>
      <c r="S178" s="55">
        <v>0</v>
      </c>
      <c r="T178" s="70">
        <v>0</v>
      </c>
      <c r="U178" s="55">
        <v>0</v>
      </c>
      <c r="V178" s="55">
        <v>0.48316890457539957</v>
      </c>
      <c r="W178" s="55">
        <v>0.43979120973025321</v>
      </c>
      <c r="X178" s="55">
        <v>1.0571188296199749E-2</v>
      </c>
      <c r="Y178" s="68">
        <v>5.5112635249787385E-2</v>
      </c>
    </row>
    <row r="179" spans="1:25" x14ac:dyDescent="0.25">
      <c r="A179" s="7">
        <v>6806</v>
      </c>
      <c r="B179" s="7" t="s">
        <v>462</v>
      </c>
      <c r="C179" s="7">
        <v>2</v>
      </c>
      <c r="D179" s="68">
        <v>0.28019737770714337</v>
      </c>
      <c r="E179" s="84">
        <v>0.37077345656526794</v>
      </c>
      <c r="F179" s="55">
        <v>1.1412153844795287</v>
      </c>
      <c r="G179" s="84">
        <v>1.2795497371693725</v>
      </c>
      <c r="H179" s="55">
        <v>0.29643321552341262</v>
      </c>
      <c r="I179" s="84">
        <v>0.27855103989341867</v>
      </c>
      <c r="J179" s="55">
        <v>9.1073962558423718E-2</v>
      </c>
      <c r="K179" s="84">
        <v>4.2325135740724731E-2</v>
      </c>
      <c r="L179" s="55">
        <v>3.9579558487914161E-5</v>
      </c>
      <c r="M179" s="55">
        <v>2.5341247699158426E-2</v>
      </c>
      <c r="N179" s="70">
        <v>-2.5341247699158425</v>
      </c>
      <c r="O179" s="55">
        <v>2.1307741060983838E-2</v>
      </c>
      <c r="P179" s="70">
        <v>-2.1307741060983836</v>
      </c>
      <c r="Q179" s="55" t="e">
        <v>#REF!</v>
      </c>
      <c r="R179" s="70" t="e">
        <v>#REF!</v>
      </c>
      <c r="S179" s="55">
        <v>0</v>
      </c>
      <c r="T179" s="70">
        <v>0</v>
      </c>
      <c r="U179" s="55">
        <v>0</v>
      </c>
      <c r="V179" s="55">
        <v>0.50630776290472757</v>
      </c>
      <c r="W179" s="55">
        <v>0.46804322668483828</v>
      </c>
      <c r="X179" s="55">
        <v>1.2979777307012349E-2</v>
      </c>
      <c r="Y179" s="68">
        <v>2.2226228516111751E-2</v>
      </c>
    </row>
    <row r="180" spans="1:25" x14ac:dyDescent="0.25">
      <c r="A180" s="7">
        <v>6807</v>
      </c>
      <c r="B180" s="7" t="s">
        <v>463</v>
      </c>
      <c r="C180" s="7">
        <v>4</v>
      </c>
      <c r="D180" s="68">
        <v>0.24002749973750859</v>
      </c>
      <c r="E180" s="84">
        <v>0.26688748944588886</v>
      </c>
      <c r="F180" s="55">
        <v>0.75645129352688656</v>
      </c>
      <c r="G180" s="84">
        <v>0.79810617663590588</v>
      </c>
      <c r="H180" s="55">
        <v>0.1831996131846261</v>
      </c>
      <c r="I180" s="84">
        <v>0.17144185981753612</v>
      </c>
      <c r="J180" s="55">
        <v>0</v>
      </c>
      <c r="K180" s="84">
        <v>0</v>
      </c>
      <c r="L180" s="55">
        <v>0</v>
      </c>
      <c r="M180" s="55">
        <v>1.8067223477031573E-3</v>
      </c>
      <c r="N180" s="70">
        <v>-0.18067223477031571</v>
      </c>
      <c r="O180" s="55">
        <v>2.1726280285499964E-3</v>
      </c>
      <c r="P180" s="70">
        <v>-0.21726280285499963</v>
      </c>
      <c r="Q180" s="55" t="e">
        <v>#REF!</v>
      </c>
      <c r="R180" s="70" t="e">
        <v>#REF!</v>
      </c>
      <c r="S180" s="55">
        <v>0</v>
      </c>
      <c r="T180" s="70">
        <v>0</v>
      </c>
      <c r="U180" s="55">
        <v>0</v>
      </c>
      <c r="V180" s="55">
        <v>0.56848693077443291</v>
      </c>
      <c r="W180" s="55">
        <v>0.5668311161765629</v>
      </c>
      <c r="X180" s="55">
        <v>4.8780370820989419E-2</v>
      </c>
      <c r="Y180" s="68">
        <v>6.0654565282830905E-2</v>
      </c>
    </row>
    <row r="181" spans="1:25" x14ac:dyDescent="0.25">
      <c r="A181" s="7">
        <v>6808</v>
      </c>
      <c r="B181" s="7" t="s">
        <v>464</v>
      </c>
      <c r="C181" s="7">
        <v>5</v>
      </c>
      <c r="D181" s="68">
        <v>0.23523748486386697</v>
      </c>
      <c r="E181" s="84">
        <v>0.33120870940727642</v>
      </c>
      <c r="F181" s="55">
        <v>0.5456267863677845</v>
      </c>
      <c r="G181" s="84">
        <v>1.0320320380784402</v>
      </c>
      <c r="H181" s="55">
        <v>8.171810352406042E-2</v>
      </c>
      <c r="I181" s="84">
        <v>0.17720578352615199</v>
      </c>
      <c r="J181" s="55">
        <v>1.9083420075142174E-2</v>
      </c>
      <c r="K181" s="84">
        <v>1.6903746544894425E-2</v>
      </c>
      <c r="L181" s="55">
        <v>0</v>
      </c>
      <c r="M181" s="55">
        <v>2.5106115533106481E-2</v>
      </c>
      <c r="N181" s="70">
        <v>-2.5106115533106479</v>
      </c>
      <c r="O181" s="55">
        <v>4.9409029257895757E-3</v>
      </c>
      <c r="P181" s="70">
        <v>-0.49409029257895759</v>
      </c>
      <c r="Q181" s="55" t="e">
        <v>#REF!</v>
      </c>
      <c r="R181" s="70" t="e">
        <v>#REF!</v>
      </c>
      <c r="S181" s="55">
        <v>0</v>
      </c>
      <c r="T181" s="70">
        <v>0</v>
      </c>
      <c r="U181" s="55">
        <v>0</v>
      </c>
      <c r="V181" s="55">
        <v>0.6690038957248936</v>
      </c>
      <c r="W181" s="55">
        <v>0.61676396997497918</v>
      </c>
      <c r="X181" s="55">
        <v>1.4718212320866911E-2</v>
      </c>
      <c r="Y181" s="68">
        <v>1.332010825091217E-2</v>
      </c>
    </row>
    <row r="182" spans="1:25" x14ac:dyDescent="0.25">
      <c r="A182" s="7">
        <v>6901</v>
      </c>
      <c r="B182" s="7" t="s">
        <v>465</v>
      </c>
      <c r="C182" s="7">
        <v>5</v>
      </c>
      <c r="D182" s="68">
        <v>0.13809736358541957</v>
      </c>
      <c r="E182" s="84">
        <v>0.1510357251892552</v>
      </c>
      <c r="F182" s="55">
        <v>0.68350141329837988</v>
      </c>
      <c r="G182" s="84">
        <v>0.72276600764012766</v>
      </c>
      <c r="H182" s="55">
        <v>0.34602452660524158</v>
      </c>
      <c r="I182" s="84">
        <v>0.23607494272397758</v>
      </c>
      <c r="J182" s="55">
        <v>0</v>
      </c>
      <c r="K182" s="84">
        <v>0</v>
      </c>
      <c r="L182" s="55">
        <v>0</v>
      </c>
      <c r="M182" s="55">
        <v>0.15023870409890352</v>
      </c>
      <c r="N182" s="70">
        <v>-15.023870409890353</v>
      </c>
      <c r="O182" s="55">
        <v>0.1696823623144107</v>
      </c>
      <c r="P182" s="70">
        <v>-16.968236231441068</v>
      </c>
      <c r="Q182" s="55" t="e">
        <v>#REF!</v>
      </c>
      <c r="R182" s="70" t="e">
        <v>#REF!</v>
      </c>
      <c r="S182" s="55">
        <v>0</v>
      </c>
      <c r="T182" s="70">
        <v>0</v>
      </c>
      <c r="U182" s="55">
        <v>0</v>
      </c>
      <c r="V182" s="55">
        <v>0.5571998644918944</v>
      </c>
      <c r="W182" s="55">
        <v>0.53259752547636618</v>
      </c>
      <c r="X182" s="55">
        <v>2.5088927194284745E-2</v>
      </c>
      <c r="Y182" s="68">
        <v>1.252880379915886E-2</v>
      </c>
    </row>
    <row r="183" spans="1:25" x14ac:dyDescent="0.25">
      <c r="A183" s="7">
        <v>6902</v>
      </c>
      <c r="B183" s="7" t="s">
        <v>466</v>
      </c>
      <c r="C183" s="7">
        <v>4</v>
      </c>
      <c r="D183" s="68">
        <v>0.16996402877697842</v>
      </c>
      <c r="E183" s="84">
        <v>0.16634917268516589</v>
      </c>
      <c r="F183" s="55">
        <v>0.47338687350323005</v>
      </c>
      <c r="G183" s="84">
        <v>0.50882168318975041</v>
      </c>
      <c r="H183" s="55">
        <v>0.11428669742675306</v>
      </c>
      <c r="I183" s="84">
        <v>0.14410976076228854</v>
      </c>
      <c r="J183" s="55">
        <v>0</v>
      </c>
      <c r="K183" s="84">
        <v>0</v>
      </c>
      <c r="L183" s="55">
        <v>0</v>
      </c>
      <c r="M183" s="55">
        <v>1.7234088611751668E-2</v>
      </c>
      <c r="N183" s="70">
        <v>-1.7234088611751668</v>
      </c>
      <c r="O183" s="55">
        <v>0</v>
      </c>
      <c r="P183" s="70">
        <v>100</v>
      </c>
      <c r="Q183" s="55" t="e">
        <v>#REF!</v>
      </c>
      <c r="R183" s="70" t="e">
        <v>#REF!</v>
      </c>
      <c r="S183" s="55">
        <v>0</v>
      </c>
      <c r="T183" s="70">
        <v>0</v>
      </c>
      <c r="U183" s="55">
        <v>6.4768937955379151E-3</v>
      </c>
      <c r="V183" s="55">
        <v>0.58863794899984523</v>
      </c>
      <c r="W183" s="55">
        <v>0.50044137046081183</v>
      </c>
      <c r="X183" s="55">
        <v>6.6688585008665867E-3</v>
      </c>
      <c r="Y183" s="68">
        <v>5.9093586577470748E-2</v>
      </c>
    </row>
    <row r="184" spans="1:25" x14ac:dyDescent="0.25">
      <c r="A184" s="7">
        <v>6903</v>
      </c>
      <c r="B184" s="7" t="s">
        <v>467</v>
      </c>
      <c r="C184" s="7">
        <v>3</v>
      </c>
      <c r="D184" s="68">
        <v>0.18933579059391178</v>
      </c>
      <c r="E184" s="84">
        <v>0.18879318129303374</v>
      </c>
      <c r="F184" s="55">
        <v>0.44094297609967797</v>
      </c>
      <c r="G184" s="84">
        <v>0.64534160790221884</v>
      </c>
      <c r="H184" s="55">
        <v>0.18848757401578847</v>
      </c>
      <c r="I184" s="84">
        <v>0.16666860137400064</v>
      </c>
      <c r="J184" s="55">
        <v>0</v>
      </c>
      <c r="K184" s="84">
        <v>0</v>
      </c>
      <c r="L184" s="55">
        <v>0.26589216598759297</v>
      </c>
      <c r="M184" s="55">
        <v>0.178456099034561</v>
      </c>
      <c r="N184" s="70">
        <v>-17.845609903456101</v>
      </c>
      <c r="O184" s="55">
        <v>0.14288304452851641</v>
      </c>
      <c r="P184" s="70">
        <v>-14.288304452851641</v>
      </c>
      <c r="Q184" s="55" t="e">
        <v>#REF!</v>
      </c>
      <c r="R184" s="70" t="e">
        <v>#REF!</v>
      </c>
      <c r="S184" s="55">
        <v>0</v>
      </c>
      <c r="T184" s="70">
        <v>0</v>
      </c>
      <c r="U184" s="55">
        <v>0.26394442508982563</v>
      </c>
      <c r="V184" s="55">
        <v>0.53695180247633145</v>
      </c>
      <c r="W184" s="55">
        <v>0.50482948818230933</v>
      </c>
      <c r="X184" s="55">
        <v>2.1852578256501769E-2</v>
      </c>
      <c r="Y184" s="68">
        <v>2.5734495810054842E-2</v>
      </c>
    </row>
    <row r="185" spans="1:25" x14ac:dyDescent="0.25">
      <c r="A185" s="7">
        <v>6904</v>
      </c>
      <c r="B185" s="7" t="s">
        <v>468</v>
      </c>
      <c r="C185" s="7">
        <v>5</v>
      </c>
      <c r="D185" s="68">
        <v>0.2223538445913173</v>
      </c>
      <c r="E185" s="84">
        <v>0.4555898228722694</v>
      </c>
      <c r="F185" s="55">
        <v>0.16186026825153721</v>
      </c>
      <c r="G185" s="84">
        <v>0.96807924841054016</v>
      </c>
      <c r="H185" s="55">
        <v>0.34458419829163023</v>
      </c>
      <c r="I185" s="84">
        <v>0.38703032672269916</v>
      </c>
      <c r="J185" s="55">
        <v>0.47291945098960897</v>
      </c>
      <c r="K185" s="84">
        <v>1.061338397341988E-2</v>
      </c>
      <c r="L185" s="55">
        <v>0</v>
      </c>
      <c r="M185" s="55">
        <v>5.3494242078188203E-2</v>
      </c>
      <c r="N185" s="70">
        <v>-5.3494242078188208</v>
      </c>
      <c r="O185" s="55">
        <v>2.4577287181811586E-2</v>
      </c>
      <c r="P185" s="70">
        <v>-2.4577287181811585</v>
      </c>
      <c r="Q185" s="55" t="e">
        <v>#REF!</v>
      </c>
      <c r="R185" s="70" t="e">
        <v>#REF!</v>
      </c>
      <c r="S185" s="55">
        <v>0</v>
      </c>
      <c r="T185" s="70">
        <v>0</v>
      </c>
      <c r="U185" s="55">
        <v>0</v>
      </c>
      <c r="V185" s="55">
        <v>0.5649167458181813</v>
      </c>
      <c r="W185" s="55">
        <v>0.52658504713847121</v>
      </c>
      <c r="X185" s="55">
        <v>5.498187418518765E-2</v>
      </c>
      <c r="Y185" s="68">
        <v>6.2940440110293219E-2</v>
      </c>
    </row>
    <row r="186" spans="1:25" x14ac:dyDescent="0.25">
      <c r="A186" s="7">
        <v>6905</v>
      </c>
      <c r="B186" s="7" t="s">
        <v>469</v>
      </c>
      <c r="C186" s="7">
        <v>2</v>
      </c>
      <c r="D186" s="68">
        <v>0.25241856855657069</v>
      </c>
      <c r="E186" s="84">
        <v>0.33663164609035762</v>
      </c>
      <c r="F186" s="55">
        <v>0.73801398797152262</v>
      </c>
      <c r="G186" s="84">
        <v>1.0288154346289993</v>
      </c>
      <c r="H186" s="55">
        <v>0.11673023083235351</v>
      </c>
      <c r="I186" s="84">
        <v>0.10055389966020277</v>
      </c>
      <c r="J186" s="55">
        <v>0.13308739978404655</v>
      </c>
      <c r="K186" s="84">
        <v>0.1316439293262881</v>
      </c>
      <c r="L186" s="55">
        <v>0.33476205236471251</v>
      </c>
      <c r="M186" s="55">
        <v>0.3817193139082663</v>
      </c>
      <c r="N186" s="70">
        <v>-38.171931390826629</v>
      </c>
      <c r="O186" s="55">
        <v>0.28608022025532581</v>
      </c>
      <c r="P186" s="70">
        <v>-28.608022025532581</v>
      </c>
      <c r="Q186" s="55" t="e">
        <v>#REF!</v>
      </c>
      <c r="R186" s="70" t="e">
        <v>#REF!</v>
      </c>
      <c r="S186" s="55">
        <v>0</v>
      </c>
      <c r="T186" s="70">
        <v>0</v>
      </c>
      <c r="U186" s="55">
        <v>0.34889748273106919</v>
      </c>
      <c r="V186" s="55">
        <v>0.55068491941410536</v>
      </c>
      <c r="W186" s="55">
        <v>0.51353152687738746</v>
      </c>
      <c r="X186" s="55">
        <v>1.4471253688324701E-2</v>
      </c>
      <c r="Y186" s="68">
        <v>2.1406527530060591E-2</v>
      </c>
    </row>
    <row r="187" spans="1:25" x14ac:dyDescent="0.25">
      <c r="A187" s="7">
        <v>6906</v>
      </c>
      <c r="B187" s="7" t="s">
        <v>470</v>
      </c>
      <c r="C187" s="7">
        <v>5</v>
      </c>
      <c r="D187" s="68">
        <v>0.18297138322688847</v>
      </c>
      <c r="E187" s="84">
        <v>0.19477794231067275</v>
      </c>
      <c r="F187" s="55">
        <v>0.66787569306759209</v>
      </c>
      <c r="G187" s="84">
        <v>0.49050636554752458</v>
      </c>
      <c r="H187" s="55">
        <v>0.19006437343533533</v>
      </c>
      <c r="I187" s="84">
        <v>0.15616660807182434</v>
      </c>
      <c r="J187" s="55">
        <v>0</v>
      </c>
      <c r="K187" s="84">
        <v>0</v>
      </c>
      <c r="L187" s="55">
        <v>5.101254974546383E-4</v>
      </c>
      <c r="M187" s="55">
        <v>2.45074483421432E-2</v>
      </c>
      <c r="N187" s="70">
        <v>-2.4507448342143201</v>
      </c>
      <c r="O187" s="55">
        <v>2.0949630996648427E-2</v>
      </c>
      <c r="P187" s="70">
        <v>-2.0949630996648425</v>
      </c>
      <c r="Q187" s="55" t="e">
        <v>#REF!</v>
      </c>
      <c r="R187" s="70" t="e">
        <v>#REF!</v>
      </c>
      <c r="S187" s="55">
        <v>0</v>
      </c>
      <c r="T187" s="70">
        <v>0</v>
      </c>
      <c r="U187" s="55">
        <v>6.1237374236211908E-4</v>
      </c>
      <c r="V187" s="55">
        <v>0.39845464515553725</v>
      </c>
      <c r="W187" s="55">
        <v>0.37737353730399642</v>
      </c>
      <c r="X187" s="55">
        <v>0.11379041588157839</v>
      </c>
      <c r="Y187" s="68">
        <v>0.19943537320249363</v>
      </c>
    </row>
    <row r="188" spans="1:25" x14ac:dyDescent="0.25">
      <c r="A188" s="7">
        <v>6907</v>
      </c>
      <c r="B188" s="7" t="s">
        <v>471</v>
      </c>
      <c r="C188" s="7">
        <v>4</v>
      </c>
      <c r="D188" s="68">
        <v>0.39694923577435393</v>
      </c>
      <c r="E188" s="84">
        <v>0.36998503807728261</v>
      </c>
      <c r="F188" s="55">
        <v>0.76595377017667265</v>
      </c>
      <c r="G188" s="84">
        <v>1.1364585663596298</v>
      </c>
      <c r="H188" s="55">
        <v>7.712745278579175E-2</v>
      </c>
      <c r="I188" s="84">
        <v>1.8792908543021309E-2</v>
      </c>
      <c r="J188" s="55">
        <v>0</v>
      </c>
      <c r="K188" s="84">
        <v>0</v>
      </c>
      <c r="L188" s="55">
        <v>3.3470760137985341E-2</v>
      </c>
      <c r="M188" s="55">
        <v>2.4714546362125275E-2</v>
      </c>
      <c r="N188" s="70">
        <v>-2.4714546362125276</v>
      </c>
      <c r="O188" s="55">
        <v>1.9677905539279606E-2</v>
      </c>
      <c r="P188" s="70">
        <v>-1.9677905539279605</v>
      </c>
      <c r="Q188" s="55" t="e">
        <v>#REF!</v>
      </c>
      <c r="R188" s="70" t="e">
        <v>#REF!</v>
      </c>
      <c r="S188" s="55">
        <v>0</v>
      </c>
      <c r="T188" s="70">
        <v>0</v>
      </c>
      <c r="U188" s="55">
        <v>2.6901649966695532E-2</v>
      </c>
      <c r="V188" s="55">
        <v>0.57350530058055293</v>
      </c>
      <c r="W188" s="55">
        <v>0.51382062817195628</v>
      </c>
      <c r="X188" s="55">
        <v>1.8488566864470757E-2</v>
      </c>
      <c r="Y188" s="68">
        <v>3.033755466274872E-2</v>
      </c>
    </row>
    <row r="189" spans="1:25" x14ac:dyDescent="0.25">
      <c r="A189" s="7">
        <v>7001</v>
      </c>
      <c r="B189" s="7" t="s">
        <v>472</v>
      </c>
      <c r="C189" s="7">
        <v>4</v>
      </c>
      <c r="D189" s="68">
        <v>0.19075928214246968</v>
      </c>
      <c r="E189" s="84">
        <v>0.18850303841868671</v>
      </c>
      <c r="F189" s="55">
        <v>0.57566901152350136</v>
      </c>
      <c r="G189" s="84">
        <v>0.91831573612491579</v>
      </c>
      <c r="H189" s="55">
        <v>0.31837738103457264</v>
      </c>
      <c r="I189" s="84">
        <v>0.24833668982823884</v>
      </c>
      <c r="J189" s="55">
        <v>0</v>
      </c>
      <c r="K189" s="84">
        <v>0</v>
      </c>
      <c r="L189" s="55">
        <v>0</v>
      </c>
      <c r="M189" s="55">
        <v>0.17874800527709084</v>
      </c>
      <c r="N189" s="70">
        <v>-17.874800527709084</v>
      </c>
      <c r="O189" s="55">
        <v>0.20701297239740465</v>
      </c>
      <c r="P189" s="70">
        <v>-20.701297239740466</v>
      </c>
      <c r="Q189" s="55" t="e">
        <v>#REF!</v>
      </c>
      <c r="R189" s="70" t="e">
        <v>#REF!</v>
      </c>
      <c r="S189" s="55">
        <v>0</v>
      </c>
      <c r="T189" s="70">
        <v>0</v>
      </c>
      <c r="U189" s="55">
        <v>0</v>
      </c>
      <c r="V189" s="55">
        <v>0.73421348149120469</v>
      </c>
      <c r="W189" s="55">
        <v>0.62204667536219693</v>
      </c>
      <c r="X189" s="55">
        <v>5.6696121501581612E-3</v>
      </c>
      <c r="Y189" s="68">
        <v>4.3615096562460556E-2</v>
      </c>
    </row>
    <row r="190" spans="1:25" x14ac:dyDescent="0.25">
      <c r="A190" s="7">
        <v>7002</v>
      </c>
      <c r="B190" s="7" t="s">
        <v>473</v>
      </c>
      <c r="C190" s="7">
        <v>3</v>
      </c>
      <c r="D190" s="68">
        <v>0.23360855427852395</v>
      </c>
      <c r="E190" s="84">
        <v>0.33469036960631288</v>
      </c>
      <c r="F190" s="55">
        <v>1.2230359294511519</v>
      </c>
      <c r="G190" s="84">
        <v>1.0729869299162065</v>
      </c>
      <c r="H190" s="55">
        <v>0.29553351870870781</v>
      </c>
      <c r="I190" s="84">
        <v>0.13081888788763987</v>
      </c>
      <c r="J190" s="55">
        <v>0.32068608034244567</v>
      </c>
      <c r="K190" s="84">
        <v>0.30688156429058677</v>
      </c>
      <c r="L190" s="55">
        <v>0</v>
      </c>
      <c r="M190" s="55">
        <v>1.8444521654148692E-2</v>
      </c>
      <c r="N190" s="70">
        <v>-1.8444521654148691</v>
      </c>
      <c r="O190" s="55">
        <v>1.5037269690856725E-2</v>
      </c>
      <c r="P190" s="70">
        <v>-1.5037269690856725</v>
      </c>
      <c r="Q190" s="55" t="e">
        <v>#REF!</v>
      </c>
      <c r="R190" s="70" t="e">
        <v>#REF!</v>
      </c>
      <c r="S190" s="55">
        <v>0</v>
      </c>
      <c r="T190" s="70">
        <v>0</v>
      </c>
      <c r="U190" s="55">
        <v>0</v>
      </c>
      <c r="V190" s="55">
        <v>0.50368339745526314</v>
      </c>
      <c r="W190" s="55">
        <v>0.48660704585648834</v>
      </c>
      <c r="X190" s="55">
        <v>5.9103757446609798E-2</v>
      </c>
      <c r="Y190" s="68">
        <v>0.14676159316483511</v>
      </c>
    </row>
    <row r="191" spans="1:25" x14ac:dyDescent="0.25">
      <c r="A191" s="7">
        <v>7003</v>
      </c>
      <c r="B191" s="7" t="s">
        <v>474</v>
      </c>
      <c r="C191" s="7">
        <v>2</v>
      </c>
      <c r="D191" s="68">
        <v>0.28298997659652264</v>
      </c>
      <c r="E191" s="84">
        <v>0.30569284383413325</v>
      </c>
      <c r="F191" s="55">
        <v>0.87803493299956803</v>
      </c>
      <c r="G191" s="84">
        <v>0.90429338126250658</v>
      </c>
      <c r="H191" s="55">
        <v>0.1223552851011221</v>
      </c>
      <c r="I191" s="84">
        <v>0.1145368075266083</v>
      </c>
      <c r="J191" s="55">
        <v>0.54618382033853907</v>
      </c>
      <c r="K191" s="84">
        <v>0.32491763335993024</v>
      </c>
      <c r="L191" s="55">
        <v>0.1652675139907139</v>
      </c>
      <c r="M191" s="55">
        <v>2.1904915406513997E-2</v>
      </c>
      <c r="N191" s="70">
        <v>-2.1904915406513998</v>
      </c>
      <c r="O191" s="55">
        <v>2.3650877696891056E-2</v>
      </c>
      <c r="P191" s="70">
        <v>-2.3650877696891057</v>
      </c>
      <c r="Q191" s="55" t="e">
        <v>#REF!</v>
      </c>
      <c r="R191" s="70" t="e">
        <v>#REF!</v>
      </c>
      <c r="S191" s="55">
        <v>0</v>
      </c>
      <c r="T191" s="70">
        <v>0</v>
      </c>
      <c r="U191" s="55">
        <v>0.11228516799848809</v>
      </c>
      <c r="V191" s="55">
        <v>0.53435302411835661</v>
      </c>
      <c r="W191" s="55">
        <v>0.50173681731546416</v>
      </c>
      <c r="X191" s="55">
        <v>5.666878333450661E-2</v>
      </c>
      <c r="Y191" s="68">
        <v>9.1311062432909415E-2</v>
      </c>
    </row>
    <row r="192" spans="1:25" x14ac:dyDescent="0.25">
      <c r="A192" s="7">
        <v>7004</v>
      </c>
      <c r="B192" s="7" t="s">
        <v>475</v>
      </c>
      <c r="C192" s="7">
        <v>4</v>
      </c>
      <c r="D192" s="68">
        <v>0.14217261342106163</v>
      </c>
      <c r="E192" s="84">
        <v>0.15669636001446005</v>
      </c>
      <c r="F192" s="55">
        <v>0.65887607575640628</v>
      </c>
      <c r="G192" s="84">
        <v>0.70266235551104972</v>
      </c>
      <c r="H192" s="55">
        <v>0.35921934542792167</v>
      </c>
      <c r="I192" s="84">
        <v>0.15457283837344826</v>
      </c>
      <c r="J192" s="55">
        <v>0</v>
      </c>
      <c r="K192" s="84">
        <v>0</v>
      </c>
      <c r="L192" s="55">
        <v>0</v>
      </c>
      <c r="M192" s="55">
        <v>1.732299545590477E-2</v>
      </c>
      <c r="N192" s="70">
        <v>-1.7322995455904771</v>
      </c>
      <c r="O192" s="55">
        <v>1.7897040496103547E-2</v>
      </c>
      <c r="P192" s="70">
        <v>-1.7897040496103547</v>
      </c>
      <c r="Q192" s="55" t="e">
        <v>#REF!</v>
      </c>
      <c r="R192" s="70" t="e">
        <v>#REF!</v>
      </c>
      <c r="S192" s="55">
        <v>0</v>
      </c>
      <c r="T192" s="70">
        <v>0</v>
      </c>
      <c r="U192" s="55">
        <v>0</v>
      </c>
      <c r="V192" s="55">
        <v>0.66250939945544751</v>
      </c>
      <c r="W192" s="55">
        <v>0.61571289969940646</v>
      </c>
      <c r="X192" s="55">
        <v>2.1995605571281597E-3</v>
      </c>
      <c r="Y192" s="68">
        <v>8.6624648980843533E-3</v>
      </c>
    </row>
    <row r="193" spans="1:25" x14ac:dyDescent="0.25">
      <c r="A193" s="7">
        <v>7101</v>
      </c>
      <c r="B193" s="7" t="s">
        <v>476</v>
      </c>
      <c r="C193" s="7">
        <v>5</v>
      </c>
      <c r="D193" s="68">
        <v>0.15743347360487053</v>
      </c>
      <c r="E193" s="84">
        <v>0.19332131764722751</v>
      </c>
      <c r="F193" s="55">
        <v>0.35731398670581549</v>
      </c>
      <c r="G193" s="84">
        <v>0.47754284685514264</v>
      </c>
      <c r="H193" s="55">
        <v>-4.3498214480471586E-2</v>
      </c>
      <c r="I193" s="84">
        <v>9.8863567798518816E-3</v>
      </c>
      <c r="J193" s="55">
        <v>0.62297807388908988</v>
      </c>
      <c r="K193" s="84">
        <v>0.58002844891541905</v>
      </c>
      <c r="L193" s="55">
        <v>0.39764596569431238</v>
      </c>
      <c r="M193" s="55">
        <v>0.42554278090228348</v>
      </c>
      <c r="N193" s="70">
        <v>-42.554278090228351</v>
      </c>
      <c r="O193" s="55">
        <v>0.38145481690168787</v>
      </c>
      <c r="P193" s="70">
        <v>-38.145481690168786</v>
      </c>
      <c r="Q193" s="55" t="e">
        <v>#REF!</v>
      </c>
      <c r="R193" s="70" t="e">
        <v>#REF!</v>
      </c>
      <c r="S193" s="55">
        <v>0</v>
      </c>
      <c r="T193" s="70">
        <v>0</v>
      </c>
      <c r="U193" s="55">
        <v>0.39722680059329174</v>
      </c>
      <c r="V193" s="55">
        <v>0.36710878021572052</v>
      </c>
      <c r="W193" s="55">
        <v>0.35096559185696863</v>
      </c>
      <c r="X193" s="55">
        <v>0.33210154158513072</v>
      </c>
      <c r="Y193" s="68">
        <v>0.29494124188706233</v>
      </c>
    </row>
    <row r="194" spans="1:25" x14ac:dyDescent="0.25">
      <c r="A194" s="7">
        <v>7102</v>
      </c>
      <c r="B194" s="7" t="s">
        <v>477</v>
      </c>
      <c r="C194" s="7">
        <v>5</v>
      </c>
      <c r="D194" s="68">
        <v>0.20645795422848567</v>
      </c>
      <c r="E194" s="84">
        <v>0.24726256184038151</v>
      </c>
      <c r="F194" s="55">
        <v>0.39474584011802372</v>
      </c>
      <c r="G194" s="84">
        <v>0.30052531103629543</v>
      </c>
      <c r="H194" s="55">
        <v>-0.41252540279198269</v>
      </c>
      <c r="I194" s="84">
        <v>0.79560951663333568</v>
      </c>
      <c r="J194" s="55">
        <v>2.8217239770175286</v>
      </c>
      <c r="K194" s="84">
        <v>0.35899556693025586</v>
      </c>
      <c r="L194" s="55">
        <v>0.41775162598069238</v>
      </c>
      <c r="M194" s="55">
        <v>0</v>
      </c>
      <c r="N194" s="70">
        <v>100</v>
      </c>
      <c r="O194" s="55">
        <v>0</v>
      </c>
      <c r="P194" s="70">
        <v>100</v>
      </c>
      <c r="Q194" s="55" t="e">
        <v>#REF!</v>
      </c>
      <c r="R194" s="70" t="e">
        <v>#REF!</v>
      </c>
      <c r="S194" s="55">
        <v>0</v>
      </c>
      <c r="T194" s="70">
        <v>0</v>
      </c>
      <c r="U194" s="55">
        <v>0.1477380483260764</v>
      </c>
      <c r="V194" s="55">
        <v>0.57856707615228953</v>
      </c>
      <c r="W194" s="55">
        <v>0.33699096556165059</v>
      </c>
      <c r="X194" s="55">
        <v>6.0869924998683531E-2</v>
      </c>
      <c r="Y194" s="68">
        <v>0.26961516488092069</v>
      </c>
    </row>
    <row r="195" spans="1:25" x14ac:dyDescent="0.25">
      <c r="A195" s="7">
        <v>7103</v>
      </c>
      <c r="B195" s="7" t="s">
        <v>478</v>
      </c>
      <c r="C195" s="7">
        <v>4</v>
      </c>
      <c r="D195" s="68">
        <v>0.21596609413339282</v>
      </c>
      <c r="E195" s="84">
        <v>0.25227356421991864</v>
      </c>
      <c r="F195" s="55">
        <v>0.74157000306883125</v>
      </c>
      <c r="G195" s="84">
        <v>0.68429287710261222</v>
      </c>
      <c r="H195" s="55">
        <v>0.15257223585396684</v>
      </c>
      <c r="I195" s="84">
        <v>0.13821204020048861</v>
      </c>
      <c r="J195" s="55">
        <v>0.39683101095802248</v>
      </c>
      <c r="K195" s="84">
        <v>0.37136858733857275</v>
      </c>
      <c r="L195" s="55">
        <v>0.30561557589815502</v>
      </c>
      <c r="M195" s="55">
        <v>0.10226328530756208</v>
      </c>
      <c r="N195" s="70">
        <v>-10.226328530756208</v>
      </c>
      <c r="O195" s="55">
        <v>9.2754660583285076E-2</v>
      </c>
      <c r="P195" s="70">
        <v>-9.275466058328508</v>
      </c>
      <c r="Q195" s="55" t="e">
        <v>#REF!</v>
      </c>
      <c r="R195" s="70" t="e">
        <v>#REF!</v>
      </c>
      <c r="S195" s="55">
        <v>0</v>
      </c>
      <c r="T195" s="70">
        <v>0</v>
      </c>
      <c r="U195" s="55">
        <v>0.22727254057896606</v>
      </c>
      <c r="V195" s="55">
        <v>0.57276615996271318</v>
      </c>
      <c r="W195" s="55">
        <v>0.51900907365982196</v>
      </c>
      <c r="X195" s="55">
        <v>1.1932906182087725E-2</v>
      </c>
      <c r="Y195" s="68">
        <v>2.3263058416124468E-2</v>
      </c>
    </row>
    <row r="196" spans="1:25" x14ac:dyDescent="0.25">
      <c r="A196" s="7">
        <v>7104</v>
      </c>
      <c r="B196" s="7" t="s">
        <v>479</v>
      </c>
      <c r="C196" s="7">
        <v>4</v>
      </c>
      <c r="D196" s="68">
        <v>0.18406784023445028</v>
      </c>
      <c r="E196" s="84">
        <v>0.21478818356180623</v>
      </c>
      <c r="F196" s="55">
        <v>0.39997536609398932</v>
      </c>
      <c r="G196" s="84">
        <v>0.60571841304235674</v>
      </c>
      <c r="H196" s="55">
        <v>-4.2112122410932117E-2</v>
      </c>
      <c r="I196" s="84">
        <v>-2.6433239641517208E-2</v>
      </c>
      <c r="J196" s="55">
        <v>9.4930338462010683E-2</v>
      </c>
      <c r="K196" s="84">
        <v>9.2187632567739319E-2</v>
      </c>
      <c r="L196" s="55">
        <v>8.3330810986405338E-2</v>
      </c>
      <c r="M196" s="55">
        <v>3.3663055812936611E-2</v>
      </c>
      <c r="N196" s="70">
        <v>-3.3663055812936613</v>
      </c>
      <c r="O196" s="55">
        <v>6.6772802853234087E-2</v>
      </c>
      <c r="P196" s="70">
        <v>-6.677280285323409</v>
      </c>
      <c r="Q196" s="55" t="e">
        <v>#REF!</v>
      </c>
      <c r="R196" s="70" t="e">
        <v>#REF!</v>
      </c>
      <c r="S196" s="55">
        <v>0</v>
      </c>
      <c r="T196" s="70">
        <v>0</v>
      </c>
      <c r="U196" s="55">
        <v>0.18576132413614332</v>
      </c>
      <c r="V196" s="55">
        <v>0.52952026627044957</v>
      </c>
      <c r="W196" s="55">
        <v>0.51159121750112191</v>
      </c>
      <c r="X196" s="55">
        <v>0.26820775785802309</v>
      </c>
      <c r="Y196" s="68">
        <v>0.21047442418184936</v>
      </c>
    </row>
    <row r="197" spans="1:25" x14ac:dyDescent="0.25">
      <c r="A197" s="7">
        <v>7105</v>
      </c>
      <c r="B197" s="7" t="s">
        <v>480</v>
      </c>
      <c r="C197" s="7">
        <v>4</v>
      </c>
      <c r="D197" s="68">
        <v>0.21749710760151272</v>
      </c>
      <c r="E197" s="84">
        <v>0.20580614484571128</v>
      </c>
      <c r="F197" s="55">
        <v>0.16229678948442852</v>
      </c>
      <c r="G197" s="84">
        <v>0.33316732804116106</v>
      </c>
      <c r="H197" s="55">
        <v>0.18688003757169341</v>
      </c>
      <c r="I197" s="84">
        <v>3.090270729078818E-2</v>
      </c>
      <c r="J197" s="55">
        <v>0.524726207845162</v>
      </c>
      <c r="K197" s="84">
        <v>0.35926635110611987</v>
      </c>
      <c r="L197" s="55">
        <v>0.81138218432568188</v>
      </c>
      <c r="M197" s="55">
        <v>3.7681584337785796E-2</v>
      </c>
      <c r="N197" s="70">
        <v>-3.7681584337785798</v>
      </c>
      <c r="O197" s="55">
        <v>4.0040334810283809E-2</v>
      </c>
      <c r="P197" s="70">
        <v>-4.0040334810283813</v>
      </c>
      <c r="Q197" s="55" t="e">
        <v>#REF!</v>
      </c>
      <c r="R197" s="70" t="e">
        <v>#REF!</v>
      </c>
      <c r="S197" s="55">
        <v>0</v>
      </c>
      <c r="T197" s="70">
        <v>0</v>
      </c>
      <c r="U197" s="55">
        <v>0.35709181571982634</v>
      </c>
      <c r="V197" s="55">
        <v>0.60035314464226963</v>
      </c>
      <c r="W197" s="55">
        <v>0.34925035493466239</v>
      </c>
      <c r="X197" s="55">
        <v>5.3199829361774795E-2</v>
      </c>
      <c r="Y197" s="68">
        <v>0.3960864953537323</v>
      </c>
    </row>
    <row r="198" spans="1:25" x14ac:dyDescent="0.25">
      <c r="A198" s="7">
        <v>7106</v>
      </c>
      <c r="B198" s="7" t="s">
        <v>481</v>
      </c>
      <c r="C198" s="7">
        <v>4</v>
      </c>
      <c r="D198" s="68">
        <v>0.25343551821388988</v>
      </c>
      <c r="E198" s="84">
        <v>0.21912817957931854</v>
      </c>
      <c r="F198" s="55">
        <v>0.5668676005483132</v>
      </c>
      <c r="G198" s="84">
        <v>0.67132423541433706</v>
      </c>
      <c r="H198" s="55">
        <v>-6.4468426401364354E-2</v>
      </c>
      <c r="I198" s="84">
        <v>8.2888307062826613E-2</v>
      </c>
      <c r="J198" s="55">
        <v>0.39414506720770986</v>
      </c>
      <c r="K198" s="84">
        <v>0.33960411375073524</v>
      </c>
      <c r="L198" s="55">
        <v>0.37853208217093581</v>
      </c>
      <c r="M198" s="55">
        <v>0.36045702840749583</v>
      </c>
      <c r="N198" s="70">
        <v>-36.045702840749584</v>
      </c>
      <c r="O198" s="55">
        <v>0.37093681573270171</v>
      </c>
      <c r="P198" s="70">
        <v>-37.093681573270167</v>
      </c>
      <c r="Q198" s="55" t="e">
        <v>#REF!</v>
      </c>
      <c r="R198" s="70" t="e">
        <v>#REF!</v>
      </c>
      <c r="S198" s="55">
        <v>0</v>
      </c>
      <c r="T198" s="70">
        <v>0</v>
      </c>
      <c r="U198" s="55">
        <v>0.33288621585751904</v>
      </c>
      <c r="V198" s="55">
        <v>0.52825268063331154</v>
      </c>
      <c r="W198" s="55">
        <v>0.48604891796771471</v>
      </c>
      <c r="X198" s="55">
        <v>2.9924073246985261E-2</v>
      </c>
      <c r="Y198" s="68">
        <v>4.3808670434723654E-2</v>
      </c>
    </row>
    <row r="199" spans="1:25" x14ac:dyDescent="0.25">
      <c r="A199" s="7">
        <v>7107</v>
      </c>
      <c r="B199" s="7" t="s">
        <v>482</v>
      </c>
      <c r="C199" s="7">
        <v>4</v>
      </c>
      <c r="D199" s="68">
        <v>6.7798017331520299E-2</v>
      </c>
      <c r="E199" s="84">
        <v>5.8472477528564402E-2</v>
      </c>
      <c r="F199" s="55">
        <v>0.29317334612439805</v>
      </c>
      <c r="G199" s="84">
        <v>0.17643705666514917</v>
      </c>
      <c r="H199" s="55">
        <v>-0.16768388001071066</v>
      </c>
      <c r="I199" s="84">
        <v>-0.1237648850492821</v>
      </c>
      <c r="J199" s="55">
        <v>4.4360509678273229E-2</v>
      </c>
      <c r="K199" s="84">
        <v>3.860154190760489E-2</v>
      </c>
      <c r="L199" s="55">
        <v>0.83442364497630062</v>
      </c>
      <c r="M199" s="55">
        <v>3.2552266749306565E-2</v>
      </c>
      <c r="N199" s="70">
        <v>-3.2552266749306566</v>
      </c>
      <c r="O199" s="55">
        <v>3.2410407428643158E-2</v>
      </c>
      <c r="P199" s="70">
        <v>-3.2410407428643158</v>
      </c>
      <c r="Q199" s="55" t="e">
        <v>#REF!</v>
      </c>
      <c r="R199" s="70" t="e">
        <v>#REF!</v>
      </c>
      <c r="S199" s="55">
        <v>0</v>
      </c>
      <c r="T199" s="70">
        <v>0</v>
      </c>
      <c r="U199" s="55">
        <v>0.84355765270255911</v>
      </c>
      <c r="V199" s="55">
        <v>0.30487062005140991</v>
      </c>
      <c r="W199" s="55">
        <v>0.26058714149904733</v>
      </c>
      <c r="X199" s="55">
        <v>0.42865094733012338</v>
      </c>
      <c r="Y199" s="68">
        <v>0.49682527752645317</v>
      </c>
    </row>
    <row r="200" spans="1:25" x14ac:dyDescent="0.25">
      <c r="A200" s="7">
        <v>7108</v>
      </c>
      <c r="B200" s="7" t="s">
        <v>483</v>
      </c>
      <c r="C200" s="7">
        <v>4</v>
      </c>
      <c r="D200" s="68">
        <v>0.17222509570624575</v>
      </c>
      <c r="E200" s="84">
        <v>0.13695401669560503</v>
      </c>
      <c r="F200" s="55">
        <v>0.24282459796316591</v>
      </c>
      <c r="G200" s="84">
        <v>0.41905285269847459</v>
      </c>
      <c r="H200" s="55">
        <v>-4.1847968553616326E-2</v>
      </c>
      <c r="I200" s="84">
        <v>0.18353433757241105</v>
      </c>
      <c r="J200" s="55">
        <v>1.5019599958753291</v>
      </c>
      <c r="K200" s="84">
        <v>1.4102675634354338</v>
      </c>
      <c r="L200" s="55">
        <v>0.31685244093974096</v>
      </c>
      <c r="M200" s="55">
        <v>7.1703169985109602E-2</v>
      </c>
      <c r="N200" s="70">
        <v>-7.1703169985109598</v>
      </c>
      <c r="O200" s="55">
        <v>7.5065401570542117E-2</v>
      </c>
      <c r="P200" s="70">
        <v>-7.5065401570542116</v>
      </c>
      <c r="Q200" s="55" t="e">
        <v>#REF!</v>
      </c>
      <c r="R200" s="70" t="e">
        <v>#REF!</v>
      </c>
      <c r="S200" s="55">
        <v>0</v>
      </c>
      <c r="T200" s="70">
        <v>0</v>
      </c>
      <c r="U200" s="55">
        <v>0.44016774753467219</v>
      </c>
      <c r="V200" s="55">
        <v>0.4346480176384897</v>
      </c>
      <c r="W200" s="55">
        <v>0.47487997877011412</v>
      </c>
      <c r="X200" s="55">
        <v>9.4997588487735735E-2</v>
      </c>
      <c r="Y200" s="68">
        <v>8.4478909896447546E-2</v>
      </c>
    </row>
    <row r="201" spans="1:25" x14ac:dyDescent="0.25">
      <c r="A201" s="7">
        <v>7109</v>
      </c>
      <c r="B201" s="7" t="s">
        <v>484</v>
      </c>
      <c r="C201" s="7">
        <v>3</v>
      </c>
      <c r="D201" s="68">
        <v>0.2956538454750598</v>
      </c>
      <c r="E201" s="84">
        <v>0.34018371555042903</v>
      </c>
      <c r="F201" s="55">
        <v>0.52151904160679941</v>
      </c>
      <c r="G201" s="84">
        <v>0.68756548268656636</v>
      </c>
      <c r="H201" s="55">
        <v>-0.17816780072344782</v>
      </c>
      <c r="I201" s="84">
        <v>-0.10702925349277936</v>
      </c>
      <c r="J201" s="55">
        <v>0.70111716658184442</v>
      </c>
      <c r="K201" s="84">
        <v>0.80584370967350627</v>
      </c>
      <c r="L201" s="55">
        <v>0.29029485828128193</v>
      </c>
      <c r="M201" s="55">
        <v>4.2075689484930706E-2</v>
      </c>
      <c r="N201" s="70">
        <v>-4.2075689484930709</v>
      </c>
      <c r="O201" s="55">
        <v>3.3984587881898641E-2</v>
      </c>
      <c r="P201" s="70">
        <v>-3.3984587881898642</v>
      </c>
      <c r="Q201" s="55" t="e">
        <v>#REF!</v>
      </c>
      <c r="R201" s="70" t="e">
        <v>#REF!</v>
      </c>
      <c r="S201" s="55">
        <v>0</v>
      </c>
      <c r="T201" s="70">
        <v>0</v>
      </c>
      <c r="U201" s="55">
        <v>0.28080424241934121</v>
      </c>
      <c r="V201" s="55">
        <v>0.4507479871205084</v>
      </c>
      <c r="W201" s="55">
        <v>0.42042699659050181</v>
      </c>
      <c r="X201" s="55">
        <v>9.7384523315624638E-2</v>
      </c>
      <c r="Y201" s="68">
        <v>0.11850691153666745</v>
      </c>
    </row>
    <row r="202" spans="1:25" x14ac:dyDescent="0.25">
      <c r="A202" s="7">
        <v>7110</v>
      </c>
      <c r="B202" s="7" t="s">
        <v>485</v>
      </c>
      <c r="C202" s="7">
        <v>4</v>
      </c>
      <c r="D202" s="68">
        <v>0.41519980961037783</v>
      </c>
      <c r="E202" s="84">
        <v>0.5284201200617652</v>
      </c>
      <c r="F202" s="55">
        <v>0.6691851195435321</v>
      </c>
      <c r="G202" s="84">
        <v>1.227185734278222</v>
      </c>
      <c r="H202" s="55">
        <v>9.8991460325015462E-2</v>
      </c>
      <c r="I202" s="84">
        <v>-1.1351332150685246E-2</v>
      </c>
      <c r="J202" s="55">
        <v>0.17157978953822228</v>
      </c>
      <c r="K202" s="84">
        <v>0.1440556058534041</v>
      </c>
      <c r="L202" s="55">
        <v>0.42480528846104187</v>
      </c>
      <c r="M202" s="55">
        <v>0.37653984232341414</v>
      </c>
      <c r="N202" s="70">
        <v>-37.653984232341415</v>
      </c>
      <c r="O202" s="55">
        <v>0.4425061260616861</v>
      </c>
      <c r="P202" s="70">
        <v>-44.250612606168609</v>
      </c>
      <c r="Q202" s="55" t="e">
        <v>#REF!</v>
      </c>
      <c r="R202" s="70" t="e">
        <v>#REF!</v>
      </c>
      <c r="S202" s="55">
        <v>0</v>
      </c>
      <c r="T202" s="70">
        <v>0</v>
      </c>
      <c r="U202" s="55">
        <v>0.44156313883884324</v>
      </c>
      <c r="V202" s="55">
        <v>0.53309051847127342</v>
      </c>
      <c r="W202" s="55">
        <v>0.48619470299046591</v>
      </c>
      <c r="X202" s="55">
        <v>3.4319757668058594E-2</v>
      </c>
      <c r="Y202" s="68">
        <v>8.0254677587165799E-2</v>
      </c>
    </row>
    <row r="203" spans="1:25" x14ac:dyDescent="0.25">
      <c r="A203" s="7">
        <v>7200</v>
      </c>
      <c r="B203" s="7" t="s">
        <v>486</v>
      </c>
      <c r="C203" s="7">
        <v>1</v>
      </c>
      <c r="D203" s="68">
        <v>0.48152696152757207</v>
      </c>
      <c r="E203" s="84">
        <v>0.58355194188694892</v>
      </c>
      <c r="F203" s="55">
        <v>0.97066427227097496</v>
      </c>
      <c r="G203" s="84">
        <v>1.2585636169102776</v>
      </c>
      <c r="H203" s="55">
        <v>0.13348562165729203</v>
      </c>
      <c r="I203" s="84">
        <v>0.20381256723514851</v>
      </c>
      <c r="J203" s="55">
        <v>0.87596294467674429</v>
      </c>
      <c r="K203" s="84">
        <v>0.85058097174025915</v>
      </c>
      <c r="L203" s="55">
        <v>1.374895726083936E-2</v>
      </c>
      <c r="M203" s="55">
        <v>2.7306566653818937E-2</v>
      </c>
      <c r="N203" s="70">
        <v>-2.7306566653818938</v>
      </c>
      <c r="O203" s="55">
        <v>3.269630632512989E-2</v>
      </c>
      <c r="P203" s="70">
        <v>-3.2696306325129889</v>
      </c>
      <c r="Q203" s="55" t="e">
        <v>#REF!</v>
      </c>
      <c r="R203" s="70" t="e">
        <v>#REF!</v>
      </c>
      <c r="S203" s="55">
        <v>0</v>
      </c>
      <c r="T203" s="70">
        <v>0</v>
      </c>
      <c r="U203" s="55">
        <v>1.6190258248465105E-2</v>
      </c>
      <c r="V203" s="55">
        <v>0.36377878336195252</v>
      </c>
      <c r="W203" s="55">
        <v>0.34772400369977607</v>
      </c>
      <c r="X203" s="55">
        <v>0.11930241261860607</v>
      </c>
      <c r="Y203" s="68">
        <v>0.1001286048564109</v>
      </c>
    </row>
    <row r="204" spans="1:25" x14ac:dyDescent="0.25">
      <c r="A204" s="7">
        <v>7301</v>
      </c>
      <c r="B204" s="7" t="s">
        <v>487</v>
      </c>
      <c r="C204" s="7">
        <v>5</v>
      </c>
      <c r="D204" s="68">
        <v>8.3219904023199592E-2</v>
      </c>
      <c r="E204" s="84">
        <v>0.13698932383235729</v>
      </c>
      <c r="F204" s="55">
        <v>0.45038953861513226</v>
      </c>
      <c r="G204" s="84">
        <v>0.46145632694079225</v>
      </c>
      <c r="H204" s="55">
        <v>0.34860607981102315</v>
      </c>
      <c r="I204" s="84">
        <v>0.11097869272494768</v>
      </c>
      <c r="J204" s="55">
        <v>0</v>
      </c>
      <c r="K204" s="84">
        <v>0</v>
      </c>
      <c r="L204" s="55">
        <v>2.1077301054650048</v>
      </c>
      <c r="M204" s="55">
        <v>0.14778108612376278</v>
      </c>
      <c r="N204" s="70">
        <v>-14.778108612376279</v>
      </c>
      <c r="O204" s="55">
        <v>0.17371825238329663</v>
      </c>
      <c r="P204" s="70">
        <v>-17.371825238329663</v>
      </c>
      <c r="Q204" s="55" t="e">
        <v>#REF!</v>
      </c>
      <c r="R204" s="70" t="e">
        <v>#REF!</v>
      </c>
      <c r="S204" s="55">
        <v>0</v>
      </c>
      <c r="T204" s="70">
        <v>0</v>
      </c>
      <c r="U204" s="55">
        <v>2.1077301054650048</v>
      </c>
      <c r="V204" s="55">
        <v>0.59392136918450378</v>
      </c>
      <c r="W204" s="55">
        <v>0.5690813218004086</v>
      </c>
      <c r="X204" s="55">
        <v>6.3900436346482695E-2</v>
      </c>
      <c r="Y204" s="68">
        <v>3.0304513255930608E-2</v>
      </c>
    </row>
    <row r="205" spans="1:25" x14ac:dyDescent="0.25">
      <c r="A205" s="7">
        <v>7302</v>
      </c>
      <c r="B205" s="7" t="s">
        <v>488</v>
      </c>
      <c r="C205" s="7">
        <v>4</v>
      </c>
      <c r="D205" s="68">
        <v>0.35917221938762622</v>
      </c>
      <c r="E205" s="84">
        <v>0.46010077344577105</v>
      </c>
      <c r="F205" s="55">
        <v>1.0231712703428124</v>
      </c>
      <c r="G205" s="84">
        <v>1.6303071426593181</v>
      </c>
      <c r="H205" s="55">
        <v>0.17503321529065274</v>
      </c>
      <c r="I205" s="84">
        <v>0.31955569954615604</v>
      </c>
      <c r="J205" s="55">
        <v>0</v>
      </c>
      <c r="K205" s="84">
        <v>0</v>
      </c>
      <c r="L205" s="55">
        <v>0</v>
      </c>
      <c r="M205" s="55">
        <v>0.63837377341796819</v>
      </c>
      <c r="N205" s="70">
        <v>-63.837377341796817</v>
      </c>
      <c r="O205" s="55">
        <v>0.76803977068208029</v>
      </c>
      <c r="P205" s="70">
        <v>-76.803977068208027</v>
      </c>
      <c r="Q205" s="55" t="e">
        <v>#REF!</v>
      </c>
      <c r="R205" s="70" t="e">
        <v>#REF!</v>
      </c>
      <c r="S205" s="55">
        <v>0</v>
      </c>
      <c r="T205" s="70">
        <v>0</v>
      </c>
      <c r="U205" s="55">
        <v>0</v>
      </c>
      <c r="V205" s="55">
        <v>0.54493385506287906</v>
      </c>
      <c r="W205" s="55">
        <v>0.52002516827262235</v>
      </c>
      <c r="X205" s="55">
        <v>3.3159219365229051E-3</v>
      </c>
      <c r="Y205" s="68">
        <v>1.6721962170820573E-2</v>
      </c>
    </row>
    <row r="206" spans="1:25" x14ac:dyDescent="0.25">
      <c r="A206" s="7">
        <v>7303</v>
      </c>
      <c r="B206" s="7" t="s">
        <v>489</v>
      </c>
      <c r="C206" s="7">
        <v>3</v>
      </c>
      <c r="D206" s="68">
        <v>0.24324327797698769</v>
      </c>
      <c r="E206" s="84">
        <v>0.30816430402845862</v>
      </c>
      <c r="F206" s="55">
        <v>0.71074892801427847</v>
      </c>
      <c r="G206" s="84">
        <v>0.54766621246783909</v>
      </c>
      <c r="H206" s="55">
        <v>-5.7659903001271655E-2</v>
      </c>
      <c r="I206" s="84">
        <v>-9.6020791677147443E-3</v>
      </c>
      <c r="J206" s="55">
        <v>0</v>
      </c>
      <c r="K206" s="84">
        <v>0</v>
      </c>
      <c r="L206" s="55">
        <v>4.6595179851263279E-3</v>
      </c>
      <c r="M206" s="55">
        <v>1.4397689368450258E-2</v>
      </c>
      <c r="N206" s="70">
        <v>-1.4397689368450257</v>
      </c>
      <c r="O206" s="55">
        <v>2.7899051269368272E-2</v>
      </c>
      <c r="P206" s="70">
        <v>-2.7899051269368274</v>
      </c>
      <c r="Q206" s="55" t="e">
        <v>#REF!</v>
      </c>
      <c r="R206" s="70" t="e">
        <v>#REF!</v>
      </c>
      <c r="S206" s="55">
        <v>0</v>
      </c>
      <c r="T206" s="70">
        <v>0</v>
      </c>
      <c r="U206" s="55">
        <v>2.0078563215371773E-2</v>
      </c>
      <c r="V206" s="55">
        <v>0.4130513278974402</v>
      </c>
      <c r="W206" s="55">
        <v>0.35840398257191791</v>
      </c>
      <c r="X206" s="55">
        <v>0.29582056732805861</v>
      </c>
      <c r="Y206" s="68">
        <v>0.29856430489617775</v>
      </c>
    </row>
    <row r="207" spans="1:25" x14ac:dyDescent="0.25">
      <c r="A207" s="7">
        <v>7304</v>
      </c>
      <c r="B207" s="7" t="s">
        <v>490</v>
      </c>
      <c r="C207" s="7">
        <v>5</v>
      </c>
      <c r="D207" s="68">
        <v>0.29850297341445892</v>
      </c>
      <c r="E207" s="84">
        <v>0.43233814627167066</v>
      </c>
      <c r="F207" s="55">
        <v>0.78080073784366266</v>
      </c>
      <c r="G207" s="84">
        <v>1.0921344587793942</v>
      </c>
      <c r="H207" s="55">
        <v>-8.2612444983433037E-2</v>
      </c>
      <c r="I207" s="84">
        <v>5.1736445971786432E-3</v>
      </c>
      <c r="J207" s="55">
        <v>0</v>
      </c>
      <c r="K207" s="84">
        <v>0</v>
      </c>
      <c r="L207" s="55">
        <v>0</v>
      </c>
      <c r="M207" s="55">
        <v>0.32101038112787578</v>
      </c>
      <c r="N207" s="70">
        <v>-32.101038112787577</v>
      </c>
      <c r="O207" s="55">
        <v>0.25147867470950452</v>
      </c>
      <c r="P207" s="70">
        <v>-25.147867470950452</v>
      </c>
      <c r="Q207" s="55" t="e">
        <v>#REF!</v>
      </c>
      <c r="R207" s="70" t="e">
        <v>#REF!</v>
      </c>
      <c r="S207" s="55">
        <v>0</v>
      </c>
      <c r="T207" s="70">
        <v>0</v>
      </c>
      <c r="U207" s="55">
        <v>0</v>
      </c>
      <c r="V207" s="55">
        <v>0.59050208741271659</v>
      </c>
      <c r="W207" s="55">
        <v>0.53454239556041694</v>
      </c>
      <c r="X207" s="55">
        <v>0</v>
      </c>
      <c r="Y207" s="68">
        <v>8.5510216775567735E-3</v>
      </c>
    </row>
    <row r="208" spans="1:25" x14ac:dyDescent="0.25">
      <c r="A208" s="7">
        <v>7305</v>
      </c>
      <c r="B208" s="7" t="s">
        <v>491</v>
      </c>
      <c r="C208" s="7">
        <v>4</v>
      </c>
      <c r="D208" s="68">
        <v>0.22659978825693805</v>
      </c>
      <c r="E208" s="84">
        <v>0.38640192150659891</v>
      </c>
      <c r="F208" s="55">
        <v>0.76818834540602798</v>
      </c>
      <c r="G208" s="84">
        <v>1.264958904109589</v>
      </c>
      <c r="H208" s="55">
        <v>0.1914789809334822</v>
      </c>
      <c r="I208" s="84">
        <v>7.679092138345606E-3</v>
      </c>
      <c r="J208" s="55">
        <v>3.245894201284185E-2</v>
      </c>
      <c r="K208" s="84">
        <v>0.18333821891305621</v>
      </c>
      <c r="L208" s="55">
        <v>0.26612865813092162</v>
      </c>
      <c r="M208" s="55">
        <v>0.52119698501188527</v>
      </c>
      <c r="N208" s="70">
        <v>-52.11969850118853</v>
      </c>
      <c r="O208" s="55">
        <v>7.1841566127930799E-3</v>
      </c>
      <c r="P208" s="70">
        <v>-0.718415661279308</v>
      </c>
      <c r="Q208" s="55" t="e">
        <v>#REF!</v>
      </c>
      <c r="R208" s="70" t="e">
        <v>#REF!</v>
      </c>
      <c r="S208" s="55">
        <v>0</v>
      </c>
      <c r="T208" s="70">
        <v>0</v>
      </c>
      <c r="U208" s="55">
        <v>0.23115742357466398</v>
      </c>
      <c r="V208" s="55">
        <v>0.55985293170602557</v>
      </c>
      <c r="W208" s="55">
        <v>0.50129396966761608</v>
      </c>
      <c r="X208" s="55">
        <v>8.4434278408914733E-4</v>
      </c>
      <c r="Y208" s="68">
        <v>1.9605327203242394E-2</v>
      </c>
    </row>
    <row r="209" spans="1:25" x14ac:dyDescent="0.25">
      <c r="A209" s="7">
        <v>7306</v>
      </c>
      <c r="B209" s="7" t="s">
        <v>492</v>
      </c>
      <c r="C209" s="7">
        <v>5</v>
      </c>
      <c r="D209" s="68">
        <v>0.58324099942225349</v>
      </c>
      <c r="E209" s="84">
        <v>0.38095601803348494</v>
      </c>
      <c r="F209" s="55">
        <v>1.3039102518453256</v>
      </c>
      <c r="G209" s="84">
        <v>0.65689084278456555</v>
      </c>
      <c r="H209" s="55">
        <v>-0.8197609079325382</v>
      </c>
      <c r="I209" s="84">
        <v>-0.25966528554144391</v>
      </c>
      <c r="J209" s="55">
        <v>0</v>
      </c>
      <c r="K209" s="84">
        <v>0</v>
      </c>
      <c r="L209" s="55">
        <v>0</v>
      </c>
      <c r="M209" s="55">
        <v>1.3910232907666424E-2</v>
      </c>
      <c r="N209" s="70">
        <v>-1.3910232907666424</v>
      </c>
      <c r="O209" s="55">
        <v>1.6620121895209249E-2</v>
      </c>
      <c r="P209" s="70">
        <v>-1.6620121895209248</v>
      </c>
      <c r="Q209" s="55" t="e">
        <v>#REF!</v>
      </c>
      <c r="R209" s="70" t="e">
        <v>#REF!</v>
      </c>
      <c r="S209" s="55">
        <v>0</v>
      </c>
      <c r="T209" s="70">
        <v>0</v>
      </c>
      <c r="U209" s="55">
        <v>0</v>
      </c>
      <c r="V209" s="55">
        <v>0.46214917655091881</v>
      </c>
      <c r="W209" s="55">
        <v>0.50342403828870519</v>
      </c>
      <c r="X209" s="55">
        <v>0.25121747819194568</v>
      </c>
      <c r="Y209" s="68">
        <v>0.17395552479295609</v>
      </c>
    </row>
    <row r="210" spans="1:25" x14ac:dyDescent="0.25">
      <c r="A210" s="7">
        <v>7307</v>
      </c>
      <c r="B210" s="7" t="s">
        <v>493</v>
      </c>
      <c r="C210" s="7">
        <v>5</v>
      </c>
      <c r="D210" s="68">
        <v>0.23821483496830559</v>
      </c>
      <c r="E210" s="84">
        <v>0.25007241155307786</v>
      </c>
      <c r="F210" s="55">
        <v>0.45263688965567889</v>
      </c>
      <c r="G210" s="84">
        <v>0.55585763079332029</v>
      </c>
      <c r="H210" s="55">
        <v>-7.0025967586357402E-2</v>
      </c>
      <c r="I210" s="84">
        <v>-6.1828177222196058E-2</v>
      </c>
      <c r="J210" s="55">
        <v>0.45123567266413667</v>
      </c>
      <c r="K210" s="84">
        <v>0.39332313491773796</v>
      </c>
      <c r="L210" s="55">
        <v>0.50677451752033276</v>
      </c>
      <c r="M210" s="55">
        <v>1.0448842930494166E-2</v>
      </c>
      <c r="N210" s="70">
        <v>-1.0448842930494167</v>
      </c>
      <c r="O210" s="55">
        <v>7.1070127500991523E-2</v>
      </c>
      <c r="P210" s="70">
        <v>-7.1070127500991527</v>
      </c>
      <c r="Q210" s="55" t="e">
        <v>#REF!</v>
      </c>
      <c r="R210" s="70" t="e">
        <v>#REF!</v>
      </c>
      <c r="S210" s="55">
        <v>0</v>
      </c>
      <c r="T210" s="70">
        <v>0</v>
      </c>
      <c r="U210" s="55">
        <v>0.43159788819793332</v>
      </c>
      <c r="V210" s="55">
        <v>0.48911190033994767</v>
      </c>
      <c r="W210" s="55">
        <v>0.44702867806791174</v>
      </c>
      <c r="X210" s="55">
        <v>2.5908186378682616E-2</v>
      </c>
      <c r="Y210" s="68">
        <v>4.9246842302215613E-2</v>
      </c>
    </row>
    <row r="211" spans="1:25" x14ac:dyDescent="0.25">
      <c r="A211" s="7">
        <v>7308</v>
      </c>
      <c r="B211" s="7" t="s">
        <v>494</v>
      </c>
      <c r="C211" s="7">
        <v>3</v>
      </c>
      <c r="D211" s="68">
        <v>0.25354675494308626</v>
      </c>
      <c r="E211" s="84">
        <v>0.38981261166758346</v>
      </c>
      <c r="F211" s="55">
        <v>0.82925793940140835</v>
      </c>
      <c r="G211" s="84">
        <v>0.98925644898477072</v>
      </c>
      <c r="H211" s="55">
        <v>0.48810698952104625</v>
      </c>
      <c r="I211" s="84">
        <v>0.29857822380848825</v>
      </c>
      <c r="J211" s="55">
        <v>0</v>
      </c>
      <c r="K211" s="84">
        <v>0</v>
      </c>
      <c r="L211" s="55">
        <v>0.10618133584408741</v>
      </c>
      <c r="M211" s="55">
        <v>6.7589377219331878E-2</v>
      </c>
      <c r="N211" s="70">
        <v>-6.7589377219331874</v>
      </c>
      <c r="O211" s="55">
        <v>6.6580482658248438E-2</v>
      </c>
      <c r="P211" s="70">
        <v>-6.6580482658248439</v>
      </c>
      <c r="Q211" s="55" t="e">
        <v>#REF!</v>
      </c>
      <c r="R211" s="70" t="e">
        <v>#REF!</v>
      </c>
      <c r="S211" s="55">
        <v>0</v>
      </c>
      <c r="T211" s="70">
        <v>0</v>
      </c>
      <c r="U211" s="55">
        <v>1.3926371645721024E-3</v>
      </c>
      <c r="V211" s="55">
        <v>0.39444883806178987</v>
      </c>
      <c r="W211" s="55">
        <v>0.34081951169102742</v>
      </c>
      <c r="X211" s="55">
        <v>5.2450902155357866E-2</v>
      </c>
      <c r="Y211" s="68">
        <v>5.3446824289617736E-2</v>
      </c>
    </row>
    <row r="212" spans="1:25" x14ac:dyDescent="0.25">
      <c r="A212" s="7">
        <v>7309</v>
      </c>
      <c r="B212" s="7" t="s">
        <v>495</v>
      </c>
      <c r="C212" s="7">
        <v>4</v>
      </c>
      <c r="D212" s="68">
        <v>0.48800621790554338</v>
      </c>
      <c r="E212" s="84">
        <v>0.37820789858400711</v>
      </c>
      <c r="F212" s="55">
        <v>0.64295033126213952</v>
      </c>
      <c r="G212" s="84">
        <v>0.84652293450922522</v>
      </c>
      <c r="H212" s="55">
        <v>0.13362938562783178</v>
      </c>
      <c r="I212" s="84">
        <v>2.7089971745073532E-2</v>
      </c>
      <c r="J212" s="55">
        <v>0.29345040494912994</v>
      </c>
      <c r="K212" s="84">
        <v>0.29246312872071156</v>
      </c>
      <c r="L212" s="55">
        <v>1.9659532718534729E-2</v>
      </c>
      <c r="M212" s="55">
        <v>3.5483262162804244E-2</v>
      </c>
      <c r="N212" s="70">
        <v>-3.5483262162804245</v>
      </c>
      <c r="O212" s="55">
        <v>8.683205114215246E-3</v>
      </c>
      <c r="P212" s="70">
        <v>-0.86832051142152455</v>
      </c>
      <c r="Q212" s="55" t="e">
        <v>#REF!</v>
      </c>
      <c r="R212" s="70" t="e">
        <v>#REF!</v>
      </c>
      <c r="S212" s="55">
        <v>0</v>
      </c>
      <c r="T212" s="70">
        <v>0</v>
      </c>
      <c r="U212" s="55">
        <v>0.14457606866612932</v>
      </c>
      <c r="V212" s="55">
        <v>0.37868119346814594</v>
      </c>
      <c r="W212" s="55">
        <v>0.4033859998178409</v>
      </c>
      <c r="X212" s="55">
        <v>0.14084297857726213</v>
      </c>
      <c r="Y212" s="68">
        <v>0.12731722848088742</v>
      </c>
    </row>
    <row r="213" spans="1:25" x14ac:dyDescent="0.25">
      <c r="A213" s="7">
        <v>7310</v>
      </c>
      <c r="B213" s="7" t="s">
        <v>496</v>
      </c>
      <c r="C213" s="7">
        <v>5</v>
      </c>
      <c r="D213" s="68">
        <v>0.38016212758629175</v>
      </c>
      <c r="E213" s="84">
        <v>0.57824669744704416</v>
      </c>
      <c r="F213" s="55">
        <v>1.262056536394887</v>
      </c>
      <c r="G213" s="84">
        <v>1.316898592185785</v>
      </c>
      <c r="H213" s="55">
        <v>-0.11946884148891677</v>
      </c>
      <c r="I213" s="84">
        <v>0.20377276874781539</v>
      </c>
      <c r="J213" s="55">
        <v>0</v>
      </c>
      <c r="K213" s="84">
        <v>0</v>
      </c>
      <c r="L213" s="55">
        <v>2.2419155514515027E-3</v>
      </c>
      <c r="M213" s="55">
        <v>8.2201925023400995E-3</v>
      </c>
      <c r="N213" s="70">
        <v>-0.8220192502340099</v>
      </c>
      <c r="O213" s="55">
        <v>8.9345588358564262E-3</v>
      </c>
      <c r="P213" s="70">
        <v>-0.89345588358564265</v>
      </c>
      <c r="Q213" s="55" t="e">
        <v>#REF!</v>
      </c>
      <c r="R213" s="70" t="e">
        <v>#REF!</v>
      </c>
      <c r="S213" s="55">
        <v>0</v>
      </c>
      <c r="T213" s="70">
        <v>0</v>
      </c>
      <c r="U213" s="55">
        <v>1.773507635054693E-4</v>
      </c>
      <c r="V213" s="55">
        <v>0.53340270597245676</v>
      </c>
      <c r="W213" s="55">
        <v>0.45558769877866756</v>
      </c>
      <c r="X213" s="55">
        <v>3.1646230307638717E-4</v>
      </c>
      <c r="Y213" s="68">
        <v>1.8299914865930786E-2</v>
      </c>
    </row>
    <row r="214" spans="1:25" x14ac:dyDescent="0.25">
      <c r="A214" s="7">
        <v>7311</v>
      </c>
      <c r="B214" s="7" t="s">
        <v>497</v>
      </c>
      <c r="C214" s="7">
        <v>4</v>
      </c>
      <c r="D214" s="68">
        <v>0.30405048095923615</v>
      </c>
      <c r="E214" s="84">
        <v>0.34892110076943372</v>
      </c>
      <c r="F214" s="55">
        <v>0.84126950969287118</v>
      </c>
      <c r="G214" s="84">
        <v>0.96759948267136509</v>
      </c>
      <c r="H214" s="55">
        <v>-0.13905364519828636</v>
      </c>
      <c r="I214" s="84">
        <v>-5.1113010168619334E-2</v>
      </c>
      <c r="J214" s="55">
        <v>6.8765064511555367E-3</v>
      </c>
      <c r="K214" s="84">
        <v>4.569427648468443E-3</v>
      </c>
      <c r="L214" s="55">
        <v>6.0938526433304606E-4</v>
      </c>
      <c r="M214" s="55">
        <v>4.8924165226007559E-2</v>
      </c>
      <c r="N214" s="70">
        <v>-4.8924165226007554</v>
      </c>
      <c r="O214" s="55">
        <v>5.12425445169538E-2</v>
      </c>
      <c r="P214" s="70">
        <v>-5.1242544516953803</v>
      </c>
      <c r="Q214" s="55" t="e">
        <v>#REF!</v>
      </c>
      <c r="R214" s="70" t="e">
        <v>#REF!</v>
      </c>
      <c r="S214" s="55">
        <v>0</v>
      </c>
      <c r="T214" s="70">
        <v>0</v>
      </c>
      <c r="U214" s="55">
        <v>6.0728671179751607E-4</v>
      </c>
      <c r="V214" s="55">
        <v>0.61717908471216276</v>
      </c>
      <c r="W214" s="55">
        <v>0.54268825545412402</v>
      </c>
      <c r="X214" s="55">
        <v>3.5741371329003811E-2</v>
      </c>
      <c r="Y214" s="68">
        <v>4.1311394730868582E-2</v>
      </c>
    </row>
    <row r="215" spans="1:25" s="73" customFormat="1" x14ac:dyDescent="0.25">
      <c r="A215" s="7">
        <v>7312</v>
      </c>
      <c r="B215" s="7" t="s">
        <v>498</v>
      </c>
      <c r="C215" s="7">
        <v>5</v>
      </c>
      <c r="D215" s="68">
        <v>0.32919922969945298</v>
      </c>
      <c r="E215" s="84">
        <v>0.35191356370627214</v>
      </c>
      <c r="F215" s="55">
        <v>1.0085244260101178</v>
      </c>
      <c r="G215" s="84">
        <v>0.73707450955144793</v>
      </c>
      <c r="H215" s="55">
        <v>0.16438717241080861</v>
      </c>
      <c r="I215" s="84">
        <v>0.16188629342713437</v>
      </c>
      <c r="J215" s="55">
        <v>0.57867589848918466</v>
      </c>
      <c r="K215" s="84">
        <v>0.47504605379623649</v>
      </c>
      <c r="L215" s="55">
        <v>8.1226403308251968E-2</v>
      </c>
      <c r="M215" s="55">
        <v>2.6895071463632113E-3</v>
      </c>
      <c r="N215" s="70">
        <v>-0.26895071463632114</v>
      </c>
      <c r="O215" s="55">
        <v>6.6894697034823689E-2</v>
      </c>
      <c r="P215" s="70">
        <v>-6.6894697034823691</v>
      </c>
      <c r="Q215" s="55" t="e">
        <v>#REF!</v>
      </c>
      <c r="R215" s="70" t="e">
        <v>#REF!</v>
      </c>
      <c r="S215" s="55">
        <v>0</v>
      </c>
      <c r="T215" s="70">
        <v>0</v>
      </c>
      <c r="U215" s="55">
        <v>9.8111106984210744E-2</v>
      </c>
      <c r="V215" s="55">
        <v>0.62301349095933878</v>
      </c>
      <c r="W215" s="55">
        <v>0.45860978631599592</v>
      </c>
      <c r="X215" s="55">
        <v>2.1951351567667837E-2</v>
      </c>
      <c r="Y215" s="68">
        <v>6.930897517464174E-2</v>
      </c>
    </row>
    <row r="216" spans="1:25" x14ac:dyDescent="0.25">
      <c r="A216" s="7">
        <v>7313</v>
      </c>
      <c r="B216" s="7" t="s">
        <v>499</v>
      </c>
      <c r="C216" s="7">
        <v>4</v>
      </c>
      <c r="D216" s="68">
        <v>0.17958225478990805</v>
      </c>
      <c r="E216" s="84">
        <v>0.30443890713559435</v>
      </c>
      <c r="F216" s="55">
        <v>0.76479665203652925</v>
      </c>
      <c r="G216" s="84">
        <v>0.83274933499997472</v>
      </c>
      <c r="H216" s="55">
        <v>3.8442666541305885E-3</v>
      </c>
      <c r="I216" s="84">
        <v>-5.1947887984046641E-2</v>
      </c>
      <c r="J216" s="55">
        <v>0</v>
      </c>
      <c r="K216" s="84">
        <v>0.14899939104579454</v>
      </c>
      <c r="L216" s="55">
        <v>0.30821118430722622</v>
      </c>
      <c r="M216" s="55">
        <v>0.16267167180631059</v>
      </c>
      <c r="N216" s="70">
        <v>-16.267167180631059</v>
      </c>
      <c r="O216" s="55">
        <v>0.22004779275606703</v>
      </c>
      <c r="P216" s="70">
        <v>-22.004779275606705</v>
      </c>
      <c r="Q216" s="55" t="e">
        <v>#REF!</v>
      </c>
      <c r="R216" s="70" t="e">
        <v>#REF!</v>
      </c>
      <c r="S216" s="55">
        <v>0</v>
      </c>
      <c r="T216" s="70">
        <v>0</v>
      </c>
      <c r="U216" s="55">
        <v>0.29788373536873469</v>
      </c>
      <c r="V216" s="55">
        <v>0.50100606826398808</v>
      </c>
      <c r="W216" s="55">
        <v>0.48417243659902726</v>
      </c>
      <c r="X216" s="55">
        <v>9.7315204638001238E-3</v>
      </c>
      <c r="Y216" s="68">
        <v>1.5508875843541676E-2</v>
      </c>
    </row>
    <row r="217" spans="1:25" x14ac:dyDescent="0.25">
      <c r="A217" s="7">
        <v>7314</v>
      </c>
      <c r="B217" s="7" t="s">
        <v>500</v>
      </c>
      <c r="C217" s="7">
        <v>4</v>
      </c>
      <c r="D217" s="68">
        <v>0.33809948485666341</v>
      </c>
      <c r="E217" s="84">
        <v>0.44559359110912622</v>
      </c>
      <c r="F217" s="55">
        <v>1.4722028189915279</v>
      </c>
      <c r="G217" s="84">
        <v>1.2848587654965358</v>
      </c>
      <c r="H217" s="55">
        <v>0.22359134429212699</v>
      </c>
      <c r="I217" s="84">
        <v>0.23402687892626575</v>
      </c>
      <c r="J217" s="55">
        <v>0</v>
      </c>
      <c r="K217" s="84">
        <v>0</v>
      </c>
      <c r="L217" s="55">
        <v>0</v>
      </c>
      <c r="M217" s="55">
        <v>0.10661468562481333</v>
      </c>
      <c r="N217" s="70">
        <v>-10.661468562481332</v>
      </c>
      <c r="O217" s="55">
        <v>0.15161069365900998</v>
      </c>
      <c r="P217" s="70">
        <v>-15.161069365900998</v>
      </c>
      <c r="Q217" s="55" t="e">
        <v>#REF!</v>
      </c>
      <c r="R217" s="70" t="e">
        <v>#REF!</v>
      </c>
      <c r="S217" s="55">
        <v>0</v>
      </c>
      <c r="T217" s="70">
        <v>0</v>
      </c>
      <c r="U217" s="55">
        <v>0</v>
      </c>
      <c r="V217" s="55">
        <v>0.56022377700426207</v>
      </c>
      <c r="W217" s="55">
        <v>0.46735534109222882</v>
      </c>
      <c r="X217" s="55">
        <v>2.0455924719406794E-3</v>
      </c>
      <c r="Y217" s="68">
        <v>5.1448324006853036E-2</v>
      </c>
    </row>
    <row r="218" spans="1:25" x14ac:dyDescent="0.25">
      <c r="A218" s="7">
        <v>7315</v>
      </c>
      <c r="B218" s="7" t="s">
        <v>501</v>
      </c>
      <c r="C218" s="7">
        <v>5</v>
      </c>
      <c r="D218" s="68">
        <v>0.6869350072467213</v>
      </c>
      <c r="E218" s="84">
        <v>0.53005235850666244</v>
      </c>
      <c r="F218" s="55">
        <v>1.1324757040672691</v>
      </c>
      <c r="G218" s="84">
        <v>0.9739208424714203</v>
      </c>
      <c r="H218" s="55">
        <v>0.32675029600451938</v>
      </c>
      <c r="I218" s="84">
        <v>0.12595789064505264</v>
      </c>
      <c r="J218" s="55">
        <v>0.16397391650719637</v>
      </c>
      <c r="K218" s="84">
        <v>0.14593818911162085</v>
      </c>
      <c r="L218" s="55">
        <v>0</v>
      </c>
      <c r="M218" s="55">
        <v>1.6609293229166065E-2</v>
      </c>
      <c r="N218" s="70">
        <v>-1.6609293229166064</v>
      </c>
      <c r="O218" s="55">
        <v>1.3374392718980603E-2</v>
      </c>
      <c r="P218" s="70">
        <v>-1.3374392718980603</v>
      </c>
      <c r="Q218" s="55" t="e">
        <v>#REF!</v>
      </c>
      <c r="R218" s="70" t="e">
        <v>#REF!</v>
      </c>
      <c r="S218" s="55">
        <v>0</v>
      </c>
      <c r="T218" s="70">
        <v>0</v>
      </c>
      <c r="U218" s="55">
        <v>0</v>
      </c>
      <c r="V218" s="55">
        <v>0.41591596522744367</v>
      </c>
      <c r="W218" s="55">
        <v>0.4214770751132389</v>
      </c>
      <c r="X218" s="55">
        <v>0.13461228993769972</v>
      </c>
      <c r="Y218" s="68">
        <v>0.14971046313168304</v>
      </c>
    </row>
    <row r="219" spans="1:25" x14ac:dyDescent="0.25">
      <c r="A219" s="7">
        <v>7316</v>
      </c>
      <c r="B219" s="7" t="s">
        <v>502</v>
      </c>
      <c r="C219" s="7">
        <v>4</v>
      </c>
      <c r="D219" s="68">
        <v>0.27513943521196027</v>
      </c>
      <c r="E219" s="84">
        <v>0.14909232345480442</v>
      </c>
      <c r="F219" s="55">
        <v>0.70607689127738738</v>
      </c>
      <c r="G219" s="84">
        <v>0.50730477595449275</v>
      </c>
      <c r="H219" s="55">
        <v>1.8816557294155756E-2</v>
      </c>
      <c r="I219" s="84">
        <v>0.49492573298726295</v>
      </c>
      <c r="J219" s="55">
        <v>9.8578319900120448E-2</v>
      </c>
      <c r="K219" s="84">
        <v>1.0780636502884402</v>
      </c>
      <c r="L219" s="55">
        <v>0.58238592722192661</v>
      </c>
      <c r="M219" s="55">
        <v>2.4927005544467459E-3</v>
      </c>
      <c r="N219" s="70">
        <v>-0.24927005544467459</v>
      </c>
      <c r="O219" s="55">
        <v>9.250259131465469E-3</v>
      </c>
      <c r="P219" s="70">
        <v>-0.92502591314654692</v>
      </c>
      <c r="Q219" s="55" t="e">
        <v>#REF!</v>
      </c>
      <c r="R219" s="70" t="e">
        <v>#REF!</v>
      </c>
      <c r="S219" s="55">
        <v>0</v>
      </c>
      <c r="T219" s="70">
        <v>0</v>
      </c>
      <c r="U219" s="55">
        <v>0.47812466915868218</v>
      </c>
      <c r="V219" s="55">
        <v>0.54501933788167667</v>
      </c>
      <c r="W219" s="55">
        <v>0.33982203674940242</v>
      </c>
      <c r="X219" s="55">
        <v>1.2724615981693518E-3</v>
      </c>
      <c r="Y219" s="68">
        <v>2.4312402003506756E-3</v>
      </c>
    </row>
    <row r="220" spans="1:25" x14ac:dyDescent="0.25">
      <c r="A220" s="7">
        <v>7317</v>
      </c>
      <c r="B220" s="7" t="s">
        <v>503</v>
      </c>
      <c r="C220" s="7">
        <v>4</v>
      </c>
      <c r="D220" s="68">
        <v>0.1157420045296048</v>
      </c>
      <c r="E220" s="84">
        <v>0.15404853524716353</v>
      </c>
      <c r="F220" s="55">
        <v>0.84652027393635598</v>
      </c>
      <c r="G220" s="84">
        <v>0.93162785446664742</v>
      </c>
      <c r="H220" s="55">
        <v>0.2884471703326747</v>
      </c>
      <c r="I220" s="84">
        <v>0.27441801389871717</v>
      </c>
      <c r="J220" s="55">
        <v>0.62192150285880166</v>
      </c>
      <c r="K220" s="84">
        <v>0.40308472907647452</v>
      </c>
      <c r="L220" s="55">
        <v>0.12712398553559934</v>
      </c>
      <c r="M220" s="55">
        <v>6.5010728546459583E-3</v>
      </c>
      <c r="N220" s="70">
        <v>-0.65010728546459584</v>
      </c>
      <c r="O220" s="55">
        <v>5.1380069678754392E-3</v>
      </c>
      <c r="P220" s="70">
        <v>-0.51380069678754392</v>
      </c>
      <c r="Q220" s="55" t="e">
        <v>#REF!</v>
      </c>
      <c r="R220" s="70" t="e">
        <v>#REF!</v>
      </c>
      <c r="S220" s="55">
        <v>0</v>
      </c>
      <c r="T220" s="70">
        <v>0</v>
      </c>
      <c r="U220" s="55">
        <v>0.11470705171086344</v>
      </c>
      <c r="V220" s="55">
        <v>0.50906123770629319</v>
      </c>
      <c r="W220" s="55">
        <v>0.42223961918601927</v>
      </c>
      <c r="X220" s="55">
        <v>9.9481795986939899E-3</v>
      </c>
      <c r="Y220" s="68">
        <v>0.14935859782822736</v>
      </c>
    </row>
    <row r="221" spans="1:25" x14ac:dyDescent="0.25">
      <c r="A221" s="7">
        <v>7318</v>
      </c>
      <c r="B221" s="7" t="s">
        <v>504</v>
      </c>
      <c r="C221" s="7">
        <v>3</v>
      </c>
      <c r="D221" s="68">
        <v>0.50965637857582136</v>
      </c>
      <c r="E221" s="84">
        <v>0.44156353543820565</v>
      </c>
      <c r="F221" s="55">
        <v>1.102270726221219</v>
      </c>
      <c r="G221" s="84">
        <v>1.0399624997424433</v>
      </c>
      <c r="H221" s="55">
        <v>-0.10773784162927674</v>
      </c>
      <c r="I221" s="84">
        <v>6.3740987337435856E-2</v>
      </c>
      <c r="J221" s="55">
        <v>0.15767520715490152</v>
      </c>
      <c r="K221" s="84">
        <v>0.1458418848539669</v>
      </c>
      <c r="L221" s="55">
        <v>0</v>
      </c>
      <c r="M221" s="55">
        <v>0.29783486802301223</v>
      </c>
      <c r="N221" s="70">
        <v>-29.783486802301223</v>
      </c>
      <c r="O221" s="55">
        <v>0.35143583624761737</v>
      </c>
      <c r="P221" s="70">
        <v>-35.143583624761739</v>
      </c>
      <c r="Q221" s="55" t="e">
        <v>#REF!</v>
      </c>
      <c r="R221" s="70" t="e">
        <v>#REF!</v>
      </c>
      <c r="S221" s="55">
        <v>0</v>
      </c>
      <c r="T221" s="70">
        <v>0</v>
      </c>
      <c r="U221" s="55">
        <v>0</v>
      </c>
      <c r="V221" s="55">
        <v>0.50619963306777627</v>
      </c>
      <c r="W221" s="55">
        <v>0.48847000835660614</v>
      </c>
      <c r="X221" s="55">
        <v>1.2321244384999302E-2</v>
      </c>
      <c r="Y221" s="68">
        <v>3.2165789790872361E-2</v>
      </c>
    </row>
    <row r="222" spans="1:25" x14ac:dyDescent="0.25">
      <c r="A222" s="7">
        <v>7319</v>
      </c>
      <c r="B222" s="7" t="s">
        <v>505</v>
      </c>
      <c r="C222" s="7">
        <v>3</v>
      </c>
      <c r="D222" s="68">
        <v>0.19622954285708005</v>
      </c>
      <c r="E222" s="84">
        <v>0.31176629235475128</v>
      </c>
      <c r="F222" s="55">
        <v>0.64490662780760888</v>
      </c>
      <c r="G222" s="84">
        <v>0.73793415462849443</v>
      </c>
      <c r="H222" s="55">
        <v>0.13731436366894229</v>
      </c>
      <c r="I222" s="84">
        <v>5.4307435031566022E-2</v>
      </c>
      <c r="J222" s="55">
        <v>0</v>
      </c>
      <c r="K222" s="84">
        <v>0</v>
      </c>
      <c r="L222" s="55">
        <v>0</v>
      </c>
      <c r="M222" s="55">
        <v>1.1364957693064524E-2</v>
      </c>
      <c r="N222" s="70">
        <v>-1.1364957693064524</v>
      </c>
      <c r="O222" s="55">
        <v>1.1782874010363459E-2</v>
      </c>
      <c r="P222" s="70">
        <v>-1.178287401036346</v>
      </c>
      <c r="Q222" s="55" t="e">
        <v>#REF!</v>
      </c>
      <c r="R222" s="70" t="e">
        <v>#REF!</v>
      </c>
      <c r="S222" s="55">
        <v>0</v>
      </c>
      <c r="T222" s="70">
        <v>0</v>
      </c>
      <c r="U222" s="55">
        <v>0</v>
      </c>
      <c r="V222" s="55">
        <v>0.49144678718271095</v>
      </c>
      <c r="W222" s="55">
        <v>0.40480398132862938</v>
      </c>
      <c r="X222" s="55">
        <v>5.819387339019335E-2</v>
      </c>
      <c r="Y222" s="68">
        <v>6.1310908717563992E-2</v>
      </c>
    </row>
    <row r="223" spans="1:25" x14ac:dyDescent="0.25">
      <c r="A223" s="7">
        <v>7320</v>
      </c>
      <c r="B223" s="7" t="s">
        <v>506</v>
      </c>
      <c r="C223" s="7">
        <v>4</v>
      </c>
      <c r="D223" s="68">
        <v>0.34202715508512438</v>
      </c>
      <c r="E223" s="84">
        <v>0.38977992399869466</v>
      </c>
      <c r="F223" s="55">
        <v>0.66351645236886103</v>
      </c>
      <c r="G223" s="84">
        <v>0.68603673685010058</v>
      </c>
      <c r="H223" s="55">
        <v>0.16054443116697611</v>
      </c>
      <c r="I223" s="84">
        <v>-0.13442155073889619</v>
      </c>
      <c r="J223" s="55">
        <v>0.14051439936789908</v>
      </c>
      <c r="K223" s="84">
        <v>0.13658043235286099</v>
      </c>
      <c r="L223" s="55">
        <v>0</v>
      </c>
      <c r="M223" s="55">
        <v>0.36506145012694119</v>
      </c>
      <c r="N223" s="70">
        <v>-36.50614501269412</v>
      </c>
      <c r="O223" s="55">
        <v>0.42899036447423544</v>
      </c>
      <c r="P223" s="70">
        <v>-42.899036447423541</v>
      </c>
      <c r="Q223" s="55" t="e">
        <v>#REF!</v>
      </c>
      <c r="R223" s="70" t="e">
        <v>#REF!</v>
      </c>
      <c r="S223" s="55">
        <v>0</v>
      </c>
      <c r="T223" s="70">
        <v>0</v>
      </c>
      <c r="U223" s="55">
        <v>0</v>
      </c>
      <c r="V223" s="55">
        <v>0.565899881128752</v>
      </c>
      <c r="W223" s="55">
        <v>0.47080661188814926</v>
      </c>
      <c r="X223" s="55">
        <v>0.10138308676680334</v>
      </c>
      <c r="Y223" s="68">
        <v>8.197373622968511E-2</v>
      </c>
    </row>
    <row r="224" spans="1:25" x14ac:dyDescent="0.25">
      <c r="A224" s="7">
        <v>7321</v>
      </c>
      <c r="B224" s="7" t="s">
        <v>507</v>
      </c>
      <c r="C224" s="7">
        <v>5</v>
      </c>
      <c r="D224" s="68">
        <v>0.76874686423386962</v>
      </c>
      <c r="E224" s="84">
        <v>0.64019534117762567</v>
      </c>
      <c r="F224" s="55">
        <v>1.7476688325487646</v>
      </c>
      <c r="G224" s="84">
        <v>0.92948887207789788</v>
      </c>
      <c r="H224" s="55">
        <v>0.40133709067799445</v>
      </c>
      <c r="I224" s="84">
        <v>8.1253249549804854E-2</v>
      </c>
      <c r="J224" s="55">
        <v>0</v>
      </c>
      <c r="K224" s="84">
        <v>0</v>
      </c>
      <c r="L224" s="55">
        <v>0</v>
      </c>
      <c r="M224" s="55">
        <v>1.6907086887253573E-3</v>
      </c>
      <c r="N224" s="70">
        <v>-0.16907086887253572</v>
      </c>
      <c r="O224" s="55">
        <v>9.6723015482247387E-4</v>
      </c>
      <c r="P224" s="70">
        <v>-9.672301548224739E-2</v>
      </c>
      <c r="Q224" s="55" t="e">
        <v>#REF!</v>
      </c>
      <c r="R224" s="70" t="e">
        <v>#REF!</v>
      </c>
      <c r="S224" s="55">
        <v>0</v>
      </c>
      <c r="T224" s="70">
        <v>0</v>
      </c>
      <c r="U224" s="55">
        <v>0</v>
      </c>
      <c r="V224" s="55">
        <v>0.31606206760726274</v>
      </c>
      <c r="W224" s="55">
        <v>0.24312520946769706</v>
      </c>
      <c r="X224" s="55">
        <v>0.44014420424371692</v>
      </c>
      <c r="Y224" s="68">
        <v>0.46514153944792813</v>
      </c>
    </row>
    <row r="225" spans="1:25" x14ac:dyDescent="0.25">
      <c r="A225" s="7">
        <v>7322</v>
      </c>
      <c r="B225" s="7" t="s">
        <v>508</v>
      </c>
      <c r="C225" s="7">
        <v>5</v>
      </c>
      <c r="D225" s="68">
        <v>0.90271228633708533</v>
      </c>
      <c r="E225" s="84">
        <v>0.79965724342995192</v>
      </c>
      <c r="F225" s="55">
        <v>3.2837258899463544</v>
      </c>
      <c r="G225" s="84">
        <v>1.8652562166596092</v>
      </c>
      <c r="H225" s="55">
        <v>0.64253874441964498</v>
      </c>
      <c r="I225" s="84">
        <v>0.28669183678187887</v>
      </c>
      <c r="J225" s="55">
        <v>0</v>
      </c>
      <c r="K225" s="84">
        <v>0</v>
      </c>
      <c r="L225" s="55">
        <v>0</v>
      </c>
      <c r="M225" s="70">
        <v>-9425.8671426272158</v>
      </c>
      <c r="N225" s="70">
        <v>942686.71426272159</v>
      </c>
      <c r="O225" s="70">
        <v>-94268571.426272154</v>
      </c>
      <c r="P225" s="70">
        <v>9426857242.6272163</v>
      </c>
      <c r="Q225" s="70">
        <v>-942685724162.72168</v>
      </c>
      <c r="R225" s="70">
        <v>94268572416372.172</v>
      </c>
      <c r="S225" s="70">
        <v>-9426857241637118</v>
      </c>
      <c r="T225" s="70">
        <v>9.4268572416371187E+17</v>
      </c>
      <c r="U225" s="55">
        <v>0</v>
      </c>
      <c r="V225" s="55">
        <v>0.32109495098984364</v>
      </c>
      <c r="W225" s="55">
        <v>0.23793668615897046</v>
      </c>
      <c r="X225" s="55">
        <v>0.14489913965158754</v>
      </c>
      <c r="Y225" s="68">
        <v>0.3168785157572348</v>
      </c>
    </row>
    <row r="226" spans="1:25" x14ac:dyDescent="0.25">
      <c r="A226" s="7">
        <v>7401</v>
      </c>
      <c r="B226" s="7" t="s">
        <v>509</v>
      </c>
      <c r="C226" s="7">
        <v>4</v>
      </c>
      <c r="D226" s="68">
        <v>0.1739753949957151</v>
      </c>
      <c r="E226" s="84">
        <v>0.20421857692503395</v>
      </c>
      <c r="F226" s="55">
        <v>0.66434242209512806</v>
      </c>
      <c r="G226" s="84">
        <v>0.53457511116575485</v>
      </c>
      <c r="H226" s="55">
        <v>0.16476436046301102</v>
      </c>
      <c r="I226" s="84">
        <v>0.15568615478552894</v>
      </c>
      <c r="J226" s="55">
        <v>0.11191241695289575</v>
      </c>
      <c r="K226" s="84">
        <v>0.10034839804018475</v>
      </c>
      <c r="L226" s="55">
        <v>0</v>
      </c>
      <c r="M226" s="55">
        <v>3.0877002270963041E-2</v>
      </c>
      <c r="N226" s="70">
        <v>-3.0877002270963039</v>
      </c>
      <c r="O226" s="55">
        <v>1.9105019674537135E-2</v>
      </c>
      <c r="P226" s="70">
        <v>-1.9105019674537136</v>
      </c>
      <c r="Q226" s="55" t="e">
        <v>#REF!</v>
      </c>
      <c r="R226" s="70" t="e">
        <v>#REF!</v>
      </c>
      <c r="S226" s="55">
        <v>0</v>
      </c>
      <c r="T226" s="70">
        <v>0</v>
      </c>
      <c r="U226" s="55">
        <v>0</v>
      </c>
      <c r="V226" s="55">
        <v>0.55189107413010585</v>
      </c>
      <c r="W226" s="55">
        <v>0.52014379318257142</v>
      </c>
      <c r="X226" s="55">
        <v>0.14823401901235125</v>
      </c>
      <c r="Y226" s="68">
        <v>0.10137836566207675</v>
      </c>
    </row>
    <row r="227" spans="1:25" x14ac:dyDescent="0.25">
      <c r="A227" s="7">
        <v>7402</v>
      </c>
      <c r="B227" s="7" t="s">
        <v>510</v>
      </c>
      <c r="C227" s="7">
        <v>5</v>
      </c>
      <c r="D227" s="68">
        <v>0.11330513767027151</v>
      </c>
      <c r="E227" s="84">
        <v>0.16260697994004419</v>
      </c>
      <c r="F227" s="55">
        <v>0.68376173307639709</v>
      </c>
      <c r="G227" s="84">
        <v>0.74764481673639394</v>
      </c>
      <c r="H227" s="55">
        <v>0.35825186889016675</v>
      </c>
      <c r="I227" s="84">
        <v>0.34739467397830082</v>
      </c>
      <c r="J227" s="55">
        <v>0.39973241597427572</v>
      </c>
      <c r="K227" s="84">
        <v>0.117673970781665</v>
      </c>
      <c r="L227" s="55">
        <v>0</v>
      </c>
      <c r="M227" s="55">
        <v>5.7817677656614129E-3</v>
      </c>
      <c r="N227" s="70">
        <v>-0.5781767765661413</v>
      </c>
      <c r="O227" s="55">
        <v>1.0511277563630492E-2</v>
      </c>
      <c r="P227" s="70">
        <v>-1.0511277563630492</v>
      </c>
      <c r="Q227" s="55" t="e">
        <v>#REF!</v>
      </c>
      <c r="R227" s="70" t="e">
        <v>#REF!</v>
      </c>
      <c r="S227" s="55">
        <v>0</v>
      </c>
      <c r="T227" s="70">
        <v>0</v>
      </c>
      <c r="U227" s="55">
        <v>0</v>
      </c>
      <c r="V227" s="55">
        <v>0.73424994540152366</v>
      </c>
      <c r="W227" s="55">
        <v>0.58910190880901137</v>
      </c>
      <c r="X227" s="55">
        <v>0</v>
      </c>
      <c r="Y227" s="68">
        <v>2.1947932272117467E-2</v>
      </c>
    </row>
    <row r="228" spans="1:25" x14ac:dyDescent="0.25">
      <c r="A228" s="7">
        <v>7403</v>
      </c>
      <c r="B228" s="7" t="s">
        <v>511</v>
      </c>
      <c r="C228" s="7">
        <v>4</v>
      </c>
      <c r="D228" s="68">
        <v>0.24230407581145891</v>
      </c>
      <c r="E228" s="84">
        <v>0.48405197993055554</v>
      </c>
      <c r="F228" s="55">
        <v>1.2642675204963501</v>
      </c>
      <c r="G228" s="84">
        <v>1.1695602923751807</v>
      </c>
      <c r="H228" s="55">
        <v>-5.8775418008373298E-2</v>
      </c>
      <c r="I228" s="84">
        <v>0.17471218406505831</v>
      </c>
      <c r="J228" s="55">
        <v>0.86396666159251601</v>
      </c>
      <c r="K228" s="84">
        <v>0.84923557232897462</v>
      </c>
      <c r="L228" s="55">
        <v>0</v>
      </c>
      <c r="M228" s="55">
        <v>0.14583101302751286</v>
      </c>
      <c r="N228" s="70">
        <v>-14.583101302751286</v>
      </c>
      <c r="O228" s="55">
        <v>0.15177023966683137</v>
      </c>
      <c r="P228" s="70">
        <v>-15.177023966683137</v>
      </c>
      <c r="Q228" s="55" t="e">
        <v>#REF!</v>
      </c>
      <c r="R228" s="70" t="e">
        <v>#REF!</v>
      </c>
      <c r="S228" s="55">
        <v>0</v>
      </c>
      <c r="T228" s="70">
        <v>0</v>
      </c>
      <c r="U228" s="55">
        <v>0</v>
      </c>
      <c r="V228" s="55">
        <v>0.57314968204850369</v>
      </c>
      <c r="W228" s="55">
        <v>0.4935156737708648</v>
      </c>
      <c r="X228" s="55">
        <v>5.9601331442046598E-3</v>
      </c>
      <c r="Y228" s="68">
        <v>2.1414344140349241E-2</v>
      </c>
    </row>
    <row r="229" spans="1:25" x14ac:dyDescent="0.25">
      <c r="A229" s="7">
        <v>7404</v>
      </c>
      <c r="B229" s="7" t="s">
        <v>512</v>
      </c>
      <c r="C229" s="7">
        <v>2</v>
      </c>
      <c r="D229" s="68">
        <v>0.22323939705505902</v>
      </c>
      <c r="E229" s="84">
        <v>0.27648549830180097</v>
      </c>
      <c r="F229" s="55">
        <v>0.85961402998718905</v>
      </c>
      <c r="G229" s="84">
        <v>0.76130932579087962</v>
      </c>
      <c r="H229" s="55">
        <v>9.5468007201410549E-2</v>
      </c>
      <c r="I229" s="84">
        <v>9.0801185620378408E-2</v>
      </c>
      <c r="J229" s="55">
        <v>5.6274988442430236E-2</v>
      </c>
      <c r="K229" s="84">
        <v>0.11999392656923416</v>
      </c>
      <c r="L229" s="55">
        <v>0.14093944695143695</v>
      </c>
      <c r="M229" s="55">
        <v>1.9748106693860731E-2</v>
      </c>
      <c r="N229" s="70">
        <v>-1.974810669386073</v>
      </c>
      <c r="O229" s="55">
        <v>2.0635152467014587E-2</v>
      </c>
      <c r="P229" s="70">
        <v>-2.0635152467014586</v>
      </c>
      <c r="Q229" s="55" t="e">
        <v>#REF!</v>
      </c>
      <c r="R229" s="70" t="e">
        <v>#REF!</v>
      </c>
      <c r="S229" s="55">
        <v>0</v>
      </c>
      <c r="T229" s="70">
        <v>0</v>
      </c>
      <c r="U229" s="55">
        <v>0.186699962321171</v>
      </c>
      <c r="V229" s="55">
        <v>0.58653400879279316</v>
      </c>
      <c r="W229" s="55">
        <v>0.53308378691375291</v>
      </c>
      <c r="X229" s="55">
        <v>6.0141631857486298E-2</v>
      </c>
      <c r="Y229" s="68">
        <v>8.2498064959780404E-2</v>
      </c>
    </row>
    <row r="230" spans="1:25" x14ac:dyDescent="0.25">
      <c r="A230" s="7">
        <v>7405</v>
      </c>
      <c r="B230" s="7" t="s">
        <v>513</v>
      </c>
      <c r="C230" s="7">
        <v>4</v>
      </c>
      <c r="D230" s="68">
        <v>0.27916909468525408</v>
      </c>
      <c r="E230" s="84">
        <v>0.27907398041451309</v>
      </c>
      <c r="F230" s="55">
        <v>0.39701862572525032</v>
      </c>
      <c r="G230" s="84">
        <v>0.78033613412252123</v>
      </c>
      <c r="H230" s="55">
        <v>0.12020634422579826</v>
      </c>
      <c r="I230" s="84">
        <v>6.0009057891203095E-2</v>
      </c>
      <c r="J230" s="55">
        <v>3.1484644938663417E-2</v>
      </c>
      <c r="K230" s="84">
        <v>0</v>
      </c>
      <c r="L230" s="55">
        <v>0</v>
      </c>
      <c r="M230" s="55">
        <v>6.0713877111420081E-2</v>
      </c>
      <c r="N230" s="70">
        <v>-6.071387711142008</v>
      </c>
      <c r="O230" s="55">
        <v>6.7534099382893648E-2</v>
      </c>
      <c r="P230" s="70">
        <v>-6.7534099382893649</v>
      </c>
      <c r="Q230" s="55" t="e">
        <v>#REF!</v>
      </c>
      <c r="R230" s="70" t="e">
        <v>#REF!</v>
      </c>
      <c r="S230" s="55">
        <v>0</v>
      </c>
      <c r="T230" s="70">
        <v>0</v>
      </c>
      <c r="U230" s="55">
        <v>0</v>
      </c>
      <c r="V230" s="55">
        <v>0.5945540186763516</v>
      </c>
      <c r="W230" s="55">
        <v>0.56876011729501674</v>
      </c>
      <c r="X230" s="55">
        <v>2.6561620326772464E-2</v>
      </c>
      <c r="Y230" s="68">
        <v>7.5993210025110017E-2</v>
      </c>
    </row>
    <row r="231" spans="1:25" x14ac:dyDescent="0.25">
      <c r="A231" s="7">
        <v>7406</v>
      </c>
      <c r="B231" s="7" t="s">
        <v>514</v>
      </c>
      <c r="C231" s="7">
        <v>5</v>
      </c>
      <c r="D231" s="68">
        <v>7.0399508705538683E-2</v>
      </c>
      <c r="E231" s="84">
        <v>9.4861602368254874E-2</v>
      </c>
      <c r="F231" s="55">
        <v>0.42615385565812963</v>
      </c>
      <c r="G231" s="84">
        <v>0.51852073544229293</v>
      </c>
      <c r="H231" s="55">
        <v>0.36822306475744709</v>
      </c>
      <c r="I231" s="84">
        <v>0.18494386588649556</v>
      </c>
      <c r="J231" s="55">
        <v>0</v>
      </c>
      <c r="K231" s="84">
        <v>0</v>
      </c>
      <c r="L231" s="55">
        <v>0.28474522795393598</v>
      </c>
      <c r="M231" s="55">
        <v>8.2657015021483059E-3</v>
      </c>
      <c r="N231" s="70">
        <v>-0.8265701502148306</v>
      </c>
      <c r="O231" s="55">
        <v>2.1009131801174494E-3</v>
      </c>
      <c r="P231" s="70">
        <v>-0.21009131801174494</v>
      </c>
      <c r="Q231" s="55" t="e">
        <v>#REF!</v>
      </c>
      <c r="R231" s="70" t="e">
        <v>#REF!</v>
      </c>
      <c r="S231" s="55">
        <v>0</v>
      </c>
      <c r="T231" s="70">
        <v>0</v>
      </c>
      <c r="U231" s="55">
        <v>0.28168956357932734</v>
      </c>
      <c r="V231" s="55">
        <v>0.77148031038009368</v>
      </c>
      <c r="W231" s="55">
        <v>0.67483777453683458</v>
      </c>
      <c r="X231" s="55">
        <v>7.4461197796939363E-3</v>
      </c>
      <c r="Y231" s="68">
        <v>1.6105364822563334E-2</v>
      </c>
    </row>
    <row r="232" spans="1:25" x14ac:dyDescent="0.25">
      <c r="A232" s="7">
        <v>7407</v>
      </c>
      <c r="B232" s="7" t="s">
        <v>515</v>
      </c>
      <c r="C232" s="7">
        <v>5</v>
      </c>
      <c r="D232" s="68">
        <v>0.31467247319408281</v>
      </c>
      <c r="E232" s="84">
        <v>0.26229214288915781</v>
      </c>
      <c r="F232" s="55">
        <v>0.70457890089559772</v>
      </c>
      <c r="G232" s="84">
        <v>0.72233536999321113</v>
      </c>
      <c r="H232" s="55">
        <v>0.24000629166808798</v>
      </c>
      <c r="I232" s="84">
        <v>0.19639366816524506</v>
      </c>
      <c r="J232" s="55">
        <v>7.4053754387902043E-2</v>
      </c>
      <c r="K232" s="84">
        <v>0</v>
      </c>
      <c r="L232" s="55">
        <v>3.9148367447402681E-2</v>
      </c>
      <c r="M232" s="55">
        <v>0.17992144930685999</v>
      </c>
      <c r="N232" s="70">
        <v>-17.992144930685999</v>
      </c>
      <c r="O232" s="55">
        <v>0.20034840974010171</v>
      </c>
      <c r="P232" s="70">
        <v>-20.034840974010169</v>
      </c>
      <c r="Q232" s="55" t="e">
        <v>#REF!</v>
      </c>
      <c r="R232" s="70" t="e">
        <v>#REF!</v>
      </c>
      <c r="S232" s="55">
        <v>0</v>
      </c>
      <c r="T232" s="70">
        <v>0</v>
      </c>
      <c r="U232" s="55">
        <v>3.8937518865076973E-2</v>
      </c>
      <c r="V232" s="55">
        <v>0.46570000124677396</v>
      </c>
      <c r="W232" s="55">
        <v>0.48133485945976096</v>
      </c>
      <c r="X232" s="55">
        <v>4.9207675140573767E-2</v>
      </c>
      <c r="Y232" s="68">
        <v>6.1386172227570673E-2</v>
      </c>
    </row>
    <row r="233" spans="1:25" x14ac:dyDescent="0.25">
      <c r="A233" s="7">
        <v>7408</v>
      </c>
      <c r="B233" s="7" t="s">
        <v>516</v>
      </c>
      <c r="C233" s="7">
        <v>4</v>
      </c>
      <c r="D233" s="68">
        <v>0.19094011339709444</v>
      </c>
      <c r="E233" s="84">
        <v>0.21169472875442275</v>
      </c>
      <c r="F233" s="55">
        <v>0.55889665943681288</v>
      </c>
      <c r="G233" s="84">
        <v>0.69990203682168528</v>
      </c>
      <c r="H233" s="55">
        <v>4.3751908903094029E-2</v>
      </c>
      <c r="I233" s="84">
        <v>4.148009642839489E-2</v>
      </c>
      <c r="J233" s="55">
        <v>0.15027881229020609</v>
      </c>
      <c r="K233" s="84">
        <v>0.15244748689406656</v>
      </c>
      <c r="L233" s="55">
        <v>0</v>
      </c>
      <c r="M233" s="55">
        <v>1.4404789003889128E-2</v>
      </c>
      <c r="N233" s="70">
        <v>-1.4404789003889129</v>
      </c>
      <c r="O233" s="55">
        <v>0</v>
      </c>
      <c r="P233" s="70">
        <v>100</v>
      </c>
      <c r="Q233" s="55" t="e">
        <v>#REF!</v>
      </c>
      <c r="R233" s="70" t="e">
        <v>#REF!</v>
      </c>
      <c r="S233" s="55">
        <v>0</v>
      </c>
      <c r="T233" s="70">
        <v>0</v>
      </c>
      <c r="U233" s="55">
        <v>0</v>
      </c>
      <c r="V233" s="55">
        <v>0.70791261901370406</v>
      </c>
      <c r="W233" s="55">
        <v>0.61322232661061482</v>
      </c>
      <c r="X233" s="55">
        <v>7.6216460772618802E-3</v>
      </c>
      <c r="Y233" s="68">
        <v>1.923611144229256E-2</v>
      </c>
    </row>
    <row r="234" spans="1:25" x14ac:dyDescent="0.25">
      <c r="A234" s="7">
        <v>7409</v>
      </c>
      <c r="B234" s="7" t="s">
        <v>517</v>
      </c>
      <c r="C234" s="7">
        <v>3</v>
      </c>
      <c r="D234" s="68">
        <v>0.63240309823904206</v>
      </c>
      <c r="E234" s="84">
        <v>0.61868320461467929</v>
      </c>
      <c r="F234" s="55">
        <v>1.2147948593917424</v>
      </c>
      <c r="G234" s="84">
        <v>1.2518317726597312</v>
      </c>
      <c r="H234" s="55">
        <v>-1.2997448124125859</v>
      </c>
      <c r="I234" s="84">
        <v>-0.28783479881860802</v>
      </c>
      <c r="J234" s="55">
        <v>0.10923720573876966</v>
      </c>
      <c r="K234" s="84">
        <v>0.10287665814205101</v>
      </c>
      <c r="L234" s="55">
        <v>0</v>
      </c>
      <c r="M234" s="55">
        <v>9.0380638268495697E-2</v>
      </c>
      <c r="N234" s="70">
        <v>-9.0380638268495694</v>
      </c>
      <c r="O234" s="55">
        <v>0.10084083343671307</v>
      </c>
      <c r="P234" s="70">
        <v>-10.084083343671308</v>
      </c>
      <c r="Q234" s="55" t="e">
        <v>#REF!</v>
      </c>
      <c r="R234" s="70" t="e">
        <v>#REF!</v>
      </c>
      <c r="S234" s="55">
        <v>0</v>
      </c>
      <c r="T234" s="70">
        <v>0</v>
      </c>
      <c r="U234" s="55">
        <v>0</v>
      </c>
      <c r="V234" s="55">
        <v>0.49837911582768946</v>
      </c>
      <c r="W234" s="55">
        <v>0.51107965898552177</v>
      </c>
      <c r="X234" s="55">
        <v>3.5565204000231887E-3</v>
      </c>
      <c r="Y234" s="68">
        <v>-1.3037013375758058E-2</v>
      </c>
    </row>
    <row r="235" spans="1:25" x14ac:dyDescent="0.25">
      <c r="A235" s="7">
        <v>7410</v>
      </c>
      <c r="B235" s="7" t="s">
        <v>518</v>
      </c>
      <c r="C235" s="7">
        <v>2</v>
      </c>
      <c r="D235" s="68">
        <v>0.36061027464170048</v>
      </c>
      <c r="E235" s="84">
        <v>0.39357782075785491</v>
      </c>
      <c r="F235" s="55">
        <v>1.2269677385390509</v>
      </c>
      <c r="G235" s="84">
        <v>1.2411506971861337</v>
      </c>
      <c r="H235" s="55">
        <v>0.29647921016836892</v>
      </c>
      <c r="I235" s="84">
        <v>0.19599478740590767</v>
      </c>
      <c r="J235" s="55">
        <v>0.14363875476027627</v>
      </c>
      <c r="K235" s="84">
        <v>0.13184128794504577</v>
      </c>
      <c r="L235" s="55">
        <v>0</v>
      </c>
      <c r="M235" s="55">
        <v>1.212109324594215E-2</v>
      </c>
      <c r="N235" s="70">
        <v>-1.2121093245942149</v>
      </c>
      <c r="O235" s="55">
        <v>1.0990627264097984E-2</v>
      </c>
      <c r="P235" s="70">
        <v>-1.0990627264097985</v>
      </c>
      <c r="Q235" s="55" t="e">
        <v>#REF!</v>
      </c>
      <c r="R235" s="70" t="e">
        <v>#REF!</v>
      </c>
      <c r="S235" s="55">
        <v>0</v>
      </c>
      <c r="T235" s="70">
        <v>0</v>
      </c>
      <c r="U235" s="55">
        <v>0</v>
      </c>
      <c r="V235" s="55">
        <v>0.56421378368323571</v>
      </c>
      <c r="W235" s="55">
        <v>0.48037093002076864</v>
      </c>
      <c r="X235" s="55">
        <v>2.182076067132134E-2</v>
      </c>
      <c r="Y235" s="68">
        <v>5.126213485221582E-2</v>
      </c>
    </row>
    <row r="236" spans="1:25" x14ac:dyDescent="0.25">
      <c r="A236" s="7">
        <v>7411</v>
      </c>
      <c r="B236" s="7" t="s">
        <v>519</v>
      </c>
      <c r="C236" s="7">
        <v>3</v>
      </c>
      <c r="D236" s="68">
        <v>0.18331642895172698</v>
      </c>
      <c r="E236" s="84">
        <v>0.33010396113342022</v>
      </c>
      <c r="F236" s="55">
        <v>0.68792472409698457</v>
      </c>
      <c r="G236" s="84">
        <v>0.76123932051056598</v>
      </c>
      <c r="H236" s="55">
        <v>0.22349816744328485</v>
      </c>
      <c r="I236" s="84">
        <v>-0.25805233141050454</v>
      </c>
      <c r="J236" s="55">
        <v>0</v>
      </c>
      <c r="K236" s="84">
        <v>6.2406017893704646E-2</v>
      </c>
      <c r="L236" s="55">
        <v>0</v>
      </c>
      <c r="M236" s="55">
        <v>5.2463402093335249E-2</v>
      </c>
      <c r="N236" s="70">
        <v>-5.2463402093335247</v>
      </c>
      <c r="O236" s="55">
        <v>5.1944695466272839E-2</v>
      </c>
      <c r="P236" s="70">
        <v>-5.1944695466272837</v>
      </c>
      <c r="Q236" s="55" t="e">
        <v>#REF!</v>
      </c>
      <c r="R236" s="70" t="e">
        <v>#REF!</v>
      </c>
      <c r="S236" s="55">
        <v>0</v>
      </c>
      <c r="T236" s="70">
        <v>0</v>
      </c>
      <c r="U236" s="55">
        <v>0</v>
      </c>
      <c r="V236" s="55">
        <v>0.66150641202495519</v>
      </c>
      <c r="W236" s="55">
        <v>0.57778726996881535</v>
      </c>
      <c r="X236" s="55">
        <v>3.0795992043426465E-2</v>
      </c>
      <c r="Y236" s="68">
        <v>5.3945226423643321E-2</v>
      </c>
    </row>
    <row r="237" spans="1:25" x14ac:dyDescent="0.25">
      <c r="A237" s="7">
        <v>7501</v>
      </c>
      <c r="B237" s="7" t="s">
        <v>520</v>
      </c>
      <c r="C237" s="7">
        <v>4</v>
      </c>
      <c r="D237" s="68">
        <v>8.7150549795042123E-2</v>
      </c>
      <c r="E237" s="84">
        <v>0.12852609935633169</v>
      </c>
      <c r="F237" s="55">
        <v>0.49073815461346632</v>
      </c>
      <c r="G237" s="84">
        <v>0.42046969374867132</v>
      </c>
      <c r="H237" s="55">
        <v>0.10027499672622944</v>
      </c>
      <c r="I237" s="84">
        <v>0.19433056623621658</v>
      </c>
      <c r="J237" s="55">
        <v>0</v>
      </c>
      <c r="K237" s="84">
        <v>0</v>
      </c>
      <c r="L237" s="55">
        <v>5.9780982905982905E-3</v>
      </c>
      <c r="M237" s="55">
        <v>7.0739930252765176E-2</v>
      </c>
      <c r="N237" s="70">
        <v>-7.0739930252765175</v>
      </c>
      <c r="O237" s="55">
        <v>0.14771152907537266</v>
      </c>
      <c r="P237" s="70">
        <v>-14.771152907537266</v>
      </c>
      <c r="Q237" s="55" t="e">
        <v>#REF!</v>
      </c>
      <c r="R237" s="70" t="e">
        <v>#REF!</v>
      </c>
      <c r="S237" s="55">
        <v>0</v>
      </c>
      <c r="T237" s="70">
        <v>0</v>
      </c>
      <c r="U237" s="55">
        <v>0</v>
      </c>
      <c r="V237" s="55">
        <v>0.58200335724688113</v>
      </c>
      <c r="W237" s="55">
        <v>0.55155460374873566</v>
      </c>
      <c r="X237" s="55">
        <v>4.6532182730907756E-2</v>
      </c>
      <c r="Y237" s="68">
        <v>4.9475188395125921E-2</v>
      </c>
    </row>
    <row r="238" spans="1:25" x14ac:dyDescent="0.25">
      <c r="A238" s="7">
        <v>7502</v>
      </c>
      <c r="B238" s="7" t="s">
        <v>521</v>
      </c>
      <c r="C238" s="7">
        <v>3</v>
      </c>
      <c r="D238" s="68">
        <v>0.15220273251286695</v>
      </c>
      <c r="E238" s="84">
        <v>0.17736352675888511</v>
      </c>
      <c r="F238" s="55">
        <v>0.5742806571847211</v>
      </c>
      <c r="G238" s="84">
        <v>0.61140711023748262</v>
      </c>
      <c r="H238" s="55">
        <v>0.18684706836725684</v>
      </c>
      <c r="I238" s="84">
        <v>6.7848877750417383E-2</v>
      </c>
      <c r="J238" s="55">
        <v>0.10312644973350933</v>
      </c>
      <c r="K238" s="84">
        <v>9.8469754556410577E-2</v>
      </c>
      <c r="L238" s="55">
        <v>1.4496178198784567E-2</v>
      </c>
      <c r="M238" s="55">
        <v>1.6239384100811074E-2</v>
      </c>
      <c r="N238" s="70">
        <v>-1.6239384100811074</v>
      </c>
      <c r="O238" s="55">
        <v>1.5602269752564672E-2</v>
      </c>
      <c r="P238" s="70">
        <v>-1.5602269752564673</v>
      </c>
      <c r="Q238" s="55" t="e">
        <v>#REF!</v>
      </c>
      <c r="R238" s="70" t="e">
        <v>#REF!</v>
      </c>
      <c r="S238" s="55">
        <v>0</v>
      </c>
      <c r="T238" s="70">
        <v>0</v>
      </c>
      <c r="U238" s="55">
        <v>0</v>
      </c>
      <c r="V238" s="55">
        <v>0.59035411801539128</v>
      </c>
      <c r="W238" s="55">
        <v>0.5839880647891007</v>
      </c>
      <c r="X238" s="55">
        <v>3.8078513923193946E-2</v>
      </c>
      <c r="Y238" s="68">
        <v>5.6816460956382903E-2</v>
      </c>
    </row>
    <row r="239" spans="1:25" x14ac:dyDescent="0.25">
      <c r="A239" s="7">
        <v>7503</v>
      </c>
      <c r="B239" s="7" t="s">
        <v>522</v>
      </c>
      <c r="C239" s="7">
        <v>4</v>
      </c>
      <c r="D239" s="68">
        <v>0.11593159899505633</v>
      </c>
      <c r="E239" s="84">
        <v>0.10566188878516791</v>
      </c>
      <c r="F239" s="55">
        <v>0.46799834204014995</v>
      </c>
      <c r="G239" s="84">
        <v>0.45450738080256925</v>
      </c>
      <c r="H239" s="55">
        <v>0.14818704919361375</v>
      </c>
      <c r="I239" s="84">
        <v>0.27730616264115959</v>
      </c>
      <c r="J239" s="55">
        <v>0.45997030743914485</v>
      </c>
      <c r="K239" s="84">
        <v>0.1002456602528434</v>
      </c>
      <c r="L239" s="55">
        <v>7.816624120298199E-2</v>
      </c>
      <c r="M239" s="55">
        <v>2.8674093144133043E-2</v>
      </c>
      <c r="N239" s="70">
        <v>-2.8674093144133042</v>
      </c>
      <c r="O239" s="55">
        <v>4.0005265230144138E-2</v>
      </c>
      <c r="P239" s="70">
        <v>-4.0005265230144138</v>
      </c>
      <c r="Q239" s="55" t="e">
        <v>#REF!</v>
      </c>
      <c r="R239" s="70" t="e">
        <v>#REF!</v>
      </c>
      <c r="S239" s="55">
        <v>0</v>
      </c>
      <c r="T239" s="70">
        <v>0</v>
      </c>
      <c r="U239" s="55">
        <v>0.10916533014632576</v>
      </c>
      <c r="V239" s="55">
        <v>0.62078247952210419</v>
      </c>
      <c r="W239" s="55">
        <v>0.58234951582770289</v>
      </c>
      <c r="X239" s="55">
        <v>2.0873055440327089E-2</v>
      </c>
      <c r="Y239" s="68">
        <v>1.6273373779991801E-2</v>
      </c>
    </row>
    <row r="240" spans="1:25" x14ac:dyDescent="0.25">
      <c r="A240" s="7">
        <v>7504</v>
      </c>
      <c r="B240" s="7" t="s">
        <v>523</v>
      </c>
      <c r="C240" s="7">
        <v>3</v>
      </c>
      <c r="D240" s="68">
        <v>0.11755142430277336</v>
      </c>
      <c r="E240" s="84">
        <v>0.479436479114006</v>
      </c>
      <c r="F240" s="55">
        <v>0.67132073988776453</v>
      </c>
      <c r="G240" s="84">
        <v>0.90472848199928546</v>
      </c>
      <c r="H240" s="55">
        <v>0.17694440169126399</v>
      </c>
      <c r="I240" s="84">
        <v>0.1514112198336976</v>
      </c>
      <c r="J240" s="55">
        <v>0.20684605786571172</v>
      </c>
      <c r="K240" s="84">
        <v>8.4125068711029871E-2</v>
      </c>
      <c r="L240" s="55">
        <v>0.26495505997251106</v>
      </c>
      <c r="M240" s="55">
        <v>5.2701714029920646E-2</v>
      </c>
      <c r="N240" s="70">
        <v>-5.270171402992065</v>
      </c>
      <c r="O240" s="55">
        <v>5.4283260207583589E-2</v>
      </c>
      <c r="P240" s="70">
        <v>-5.4283260207583588</v>
      </c>
      <c r="Q240" s="55" t="e">
        <v>#REF!</v>
      </c>
      <c r="R240" s="70" t="e">
        <v>#REF!</v>
      </c>
      <c r="S240" s="55">
        <v>0</v>
      </c>
      <c r="T240" s="70">
        <v>0</v>
      </c>
      <c r="U240" s="55">
        <v>0</v>
      </c>
      <c r="V240" s="55">
        <v>0.32256968910233158</v>
      </c>
      <c r="W240" s="55">
        <v>0.31271562695904981</v>
      </c>
      <c r="X240" s="55">
        <v>0.38174520647162724</v>
      </c>
      <c r="Y240" s="68">
        <v>0.2540352043442346</v>
      </c>
    </row>
    <row r="241" spans="1:25" x14ac:dyDescent="0.25">
      <c r="A241" s="7">
        <v>7505</v>
      </c>
      <c r="B241" s="7" t="s">
        <v>524</v>
      </c>
      <c r="C241" s="7">
        <v>2</v>
      </c>
      <c r="D241" s="68">
        <v>0.22965235656293559</v>
      </c>
      <c r="E241" s="84">
        <v>0.31369044768247911</v>
      </c>
      <c r="F241" s="55">
        <v>0.99791205315763443</v>
      </c>
      <c r="G241" s="84">
        <v>1.1118221532500281</v>
      </c>
      <c r="H241" s="55">
        <v>0.34018561150924054</v>
      </c>
      <c r="I241" s="84">
        <v>0.16398037780364702</v>
      </c>
      <c r="J241" s="55">
        <v>6.7941492162088262E-3</v>
      </c>
      <c r="K241" s="84">
        <v>0</v>
      </c>
      <c r="L241" s="55">
        <v>0</v>
      </c>
      <c r="M241" s="55">
        <v>4.18438114312705E-2</v>
      </c>
      <c r="N241" s="70">
        <v>-4.1843811431270499</v>
      </c>
      <c r="O241" s="55">
        <v>4.0107272887981042E-2</v>
      </c>
      <c r="P241" s="70">
        <v>-4.0107272887981038</v>
      </c>
      <c r="Q241" s="55" t="e">
        <v>#REF!</v>
      </c>
      <c r="R241" s="70" t="e">
        <v>#REF!</v>
      </c>
      <c r="S241" s="55">
        <v>0</v>
      </c>
      <c r="T241" s="70">
        <v>0</v>
      </c>
      <c r="U241" s="55">
        <v>0</v>
      </c>
      <c r="V241" s="55">
        <v>0.57542033449155106</v>
      </c>
      <c r="W241" s="55">
        <v>0.60558292859968654</v>
      </c>
      <c r="X241" s="55">
        <v>7.6636941424360547E-3</v>
      </c>
      <c r="Y241" s="68">
        <v>8.3704360392916968E-3</v>
      </c>
    </row>
    <row r="242" spans="1:25" x14ac:dyDescent="0.25">
      <c r="A242" s="7">
        <v>7601</v>
      </c>
      <c r="B242" s="7" t="s">
        <v>525</v>
      </c>
      <c r="C242" s="7">
        <v>2</v>
      </c>
      <c r="D242" s="68">
        <v>0.50607537170423988</v>
      </c>
      <c r="E242" s="84">
        <v>0.5400443239098689</v>
      </c>
      <c r="F242" s="55">
        <v>1.1126273689569048</v>
      </c>
      <c r="G242" s="84">
        <v>1.1544881672780085</v>
      </c>
      <c r="H242" s="55">
        <v>0.21730751346203972</v>
      </c>
      <c r="I242" s="84">
        <v>0.12309159201656789</v>
      </c>
      <c r="J242" s="55">
        <v>0.20293525231699916</v>
      </c>
      <c r="K242" s="84">
        <v>0.18210994761247329</v>
      </c>
      <c r="L242" s="55">
        <v>2.7033954448067912E-3</v>
      </c>
      <c r="M242" s="55">
        <v>0.1252929652935193</v>
      </c>
      <c r="N242" s="70">
        <v>-12.52929652935193</v>
      </c>
      <c r="O242" s="55">
        <v>0.17077893584751186</v>
      </c>
      <c r="P242" s="70">
        <v>-17.077893584751187</v>
      </c>
      <c r="Q242" s="55" t="e">
        <v>#REF!</v>
      </c>
      <c r="R242" s="70" t="e">
        <v>#REF!</v>
      </c>
      <c r="S242" s="55">
        <v>0</v>
      </c>
      <c r="T242" s="70">
        <v>0</v>
      </c>
      <c r="U242" s="55">
        <v>9.2718357297718289E-3</v>
      </c>
      <c r="V242" s="55">
        <v>0.39629662516113678</v>
      </c>
      <c r="W242" s="55">
        <v>0.43027521854239714</v>
      </c>
      <c r="X242" s="55">
        <v>4.2771380799231859E-2</v>
      </c>
      <c r="Y242" s="68">
        <v>5.1942947234009287E-2</v>
      </c>
    </row>
    <row r="243" spans="1:25" x14ac:dyDescent="0.25">
      <c r="A243" s="7">
        <v>7602</v>
      </c>
      <c r="B243" s="7" t="s">
        <v>526</v>
      </c>
      <c r="C243" s="7">
        <v>4</v>
      </c>
      <c r="D243" s="68">
        <v>0.21739292959842865</v>
      </c>
      <c r="E243" s="84">
        <v>0.21071867338241937</v>
      </c>
      <c r="F243" s="55">
        <v>0.44101730415155971</v>
      </c>
      <c r="G243" s="84">
        <v>0.52431941734600951</v>
      </c>
      <c r="H243" s="55">
        <v>0.20339383353326379</v>
      </c>
      <c r="I243" s="84">
        <v>0.11529034611819491</v>
      </c>
      <c r="J243" s="55">
        <v>0</v>
      </c>
      <c r="K243" s="84">
        <v>0</v>
      </c>
      <c r="L243" s="55">
        <v>5.1202085572010676E-3</v>
      </c>
      <c r="M243" s="55">
        <v>0.10084540769909278</v>
      </c>
      <c r="N243" s="70">
        <v>-10.084540769909278</v>
      </c>
      <c r="O243" s="55">
        <v>6.7531249391294276E-2</v>
      </c>
      <c r="P243" s="70">
        <v>-6.7531249391294272</v>
      </c>
      <c r="Q243" s="55" t="e">
        <v>#REF!</v>
      </c>
      <c r="R243" s="70" t="e">
        <v>#REF!</v>
      </c>
      <c r="S243" s="55">
        <v>0</v>
      </c>
      <c r="T243" s="70">
        <v>0</v>
      </c>
      <c r="U243" s="55">
        <v>5.1229679369895424E-3</v>
      </c>
      <c r="V243" s="55">
        <v>0.61920769229128492</v>
      </c>
      <c r="W243" s="55">
        <v>0.48661655559166</v>
      </c>
      <c r="X243" s="55">
        <v>2.9250287415774914E-2</v>
      </c>
      <c r="Y243" s="68">
        <v>6.8733658847301815E-2</v>
      </c>
    </row>
    <row r="244" spans="1:25" x14ac:dyDescent="0.25">
      <c r="A244" s="7">
        <v>7603</v>
      </c>
      <c r="B244" s="7" t="s">
        <v>527</v>
      </c>
      <c r="C244" s="7">
        <v>4</v>
      </c>
      <c r="D244" s="68">
        <v>0.26312642286368293</v>
      </c>
      <c r="E244" s="84">
        <v>0.27016773701033947</v>
      </c>
      <c r="F244" s="55">
        <v>0.55314985006119322</v>
      </c>
      <c r="G244" s="84">
        <v>0.70996102275968176</v>
      </c>
      <c r="H244" s="55">
        <v>-0.1889305870595602</v>
      </c>
      <c r="I244" s="84">
        <v>2.3647599820298916E-3</v>
      </c>
      <c r="J244" s="55">
        <v>0.35845726677185935</v>
      </c>
      <c r="K244" s="84">
        <v>0.34869063617683949</v>
      </c>
      <c r="L244" s="55">
        <v>0.10681647017297385</v>
      </c>
      <c r="M244" s="55">
        <v>8.0336083632122343E-2</v>
      </c>
      <c r="N244" s="70">
        <v>-8.0336083632122346</v>
      </c>
      <c r="O244" s="55">
        <v>8.1939074767440334E-2</v>
      </c>
      <c r="P244" s="70">
        <v>-8.1939074767440339</v>
      </c>
      <c r="Q244" s="55" t="e">
        <v>#REF!</v>
      </c>
      <c r="R244" s="70" t="e">
        <v>#REF!</v>
      </c>
      <c r="S244" s="55">
        <v>0</v>
      </c>
      <c r="T244" s="70">
        <v>0</v>
      </c>
      <c r="U244" s="55">
        <v>9.4134194510560751E-2</v>
      </c>
      <c r="V244" s="55">
        <v>0.4811807536348347</v>
      </c>
      <c r="W244" s="55">
        <v>0.50699420659543792</v>
      </c>
      <c r="X244" s="55">
        <v>8.734555047961054E-2</v>
      </c>
      <c r="Y244" s="68">
        <v>9.3949630804506037E-2</v>
      </c>
    </row>
    <row r="245" spans="1:25" x14ac:dyDescent="0.25">
      <c r="A245" s="7">
        <v>7604</v>
      </c>
      <c r="B245" s="7" t="s">
        <v>528</v>
      </c>
      <c r="C245" s="7">
        <v>5</v>
      </c>
      <c r="D245" s="68">
        <v>0.17063282491887702</v>
      </c>
      <c r="E245" s="84">
        <v>0.19286931190095327</v>
      </c>
      <c r="F245" s="55">
        <v>0.49341165853125829</v>
      </c>
      <c r="G245" s="84">
        <v>0.57358395699174258</v>
      </c>
      <c r="H245" s="55">
        <v>8.4191857486304339E-2</v>
      </c>
      <c r="I245" s="84">
        <v>0.16682923022901955</v>
      </c>
      <c r="J245" s="55">
        <v>0.34266532326446736</v>
      </c>
      <c r="K245" s="84">
        <v>0.36197113863287633</v>
      </c>
      <c r="L245" s="55">
        <v>0</v>
      </c>
      <c r="M245" s="55">
        <v>0</v>
      </c>
      <c r="N245" s="70">
        <v>100</v>
      </c>
      <c r="O245" s="55">
        <v>0</v>
      </c>
      <c r="P245" s="70">
        <v>100</v>
      </c>
      <c r="Q245" s="55" t="e">
        <v>#REF!</v>
      </c>
      <c r="R245" s="70" t="e">
        <v>#REF!</v>
      </c>
      <c r="S245" s="55">
        <v>0</v>
      </c>
      <c r="T245" s="70">
        <v>0</v>
      </c>
      <c r="U245" s="55">
        <v>0</v>
      </c>
      <c r="V245" s="55">
        <v>0.61836110537308642</v>
      </c>
      <c r="W245" s="55">
        <v>0.54286778759062948</v>
      </c>
      <c r="X245" s="55">
        <v>1.2193302577520715E-2</v>
      </c>
      <c r="Y245" s="68">
        <v>2.5494346242587191E-2</v>
      </c>
    </row>
    <row r="246" spans="1:25" x14ac:dyDescent="0.25">
      <c r="A246" s="7">
        <v>7605</v>
      </c>
      <c r="B246" s="7" t="s">
        <v>529</v>
      </c>
      <c r="C246" s="7">
        <v>5</v>
      </c>
      <c r="D246" s="68">
        <v>0.30327335309611281</v>
      </c>
      <c r="E246" s="84">
        <v>0.45788003548869732</v>
      </c>
      <c r="F246" s="55">
        <v>0.82691073813973215</v>
      </c>
      <c r="G246" s="84">
        <v>0.73695065855902353</v>
      </c>
      <c r="H246" s="55">
        <v>-4.3379032241812589E-2</v>
      </c>
      <c r="I246" s="84">
        <v>-0.10465540999092707</v>
      </c>
      <c r="J246" s="55">
        <v>7.0720934859050316E-2</v>
      </c>
      <c r="K246" s="84">
        <v>6.7660184000068721E-2</v>
      </c>
      <c r="L246" s="55">
        <v>3.4227655299575679E-2</v>
      </c>
      <c r="M246" s="55">
        <v>4.454425073513746E-3</v>
      </c>
      <c r="N246" s="70">
        <v>-0.44544250735137458</v>
      </c>
      <c r="O246" s="55">
        <v>1.2030604119528316E-2</v>
      </c>
      <c r="P246" s="70">
        <v>-1.2030604119528316</v>
      </c>
      <c r="Q246" s="55" t="e">
        <v>#REF!</v>
      </c>
      <c r="R246" s="70" t="e">
        <v>#REF!</v>
      </c>
      <c r="S246" s="55">
        <v>0</v>
      </c>
      <c r="T246" s="70">
        <v>0</v>
      </c>
      <c r="U246" s="55">
        <v>3.6093477532577974E-2</v>
      </c>
      <c r="V246" s="55">
        <v>0.4654795946649361</v>
      </c>
      <c r="W246" s="55">
        <v>0.41267185717330523</v>
      </c>
      <c r="X246" s="55">
        <v>0.11925380182696291</v>
      </c>
      <c r="Y246" s="68">
        <v>0.1522889632777924</v>
      </c>
    </row>
    <row r="247" spans="1:25" x14ac:dyDescent="0.25">
      <c r="A247" s="7">
        <v>7606</v>
      </c>
      <c r="B247" s="7" t="s">
        <v>530</v>
      </c>
      <c r="C247" s="7">
        <v>3</v>
      </c>
      <c r="D247" s="68">
        <v>0.3839332964474837</v>
      </c>
      <c r="E247" s="84">
        <v>0.39679325019517225</v>
      </c>
      <c r="F247" s="55">
        <v>0.59503253444650706</v>
      </c>
      <c r="G247" s="84">
        <v>1.0693281053752901</v>
      </c>
      <c r="H247" s="55">
        <v>0.3472997399433988</v>
      </c>
      <c r="I247" s="84">
        <v>0.16720363034076552</v>
      </c>
      <c r="J247" s="55">
        <v>0.68492124260839526</v>
      </c>
      <c r="K247" s="84">
        <v>0.79073878106480466</v>
      </c>
      <c r="L247" s="55">
        <v>0</v>
      </c>
      <c r="M247" s="55">
        <v>0.11049387065921029</v>
      </c>
      <c r="N247" s="70">
        <v>-11.04938706592103</v>
      </c>
      <c r="O247" s="55">
        <v>0.13984271463043943</v>
      </c>
      <c r="P247" s="70">
        <v>-13.984271463043942</v>
      </c>
      <c r="Q247" s="55" t="e">
        <v>#REF!</v>
      </c>
      <c r="R247" s="70" t="e">
        <v>#REF!</v>
      </c>
      <c r="S247" s="55">
        <v>0</v>
      </c>
      <c r="T247" s="70">
        <v>0</v>
      </c>
      <c r="U247" s="55">
        <v>0</v>
      </c>
      <c r="V247" s="55">
        <v>0.50584403262449618</v>
      </c>
      <c r="W247" s="55">
        <v>0.46932364224350548</v>
      </c>
      <c r="X247" s="55">
        <v>5.5202597425206515E-2</v>
      </c>
      <c r="Y247" s="68">
        <v>4.1995667242282327E-2</v>
      </c>
    </row>
    <row r="248" spans="1:25" x14ac:dyDescent="0.25">
      <c r="A248" s="7">
        <v>7607</v>
      </c>
      <c r="B248" s="7" t="s">
        <v>531</v>
      </c>
      <c r="C248" s="7">
        <v>4</v>
      </c>
      <c r="D248" s="68">
        <v>0.2970881863560732</v>
      </c>
      <c r="E248" s="84">
        <v>0.24757024123674329</v>
      </c>
      <c r="F248" s="55">
        <v>0.66249219618601807</v>
      </c>
      <c r="G248" s="84">
        <v>0.64990482931354909</v>
      </c>
      <c r="H248" s="55">
        <v>8.1876843915602848E-2</v>
      </c>
      <c r="I248" s="84">
        <v>9.3821571654887484E-2</v>
      </c>
      <c r="J248" s="55">
        <v>0.17874947929064508</v>
      </c>
      <c r="K248" s="84">
        <v>0.15940139166624709</v>
      </c>
      <c r="L248" s="55">
        <v>0.15299221911449654</v>
      </c>
      <c r="M248" s="55">
        <v>2.9793959098117835E-2</v>
      </c>
      <c r="N248" s="70">
        <v>-2.9793959098117835</v>
      </c>
      <c r="O248" s="55">
        <v>3.111524504892196E-2</v>
      </c>
      <c r="P248" s="70">
        <v>-3.1115245048921958</v>
      </c>
      <c r="Q248" s="55" t="e">
        <v>#REF!</v>
      </c>
      <c r="R248" s="70" t="e">
        <v>#REF!</v>
      </c>
      <c r="S248" s="55">
        <v>0</v>
      </c>
      <c r="T248" s="70">
        <v>0</v>
      </c>
      <c r="U248" s="55">
        <v>0.10031787147760438</v>
      </c>
      <c r="V248" s="55">
        <v>0.52539129574000676</v>
      </c>
      <c r="W248" s="55">
        <v>0.48463673778013383</v>
      </c>
      <c r="X248" s="55">
        <v>8.4302102012921987E-2</v>
      </c>
      <c r="Y248" s="68">
        <v>5.7831008430469684E-2</v>
      </c>
    </row>
    <row r="249" spans="1:25" x14ac:dyDescent="0.25">
      <c r="A249" s="7">
        <v>7608</v>
      </c>
      <c r="B249" s="7" t="s">
        <v>532</v>
      </c>
      <c r="C249" s="7">
        <v>5</v>
      </c>
      <c r="D249" s="68">
        <v>0.16735040016960831</v>
      </c>
      <c r="E249" s="84">
        <v>0.26976308277522348</v>
      </c>
      <c r="F249" s="55">
        <v>0.74202547145405173</v>
      </c>
      <c r="G249" s="84">
        <v>0.61173079943314213</v>
      </c>
      <c r="H249" s="55">
        <v>-0.12570360947686438</v>
      </c>
      <c r="I249" s="84">
        <v>5.5381669372162878E-3</v>
      </c>
      <c r="J249" s="55">
        <v>0.16231309982070383</v>
      </c>
      <c r="K249" s="84">
        <v>0.17796253527788639</v>
      </c>
      <c r="L249" s="55">
        <v>0.48846051663448498</v>
      </c>
      <c r="M249" s="55">
        <v>0.140906563147221</v>
      </c>
      <c r="N249" s="70">
        <v>-14.0906563147221</v>
      </c>
      <c r="O249" s="55">
        <v>0.21827195017810677</v>
      </c>
      <c r="P249" s="70">
        <v>-21.827195017810677</v>
      </c>
      <c r="Q249" s="55" t="e">
        <v>#REF!</v>
      </c>
      <c r="R249" s="70" t="e">
        <v>#REF!</v>
      </c>
      <c r="S249" s="55">
        <v>0</v>
      </c>
      <c r="T249" s="70">
        <v>0</v>
      </c>
      <c r="U249" s="55">
        <v>0.51491792018663651</v>
      </c>
      <c r="V249" s="55">
        <v>0.50122643259535971</v>
      </c>
      <c r="W249" s="55">
        <v>0.48484303831154874</v>
      </c>
      <c r="X249" s="55">
        <v>3.2878224043152667E-2</v>
      </c>
      <c r="Y249" s="68">
        <v>2.5102815791359173E-2</v>
      </c>
    </row>
    <row r="250" spans="1:25" x14ac:dyDescent="0.25">
      <c r="A250" s="7">
        <v>7609</v>
      </c>
      <c r="B250" s="7" t="s">
        <v>533</v>
      </c>
      <c r="C250" s="7">
        <v>4</v>
      </c>
      <c r="D250" s="68">
        <v>0.1744476524957031</v>
      </c>
      <c r="E250" s="84">
        <v>0.22518791082302578</v>
      </c>
      <c r="F250" s="55">
        <v>0.52024265091964217</v>
      </c>
      <c r="G250" s="84">
        <v>0.6183874663571195</v>
      </c>
      <c r="H250" s="55">
        <v>0.24906553632186326</v>
      </c>
      <c r="I250" s="84">
        <v>0.17599221421998731</v>
      </c>
      <c r="J250" s="55">
        <v>0</v>
      </c>
      <c r="K250" s="84">
        <v>0</v>
      </c>
      <c r="L250" s="55">
        <v>0</v>
      </c>
      <c r="M250" s="55">
        <v>0.3417977369702293</v>
      </c>
      <c r="N250" s="70">
        <v>-34.179773697022931</v>
      </c>
      <c r="O250" s="55">
        <v>4.3856245239061523E-2</v>
      </c>
      <c r="P250" s="70">
        <v>-4.3856245239061522</v>
      </c>
      <c r="Q250" s="55" t="e">
        <v>#REF!</v>
      </c>
      <c r="R250" s="70" t="e">
        <v>#REF!</v>
      </c>
      <c r="S250" s="55">
        <v>0</v>
      </c>
      <c r="T250" s="70">
        <v>0</v>
      </c>
      <c r="U250" s="55">
        <v>0</v>
      </c>
      <c r="V250" s="55">
        <v>0.5445294886569737</v>
      </c>
      <c r="W250" s="55">
        <v>0.49354023784412648</v>
      </c>
      <c r="X250" s="55">
        <v>3.4615516550534728E-2</v>
      </c>
      <c r="Y250" s="68">
        <v>7.6139605843438068E-2</v>
      </c>
    </row>
    <row r="251" spans="1:25" x14ac:dyDescent="0.25">
      <c r="A251" s="7">
        <v>7610</v>
      </c>
      <c r="B251" s="7" t="s">
        <v>534</v>
      </c>
      <c r="C251" s="7">
        <v>3</v>
      </c>
      <c r="D251" s="68">
        <v>0.25444626317493252</v>
      </c>
      <c r="E251" s="84">
        <v>0.32752251031424373</v>
      </c>
      <c r="F251" s="55">
        <v>0.81848768598019384</v>
      </c>
      <c r="G251" s="84">
        <v>0.558931052671369</v>
      </c>
      <c r="H251" s="55">
        <v>-2.2289693507436655E-2</v>
      </c>
      <c r="I251" s="84">
        <v>-1.6072512675676946E-2</v>
      </c>
      <c r="J251" s="55">
        <v>5.1631815651559547E-2</v>
      </c>
      <c r="K251" s="84">
        <v>4.2277609131648748E-2</v>
      </c>
      <c r="L251" s="55">
        <v>0.17628824465448381</v>
      </c>
      <c r="M251" s="55">
        <v>0.15443839927032266</v>
      </c>
      <c r="N251" s="70">
        <v>-15.443839927032265</v>
      </c>
      <c r="O251" s="55">
        <v>0.18592601018538926</v>
      </c>
      <c r="P251" s="70">
        <v>-18.592601018538925</v>
      </c>
      <c r="Q251" s="55" t="e">
        <v>#REF!</v>
      </c>
      <c r="R251" s="70" t="e">
        <v>#REF!</v>
      </c>
      <c r="S251" s="55">
        <v>0</v>
      </c>
      <c r="T251" s="70">
        <v>0</v>
      </c>
      <c r="U251" s="55">
        <v>0.12048227755309551</v>
      </c>
      <c r="V251" s="55">
        <v>0.51826515385062166</v>
      </c>
      <c r="W251" s="55">
        <v>0.41129544748423069</v>
      </c>
      <c r="X251" s="55">
        <v>0.13742594528663529</v>
      </c>
      <c r="Y251" s="68">
        <v>0.17588930644283743</v>
      </c>
    </row>
    <row r="252" spans="1:25" x14ac:dyDescent="0.25">
      <c r="A252" s="7">
        <v>7611</v>
      </c>
      <c r="B252" s="7" t="s">
        <v>535</v>
      </c>
      <c r="C252" s="7">
        <v>2</v>
      </c>
      <c r="D252" s="68">
        <v>0.42699305702410573</v>
      </c>
      <c r="E252" s="84">
        <v>0.45505134834507355</v>
      </c>
      <c r="F252" s="55">
        <v>0.82514815687894116</v>
      </c>
      <c r="G252" s="84">
        <v>1.0989810978210051</v>
      </c>
      <c r="H252" s="55">
        <v>5.346972898084703E-2</v>
      </c>
      <c r="I252" s="84">
        <v>6.780475241784012E-2</v>
      </c>
      <c r="J252" s="55">
        <v>0.64802524713038256</v>
      </c>
      <c r="K252" s="84">
        <v>0.62456537964169401</v>
      </c>
      <c r="L252" s="55">
        <v>4.8251588212725998E-3</v>
      </c>
      <c r="M252" s="55">
        <v>0.17351013070294971</v>
      </c>
      <c r="N252" s="70">
        <v>-17.351013070294972</v>
      </c>
      <c r="O252" s="55">
        <v>0.2298295620564966</v>
      </c>
      <c r="P252" s="70">
        <v>-22.982956205649661</v>
      </c>
      <c r="Q252" s="55" t="e">
        <v>#REF!</v>
      </c>
      <c r="R252" s="70" t="e">
        <v>#REF!</v>
      </c>
      <c r="S252" s="55">
        <v>0</v>
      </c>
      <c r="T252" s="70">
        <v>0</v>
      </c>
      <c r="U252" s="55">
        <v>1.376486531594267E-3</v>
      </c>
      <c r="V252" s="55">
        <v>0.55882802723536096</v>
      </c>
      <c r="W252" s="55">
        <v>0.48136735758816873</v>
      </c>
      <c r="X252" s="55">
        <v>4.9949090090286474E-2</v>
      </c>
      <c r="Y252" s="68">
        <v>6.0309680411418334E-2</v>
      </c>
    </row>
    <row r="253" spans="1:25" x14ac:dyDescent="0.25">
      <c r="A253" s="7">
        <v>7701</v>
      </c>
      <c r="B253" s="7" t="s">
        <v>536</v>
      </c>
      <c r="C253" s="7">
        <v>4</v>
      </c>
      <c r="D253" s="68">
        <v>0.19807586664275731</v>
      </c>
      <c r="E253" s="84">
        <v>0.22160132946184954</v>
      </c>
      <c r="F253" s="55">
        <v>0.61271034407615843</v>
      </c>
      <c r="G253" s="84">
        <v>0.71510567904345723</v>
      </c>
      <c r="H253" s="55">
        <v>0.13555974917953928</v>
      </c>
      <c r="I253" s="84">
        <v>0.15507558385808975</v>
      </c>
      <c r="J253" s="55">
        <v>0.19716785901768785</v>
      </c>
      <c r="K253" s="84">
        <v>0.19452481885794903</v>
      </c>
      <c r="L253" s="55">
        <v>7.2509403593105329E-2</v>
      </c>
      <c r="M253" s="55">
        <v>4.2027039700677719E-2</v>
      </c>
      <c r="N253" s="70">
        <v>-4.2027039700677715</v>
      </c>
      <c r="O253" s="55">
        <v>3.327614314517241E-2</v>
      </c>
      <c r="P253" s="70">
        <v>-3.3276143145172412</v>
      </c>
      <c r="Q253" s="55" t="e">
        <v>#REF!</v>
      </c>
      <c r="R253" s="70" t="e">
        <v>#REF!</v>
      </c>
      <c r="S253" s="55">
        <v>0</v>
      </c>
      <c r="T253" s="70">
        <v>0</v>
      </c>
      <c r="U253" s="55">
        <v>7.153741319563342E-2</v>
      </c>
      <c r="V253" s="55">
        <v>0.55926667382721262</v>
      </c>
      <c r="W253" s="55">
        <v>0.52803129477492705</v>
      </c>
      <c r="X253" s="55">
        <v>5.0650078356214726E-2</v>
      </c>
      <c r="Y253" s="68">
        <v>2.9418050501822779E-2</v>
      </c>
    </row>
    <row r="254" spans="1:25" x14ac:dyDescent="0.25">
      <c r="A254" s="7">
        <v>7702</v>
      </c>
      <c r="B254" s="7" t="s">
        <v>537</v>
      </c>
      <c r="C254" s="7">
        <v>4</v>
      </c>
      <c r="D254" s="68">
        <v>0.13719836497640578</v>
      </c>
      <c r="E254" s="84">
        <v>0.2080474344010993</v>
      </c>
      <c r="F254" s="55">
        <v>0.38633159912488335</v>
      </c>
      <c r="G254" s="84">
        <v>0.78597253456127203</v>
      </c>
      <c r="H254" s="55">
        <v>0.23892965926487067</v>
      </c>
      <c r="I254" s="84">
        <v>0.10599310153060353</v>
      </c>
      <c r="J254" s="55">
        <v>0</v>
      </c>
      <c r="K254" s="84">
        <v>0.26179106978302757</v>
      </c>
      <c r="L254" s="55">
        <v>1.0602543981376295E-2</v>
      </c>
      <c r="M254" s="55">
        <v>1.862009336144313E-2</v>
      </c>
      <c r="N254" s="70">
        <v>-1.8620093361443129</v>
      </c>
      <c r="O254" s="55">
        <v>1.5832331021893575E-2</v>
      </c>
      <c r="P254" s="70">
        <v>-1.5832331021893575</v>
      </c>
      <c r="Q254" s="55" t="e">
        <v>#REF!</v>
      </c>
      <c r="R254" s="70" t="e">
        <v>#REF!</v>
      </c>
      <c r="S254" s="55">
        <v>0</v>
      </c>
      <c r="T254" s="70">
        <v>0</v>
      </c>
      <c r="U254" s="55">
        <v>1.0587703498924912E-2</v>
      </c>
      <c r="V254" s="55">
        <v>0.67668698171231156</v>
      </c>
      <c r="W254" s="55">
        <v>0.57438992786568477</v>
      </c>
      <c r="X254" s="55">
        <v>5.8630922139943635E-2</v>
      </c>
      <c r="Y254" s="68">
        <v>6.7751910288763706E-2</v>
      </c>
    </row>
    <row r="255" spans="1:25" x14ac:dyDescent="0.25">
      <c r="A255" s="7">
        <v>7703</v>
      </c>
      <c r="B255" s="7" t="s">
        <v>538</v>
      </c>
      <c r="C255" s="7">
        <v>4</v>
      </c>
      <c r="D255" s="68">
        <v>0.10417387186448775</v>
      </c>
      <c r="E255" s="84">
        <v>0.1354291681291962</v>
      </c>
      <c r="F255" s="55">
        <v>0.76954523438877032</v>
      </c>
      <c r="G255" s="84">
        <v>0.44078080211517118</v>
      </c>
      <c r="H255" s="55">
        <v>9.1265608960884495E-2</v>
      </c>
      <c r="I255" s="84">
        <v>-4.974945769804915E-2</v>
      </c>
      <c r="J255" s="55">
        <v>0</v>
      </c>
      <c r="K255" s="84">
        <v>0</v>
      </c>
      <c r="L255" s="55">
        <v>0</v>
      </c>
      <c r="M255" s="55">
        <v>1.4013781415991968E-2</v>
      </c>
      <c r="N255" s="70">
        <v>-1.4013781415991968</v>
      </c>
      <c r="O255" s="55">
        <v>1.0446270039704109E-2</v>
      </c>
      <c r="P255" s="70">
        <v>-1.0446270039704109</v>
      </c>
      <c r="Q255" s="55" t="e">
        <v>#REF!</v>
      </c>
      <c r="R255" s="70" t="e">
        <v>#REF!</v>
      </c>
      <c r="S255" s="55">
        <v>0</v>
      </c>
      <c r="T255" s="70">
        <v>0</v>
      </c>
      <c r="U255" s="55">
        <v>0</v>
      </c>
      <c r="V255" s="55">
        <v>0.69640207870106252</v>
      </c>
      <c r="W255" s="55">
        <v>0.61369018610459625</v>
      </c>
      <c r="X255" s="55">
        <v>3.7628409015807517E-2</v>
      </c>
      <c r="Y255" s="68">
        <v>4.0242073040723705E-2</v>
      </c>
    </row>
    <row r="256" spans="1:25" x14ac:dyDescent="0.25">
      <c r="A256" s="7">
        <v>7704</v>
      </c>
      <c r="B256" s="7" t="s">
        <v>539</v>
      </c>
      <c r="C256" s="7">
        <v>4</v>
      </c>
      <c r="D256" s="68">
        <v>0.19895026230882001</v>
      </c>
      <c r="E256" s="84">
        <v>0.24408549593536102</v>
      </c>
      <c r="F256" s="55">
        <v>0.77954954910277507</v>
      </c>
      <c r="G256" s="84">
        <v>0.88405513672978453</v>
      </c>
      <c r="H256" s="55">
        <v>0.2836160735369036</v>
      </c>
      <c r="I256" s="84">
        <v>-5.395003149720231E-2</v>
      </c>
      <c r="J256" s="55">
        <v>5.8385201994342216E-3</v>
      </c>
      <c r="K256" s="84">
        <v>0.24744273809078196</v>
      </c>
      <c r="L256" s="55">
        <v>0</v>
      </c>
      <c r="M256" s="55">
        <v>1.9218912617938729E-2</v>
      </c>
      <c r="N256" s="70">
        <v>-1.9218912617938728</v>
      </c>
      <c r="O256" s="55">
        <v>1.8916775276930354E-2</v>
      </c>
      <c r="P256" s="70">
        <v>-1.8916775276930353</v>
      </c>
      <c r="Q256" s="55" t="e">
        <v>#REF!</v>
      </c>
      <c r="R256" s="70" t="e">
        <v>#REF!</v>
      </c>
      <c r="S256" s="55">
        <v>0</v>
      </c>
      <c r="T256" s="70">
        <v>0</v>
      </c>
      <c r="U256" s="55">
        <v>0</v>
      </c>
      <c r="V256" s="55">
        <v>0.70027253115944266</v>
      </c>
      <c r="W256" s="55">
        <v>0.59488692923446573</v>
      </c>
      <c r="X256" s="55">
        <v>7.3638115649712606E-4</v>
      </c>
      <c r="Y256" s="68">
        <v>4.9397622230905507E-3</v>
      </c>
    </row>
    <row r="257" spans="1:25" x14ac:dyDescent="0.25">
      <c r="A257" s="7">
        <v>7705</v>
      </c>
      <c r="B257" s="7" t="s">
        <v>540</v>
      </c>
      <c r="C257" s="7">
        <v>4</v>
      </c>
      <c r="D257" s="68">
        <v>0.15987403611034354</v>
      </c>
      <c r="E257" s="84">
        <v>0.2279706958537969</v>
      </c>
      <c r="F257" s="55">
        <v>0.84667908416511906</v>
      </c>
      <c r="G257" s="84">
        <v>0.91483535750549616</v>
      </c>
      <c r="H257" s="55">
        <v>0.19630316242951212</v>
      </c>
      <c r="I257" s="84">
        <v>0.18798238225551353</v>
      </c>
      <c r="J257" s="55">
        <v>0.15543930722344335</v>
      </c>
      <c r="K257" s="84">
        <v>0.14114160919624535</v>
      </c>
      <c r="L257" s="55">
        <v>0</v>
      </c>
      <c r="M257" s="55">
        <v>7.3433814537593369E-3</v>
      </c>
      <c r="N257" s="70">
        <v>-0.73433814537593367</v>
      </c>
      <c r="O257" s="55">
        <v>5.2674296428189427E-3</v>
      </c>
      <c r="P257" s="70">
        <v>-0.52674296428189427</v>
      </c>
      <c r="Q257" s="55" t="e">
        <v>#REF!</v>
      </c>
      <c r="R257" s="70" t="e">
        <v>#REF!</v>
      </c>
      <c r="S257" s="55">
        <v>0</v>
      </c>
      <c r="T257" s="70">
        <v>0</v>
      </c>
      <c r="U257" s="55">
        <v>0</v>
      </c>
      <c r="V257" s="55">
        <v>0.63203617259271827</v>
      </c>
      <c r="W257" s="55">
        <v>0.57139829586682445</v>
      </c>
      <c r="X257" s="55">
        <v>2.6325959247448447E-2</v>
      </c>
      <c r="Y257" s="68">
        <v>4.225947118819149E-2</v>
      </c>
    </row>
    <row r="258" spans="1:25" x14ac:dyDescent="0.25">
      <c r="A258" s="7">
        <v>7706</v>
      </c>
      <c r="B258" s="7" t="s">
        <v>541</v>
      </c>
      <c r="C258" s="7">
        <v>4</v>
      </c>
      <c r="D258" s="68">
        <v>0.20292148826712017</v>
      </c>
      <c r="E258" s="84">
        <v>0.20586705655237023</v>
      </c>
      <c r="F258" s="55">
        <v>0.85629738609493677</v>
      </c>
      <c r="G258" s="84">
        <v>0.87285744013610156</v>
      </c>
      <c r="H258" s="55">
        <v>0.20204151238732232</v>
      </c>
      <c r="I258" s="84">
        <v>0.11007813213061171</v>
      </c>
      <c r="J258" s="55">
        <v>0.65481755579049628</v>
      </c>
      <c r="K258" s="84">
        <v>0.63024761429374654</v>
      </c>
      <c r="L258" s="55">
        <v>3.3488584735834499E-3</v>
      </c>
      <c r="M258" s="55">
        <v>1.6356853081767469E-2</v>
      </c>
      <c r="N258" s="70">
        <v>-1.6356853081767468</v>
      </c>
      <c r="O258" s="55">
        <v>5.2318639880550881E-3</v>
      </c>
      <c r="P258" s="70">
        <v>-0.52318639880550877</v>
      </c>
      <c r="Q258" s="55" t="e">
        <v>#REF!</v>
      </c>
      <c r="R258" s="70" t="e">
        <v>#REF!</v>
      </c>
      <c r="S258" s="55">
        <v>0</v>
      </c>
      <c r="T258" s="70">
        <v>0</v>
      </c>
      <c r="U258" s="55">
        <v>0</v>
      </c>
      <c r="V258" s="55">
        <v>0.60318220630193475</v>
      </c>
      <c r="W258" s="55">
        <v>0.54533994924874407</v>
      </c>
      <c r="X258" s="55">
        <v>3.1137781559507197E-2</v>
      </c>
      <c r="Y258" s="68">
        <v>8.7974486997288298E-2</v>
      </c>
    </row>
    <row r="259" spans="1:25" x14ac:dyDescent="0.25">
      <c r="A259" s="7">
        <v>7707</v>
      </c>
      <c r="B259" s="7" t="s">
        <v>542</v>
      </c>
      <c r="C259" s="7">
        <v>4</v>
      </c>
      <c r="D259" s="68">
        <v>0.14826693270887095</v>
      </c>
      <c r="E259" s="84">
        <v>0.17878270845250901</v>
      </c>
      <c r="F259" s="55">
        <v>0.76472153971087453</v>
      </c>
      <c r="G259" s="84">
        <v>0.68391536066469505</v>
      </c>
      <c r="H259" s="55">
        <v>0.13178418019407692</v>
      </c>
      <c r="I259" s="84">
        <v>0.25103005331182138</v>
      </c>
      <c r="J259" s="55">
        <v>0.45517850368257873</v>
      </c>
      <c r="K259" s="84">
        <v>0.45517850368257873</v>
      </c>
      <c r="L259" s="55">
        <v>4.0486388194816918E-2</v>
      </c>
      <c r="M259" s="55">
        <v>0.36654033803798569</v>
      </c>
      <c r="N259" s="70">
        <v>-36.654033803798569</v>
      </c>
      <c r="O259" s="55">
        <v>0.25171762975861045</v>
      </c>
      <c r="P259" s="70">
        <v>-25.171762975861046</v>
      </c>
      <c r="Q259" s="55" t="e">
        <v>#REF!</v>
      </c>
      <c r="R259" s="70" t="e">
        <v>#REF!</v>
      </c>
      <c r="S259" s="55">
        <v>0</v>
      </c>
      <c r="T259" s="70">
        <v>0</v>
      </c>
      <c r="U259" s="55">
        <v>4.0486388194816918E-2</v>
      </c>
      <c r="V259" s="55">
        <v>0.54308848610278437</v>
      </c>
      <c r="W259" s="55">
        <v>0.51711537006205543</v>
      </c>
      <c r="X259" s="55">
        <v>2.2377487414074883E-2</v>
      </c>
      <c r="Y259" s="68">
        <v>2.7427538973815651E-2</v>
      </c>
    </row>
    <row r="260" spans="1:25" x14ac:dyDescent="0.25">
      <c r="A260" s="7">
        <v>7708</v>
      </c>
      <c r="B260" s="7" t="s">
        <v>543</v>
      </c>
      <c r="C260" s="7">
        <v>4</v>
      </c>
      <c r="D260" s="68">
        <v>0.35496928359940932</v>
      </c>
      <c r="E260" s="84">
        <v>0.2224714235209424</v>
      </c>
      <c r="F260" s="55">
        <v>0.52506564171735759</v>
      </c>
      <c r="G260" s="84">
        <v>0.66858959828154374</v>
      </c>
      <c r="H260" s="55">
        <v>-0.30671203779100897</v>
      </c>
      <c r="I260" s="84">
        <v>-5.6897428437579695E-2</v>
      </c>
      <c r="J260" s="55">
        <v>4.386484173738942E-3</v>
      </c>
      <c r="K260" s="84">
        <v>3.9661011880285008E-2</v>
      </c>
      <c r="L260" s="55">
        <v>0</v>
      </c>
      <c r="M260" s="55">
        <v>2.1873261289461661E-2</v>
      </c>
      <c r="N260" s="70">
        <v>-2.1873261289461663</v>
      </c>
      <c r="O260" s="55">
        <v>1.7717775068188606E-2</v>
      </c>
      <c r="P260" s="70">
        <v>-1.7717775068188606</v>
      </c>
      <c r="Q260" s="55" t="e">
        <v>#REF!</v>
      </c>
      <c r="R260" s="70" t="e">
        <v>#REF!</v>
      </c>
      <c r="S260" s="55">
        <v>0</v>
      </c>
      <c r="T260" s="70">
        <v>0</v>
      </c>
      <c r="U260" s="55">
        <v>0</v>
      </c>
      <c r="V260" s="55">
        <v>0.59423758755434775</v>
      </c>
      <c r="W260" s="55">
        <v>0.54409802798302764</v>
      </c>
      <c r="X260" s="55">
        <v>0.11767704534864996</v>
      </c>
      <c r="Y260" s="68">
        <v>0.11836859531415367</v>
      </c>
    </row>
    <row r="261" spans="1:25" x14ac:dyDescent="0.25">
      <c r="A261" s="7">
        <v>7709</v>
      </c>
      <c r="B261" s="7" t="s">
        <v>544</v>
      </c>
      <c r="C261" s="7">
        <v>4</v>
      </c>
      <c r="D261" s="68">
        <v>0.58055888961535895</v>
      </c>
      <c r="E261" s="84">
        <v>0.42184573746044296</v>
      </c>
      <c r="F261" s="55">
        <v>0.29383974542629188</v>
      </c>
      <c r="G261" s="84">
        <v>0.52331206396585828</v>
      </c>
      <c r="H261" s="55">
        <v>-0.44177780073483736</v>
      </c>
      <c r="I261" s="84">
        <v>-0.23823955725392015</v>
      </c>
      <c r="J261" s="55">
        <v>0.80023006614401637</v>
      </c>
      <c r="K261" s="84">
        <v>0.8003801805857782</v>
      </c>
      <c r="L261" s="55">
        <v>0</v>
      </c>
      <c r="M261" s="55">
        <v>2.9311252705075001E-2</v>
      </c>
      <c r="N261" s="70">
        <v>-2.9311252705075002</v>
      </c>
      <c r="O261" s="55">
        <v>3.7399312826559866E-2</v>
      </c>
      <c r="P261" s="70">
        <v>-3.7399312826559865</v>
      </c>
      <c r="Q261" s="55" t="e">
        <v>#REF!</v>
      </c>
      <c r="R261" s="70" t="e">
        <v>#REF!</v>
      </c>
      <c r="S261" s="55">
        <v>0</v>
      </c>
      <c r="T261" s="70">
        <v>0</v>
      </c>
      <c r="U261" s="55">
        <v>0</v>
      </c>
      <c r="V261" s="55">
        <v>0.2126476769082388</v>
      </c>
      <c r="W261" s="55">
        <v>0.2717513103198988</v>
      </c>
      <c r="X261" s="55">
        <v>0.61038280268168355</v>
      </c>
      <c r="Y261" s="68">
        <v>0.4807190839668869</v>
      </c>
    </row>
    <row r="262" spans="1:25" x14ac:dyDescent="0.25">
      <c r="A262" s="7">
        <v>7710</v>
      </c>
      <c r="B262" s="7" t="s">
        <v>545</v>
      </c>
      <c r="C262" s="7">
        <v>2</v>
      </c>
      <c r="D262" s="68">
        <v>0.29085344805479063</v>
      </c>
      <c r="E262" s="84">
        <v>0.37886619907993463</v>
      </c>
      <c r="F262" s="55">
        <v>0.83694541616369655</v>
      </c>
      <c r="G262" s="84">
        <v>0.92114042998084444</v>
      </c>
      <c r="H262" s="55">
        <v>4.8359561506357805E-2</v>
      </c>
      <c r="I262" s="84">
        <v>2.5128300057132177E-2</v>
      </c>
      <c r="J262" s="55">
        <v>0.55929570243836479</v>
      </c>
      <c r="K262" s="84">
        <v>0.55772364413703557</v>
      </c>
      <c r="L262" s="55">
        <v>5.3410068561611332E-2</v>
      </c>
      <c r="M262" s="55">
        <v>1.8713362219662629E-2</v>
      </c>
      <c r="N262" s="70">
        <v>-1.8713362219662628</v>
      </c>
      <c r="O262" s="55">
        <v>2.3095953576641848E-2</v>
      </c>
      <c r="P262" s="70">
        <v>-2.3095953576641848</v>
      </c>
      <c r="Q262" s="55" t="e">
        <v>#REF!</v>
      </c>
      <c r="R262" s="70" t="e">
        <v>#REF!</v>
      </c>
      <c r="S262" s="55">
        <v>0</v>
      </c>
      <c r="T262" s="70">
        <v>0</v>
      </c>
      <c r="U262" s="55">
        <v>2.845329162063754E-2</v>
      </c>
      <c r="V262" s="55">
        <v>0.51630287971862476</v>
      </c>
      <c r="W262" s="55">
        <v>0.46223159994485574</v>
      </c>
      <c r="X262" s="55">
        <v>0.11615301099068984</v>
      </c>
      <c r="Y262" s="68">
        <v>0.13065627778628452</v>
      </c>
    </row>
    <row r="263" spans="1:25" x14ac:dyDescent="0.25">
      <c r="A263" s="7">
        <v>7801</v>
      </c>
      <c r="B263" s="7" t="s">
        <v>546</v>
      </c>
      <c r="C263" s="7">
        <v>5</v>
      </c>
      <c r="D263" s="68">
        <v>0.15378403854547248</v>
      </c>
      <c r="E263" s="84">
        <v>0.53074711627674476</v>
      </c>
      <c r="F263" s="55">
        <v>0.66414689657217008</v>
      </c>
      <c r="G263" s="84">
        <v>2.9628236911553767</v>
      </c>
      <c r="H263" s="55">
        <v>0.24941850427180864</v>
      </c>
      <c r="I263" s="84">
        <v>0.41292411549767316</v>
      </c>
      <c r="J263" s="55">
        <v>3.0152034709295426E-2</v>
      </c>
      <c r="K263" s="84">
        <v>2.7548708857132623E-2</v>
      </c>
      <c r="L263" s="55">
        <v>0</v>
      </c>
      <c r="M263" s="55">
        <v>5.6130823529411768E-2</v>
      </c>
      <c r="N263" s="70">
        <v>-5.6130823529411771</v>
      </c>
      <c r="O263" s="55">
        <v>6.1927412122597551E-2</v>
      </c>
      <c r="P263" s="70">
        <v>-6.1927412122597554</v>
      </c>
      <c r="Q263" s="55" t="e">
        <v>#REF!</v>
      </c>
      <c r="R263" s="70" t="e">
        <v>#REF!</v>
      </c>
      <c r="S263" s="55">
        <v>0</v>
      </c>
      <c r="T263" s="70">
        <v>0</v>
      </c>
      <c r="U263" s="55">
        <v>0</v>
      </c>
      <c r="V263" s="55">
        <v>0.80293717603625536</v>
      </c>
      <c r="W263" s="55">
        <v>0.53290338859241204</v>
      </c>
      <c r="X263" s="55">
        <v>3.8207005332007472E-2</v>
      </c>
      <c r="Y263" s="68">
        <v>0.12190708977908656</v>
      </c>
    </row>
    <row r="264" spans="1:25" x14ac:dyDescent="0.25">
      <c r="A264" s="7">
        <v>7802</v>
      </c>
      <c r="B264" s="7" t="s">
        <v>547</v>
      </c>
      <c r="C264" s="7">
        <v>4</v>
      </c>
      <c r="D264" s="68">
        <v>0.22122174490775878</v>
      </c>
      <c r="E264" s="84">
        <v>0.25741052349788945</v>
      </c>
      <c r="F264" s="55">
        <v>0.76365098981529145</v>
      </c>
      <c r="G264" s="84">
        <v>0.86804663331877119</v>
      </c>
      <c r="H264" s="55">
        <v>0.27244667464101124</v>
      </c>
      <c r="I264" s="84">
        <v>0.12911625372271007</v>
      </c>
      <c r="J264" s="55">
        <v>0</v>
      </c>
      <c r="K264" s="84">
        <v>0</v>
      </c>
      <c r="L264" s="55">
        <v>0</v>
      </c>
      <c r="M264" s="55">
        <v>0.20315344207578714</v>
      </c>
      <c r="N264" s="70">
        <v>-20.315344207578715</v>
      </c>
      <c r="O264" s="55">
        <v>0.22711686004055945</v>
      </c>
      <c r="P264" s="70">
        <v>-22.711686004055945</v>
      </c>
      <c r="Q264" s="55" t="e">
        <v>#REF!</v>
      </c>
      <c r="R264" s="70" t="e">
        <v>#REF!</v>
      </c>
      <c r="S264" s="55">
        <v>0</v>
      </c>
      <c r="T264" s="70">
        <v>0</v>
      </c>
      <c r="U264" s="55">
        <v>0</v>
      </c>
      <c r="V264" s="55">
        <v>0.58962398975520058</v>
      </c>
      <c r="W264" s="55">
        <v>0.53913146319959537</v>
      </c>
      <c r="X264" s="55">
        <v>1.5741363827665909E-2</v>
      </c>
      <c r="Y264" s="68">
        <v>3.2900168950299194E-2</v>
      </c>
    </row>
    <row r="265" spans="1:25" x14ac:dyDescent="0.25">
      <c r="A265" s="7">
        <v>7803</v>
      </c>
      <c r="B265" s="7" t="s">
        <v>548</v>
      </c>
      <c r="C265" s="7">
        <v>4</v>
      </c>
      <c r="D265" s="68">
        <v>0.18465465587141028</v>
      </c>
      <c r="E265" s="84">
        <v>0.22987792353625408</v>
      </c>
      <c r="F265" s="55">
        <v>0.67310226400435347</v>
      </c>
      <c r="G265" s="84">
        <v>0.76415716148828938</v>
      </c>
      <c r="H265" s="55">
        <v>0.2700379200461428</v>
      </c>
      <c r="I265" s="84">
        <v>0.16973984897385405</v>
      </c>
      <c r="J265" s="55">
        <v>5.6773138490385615E-2</v>
      </c>
      <c r="K265" s="84">
        <v>0.21620791661639974</v>
      </c>
      <c r="L265" s="55">
        <v>0</v>
      </c>
      <c r="M265" s="55">
        <v>2.5321007102020624E-2</v>
      </c>
      <c r="N265" s="70">
        <v>-2.5321007102020623</v>
      </c>
      <c r="O265" s="55">
        <v>2.2919200495674325E-2</v>
      </c>
      <c r="P265" s="70">
        <v>-2.2919200495674326</v>
      </c>
      <c r="Q265" s="55" t="e">
        <v>#REF!</v>
      </c>
      <c r="R265" s="70" t="e">
        <v>#REF!</v>
      </c>
      <c r="S265" s="55">
        <v>0</v>
      </c>
      <c r="T265" s="70">
        <v>0</v>
      </c>
      <c r="U265" s="55">
        <v>0</v>
      </c>
      <c r="V265" s="55">
        <v>0.51842340695077516</v>
      </c>
      <c r="W265" s="55">
        <v>0.5382551573173775</v>
      </c>
      <c r="X265" s="55">
        <v>2.0824354269245671E-2</v>
      </c>
      <c r="Y265" s="68">
        <v>4.2912000420267056E-2</v>
      </c>
    </row>
    <row r="266" spans="1:25" x14ac:dyDescent="0.25">
      <c r="A266" s="7">
        <v>7804</v>
      </c>
      <c r="B266" s="7" t="s">
        <v>549</v>
      </c>
      <c r="C266" s="7">
        <v>3</v>
      </c>
      <c r="D266" s="68">
        <v>0.20661572485263568</v>
      </c>
      <c r="E266" s="84">
        <v>0.24512295676263712</v>
      </c>
      <c r="F266" s="55">
        <v>0.720724109231622</v>
      </c>
      <c r="G266" s="84">
        <v>0.80354108853069395</v>
      </c>
      <c r="H266" s="55">
        <v>0.2675815136749895</v>
      </c>
      <c r="I266" s="84">
        <v>0.2624302185257566</v>
      </c>
      <c r="J266" s="55">
        <v>0.11875746513673548</v>
      </c>
      <c r="K266" s="84">
        <v>0.12425977719974125</v>
      </c>
      <c r="L266" s="55">
        <v>0</v>
      </c>
      <c r="M266" s="55">
        <v>6.394540692052382E-2</v>
      </c>
      <c r="N266" s="70">
        <v>-6.3945406920523817</v>
      </c>
      <c r="O266" s="55">
        <v>8.2830631988514883E-2</v>
      </c>
      <c r="P266" s="70">
        <v>-8.2830631988514885</v>
      </c>
      <c r="Q266" s="55" t="e">
        <v>#REF!</v>
      </c>
      <c r="R266" s="70" t="e">
        <v>#REF!</v>
      </c>
      <c r="S266" s="55">
        <v>0</v>
      </c>
      <c r="T266" s="70">
        <v>0</v>
      </c>
      <c r="U266" s="55">
        <v>0</v>
      </c>
      <c r="V266" s="55">
        <v>0.5259253437189102</v>
      </c>
      <c r="W266" s="55">
        <v>0.48636143222544265</v>
      </c>
      <c r="X266" s="55">
        <v>4.8781164401266479E-3</v>
      </c>
      <c r="Y266" s="68">
        <v>1.2396473274198119E-2</v>
      </c>
    </row>
    <row r="267" spans="1:25" x14ac:dyDescent="0.25">
      <c r="A267" s="7">
        <v>7805</v>
      </c>
      <c r="B267" s="7" t="s">
        <v>550</v>
      </c>
      <c r="C267" s="7">
        <v>2</v>
      </c>
      <c r="D267" s="68">
        <v>0.32823969542511439</v>
      </c>
      <c r="E267" s="84">
        <v>0.34242745481556691</v>
      </c>
      <c r="F267" s="55">
        <v>1.0458159834028535</v>
      </c>
      <c r="G267" s="84">
        <v>1.3354499037595768</v>
      </c>
      <c r="H267" s="55">
        <v>0.27911935215213757</v>
      </c>
      <c r="I267" s="84">
        <v>0.24537086576066003</v>
      </c>
      <c r="J267" s="55">
        <v>0.24180805898016899</v>
      </c>
      <c r="K267" s="84">
        <v>0.23025782467255407</v>
      </c>
      <c r="L267" s="55">
        <v>0</v>
      </c>
      <c r="M267" s="55">
        <v>4.1057561340677985E-2</v>
      </c>
      <c r="N267" s="70">
        <v>-4.1057561340677982</v>
      </c>
      <c r="O267" s="55">
        <v>4.3713182738738594E-2</v>
      </c>
      <c r="P267" s="70">
        <v>-4.3713182738738592</v>
      </c>
      <c r="Q267" s="55" t="e">
        <v>#REF!</v>
      </c>
      <c r="R267" s="70" t="e">
        <v>#REF!</v>
      </c>
      <c r="S267" s="55">
        <v>0</v>
      </c>
      <c r="T267" s="70">
        <v>0</v>
      </c>
      <c r="U267" s="55">
        <v>0</v>
      </c>
      <c r="V267" s="55">
        <v>0.68718803859114319</v>
      </c>
      <c r="W267" s="55">
        <v>0.55206198082981628</v>
      </c>
      <c r="X267" s="55">
        <v>2.5935641933073485E-3</v>
      </c>
      <c r="Y267" s="68">
        <v>5.3682678782273979E-2</v>
      </c>
    </row>
    <row r="268" spans="1:25" x14ac:dyDescent="0.25">
      <c r="F268" s="75"/>
      <c r="O268" s="78"/>
      <c r="P268" s="78"/>
      <c r="Q268" s="78"/>
      <c r="R268" s="78"/>
      <c r="S268" s="78"/>
      <c r="T268" s="78"/>
      <c r="U268" s="78"/>
    </row>
    <row r="269" spans="1:25" x14ac:dyDescent="0.25">
      <c r="E269" s="78"/>
      <c r="F269" s="75"/>
      <c r="G269" s="80"/>
      <c r="H269" s="78"/>
      <c r="I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x14ac:dyDescent="0.25">
      <c r="E270" s="78"/>
      <c r="F270" s="75"/>
      <c r="G270" s="81"/>
      <c r="H270" s="82"/>
      <c r="I270" s="82"/>
      <c r="K270" s="78"/>
      <c r="L270" s="78"/>
      <c r="M270" s="82"/>
      <c r="N270" s="82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x14ac:dyDescent="0.25">
      <c r="F271" s="75"/>
      <c r="K271" s="78"/>
      <c r="L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x14ac:dyDescent="0.25">
      <c r="F272" s="75"/>
    </row>
    <row r="273" spans="6:6" s="14" customFormat="1" x14ac:dyDescent="0.25">
      <c r="F273" s="75"/>
    </row>
  </sheetData>
  <mergeCells count="7">
    <mergeCell ref="X1:Y1"/>
    <mergeCell ref="D1:E1"/>
    <mergeCell ref="F1:G1"/>
    <mergeCell ref="H1:I1"/>
    <mergeCell ref="J1:K1"/>
    <mergeCell ref="L1:U1"/>
    <mergeCell ref="V1:W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1"/>
  <sheetViews>
    <sheetView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E2" sqref="E2"/>
    </sheetView>
  </sheetViews>
  <sheetFormatPr defaultRowHeight="13.2" x14ac:dyDescent="0.25"/>
  <cols>
    <col min="1" max="1" width="20.33203125" customWidth="1"/>
    <col min="2" max="2" width="13.44140625" customWidth="1"/>
    <col min="3" max="3" width="13.44140625" style="1" customWidth="1"/>
    <col min="4" max="4" width="13.88671875" style="2" bestFit="1" customWidth="1"/>
    <col min="5" max="5" width="13.88671875" style="3" bestFit="1" customWidth="1"/>
    <col min="6" max="6" width="13.88671875" style="15" customWidth="1"/>
    <col min="7" max="7" width="14" customWidth="1"/>
    <col min="8" max="10" width="13.33203125" style="35" customWidth="1"/>
    <col min="11" max="11" width="14" style="49" customWidth="1"/>
    <col min="12" max="12" width="14" style="27" customWidth="1"/>
    <col min="13" max="14" width="14" customWidth="1"/>
    <col min="15" max="15" width="12.88671875" customWidth="1"/>
    <col min="16" max="16" width="10.88671875" style="27" customWidth="1"/>
    <col min="17" max="17" width="13" style="27" customWidth="1"/>
  </cols>
  <sheetData>
    <row r="1" spans="1:17" x14ac:dyDescent="0.25">
      <c r="B1" s="4" t="s">
        <v>555</v>
      </c>
      <c r="C1" s="4" t="s">
        <v>556</v>
      </c>
      <c r="D1" s="5" t="s">
        <v>557</v>
      </c>
      <c r="E1" s="6" t="s">
        <v>558</v>
      </c>
      <c r="H1" s="34"/>
      <c r="I1" s="36"/>
      <c r="J1" s="36"/>
      <c r="L1" s="41"/>
      <c r="P1" s="42"/>
      <c r="Q1" s="43"/>
    </row>
    <row r="2" spans="1:17" s="10" customFormat="1" ht="162.75" customHeight="1" x14ac:dyDescent="0.25">
      <c r="A2" s="7" t="s">
        <v>0</v>
      </c>
      <c r="B2" s="58" t="s">
        <v>278</v>
      </c>
      <c r="C2" s="58" t="s">
        <v>278</v>
      </c>
      <c r="D2" s="58" t="s">
        <v>278</v>
      </c>
      <c r="E2" s="58" t="s">
        <v>278</v>
      </c>
      <c r="F2" s="26" t="s">
        <v>266</v>
      </c>
      <c r="G2" s="9" t="s">
        <v>1</v>
      </c>
      <c r="H2" s="17" t="s">
        <v>271</v>
      </c>
      <c r="I2" s="17" t="s">
        <v>272</v>
      </c>
      <c r="J2" s="17" t="s">
        <v>273</v>
      </c>
      <c r="K2" s="26" t="s">
        <v>270</v>
      </c>
      <c r="L2" s="28" t="s">
        <v>276</v>
      </c>
      <c r="M2" s="25" t="s">
        <v>267</v>
      </c>
      <c r="N2" s="25" t="s">
        <v>268</v>
      </c>
      <c r="O2" s="25" t="s">
        <v>269</v>
      </c>
      <c r="P2" s="28" t="s">
        <v>274</v>
      </c>
      <c r="Q2" s="28" t="s">
        <v>275</v>
      </c>
    </row>
    <row r="3" spans="1:17" s="10" customFormat="1" x14ac:dyDescent="0.25">
      <c r="A3" s="11"/>
      <c r="B3" s="14"/>
      <c r="C3" s="21"/>
      <c r="D3" s="22"/>
      <c r="E3" s="22"/>
      <c r="F3" s="16"/>
      <c r="G3" s="12"/>
      <c r="H3" s="34"/>
      <c r="I3" s="36"/>
      <c r="J3" s="36"/>
      <c r="K3" s="12"/>
      <c r="L3" s="29"/>
      <c r="M3" s="12"/>
      <c r="N3" s="12"/>
      <c r="P3" s="31"/>
      <c r="Q3" s="31"/>
    </row>
    <row r="4" spans="1:17" x14ac:dyDescent="0.25">
      <c r="A4" s="23" t="s">
        <v>2</v>
      </c>
      <c r="B4" s="24">
        <v>21417640</v>
      </c>
      <c r="C4" s="24">
        <v>16947614</v>
      </c>
      <c r="D4" s="3">
        <v>17011640</v>
      </c>
      <c r="E4" s="3">
        <v>15427641</v>
      </c>
      <c r="F4" s="3">
        <f t="shared" ref="F4:F67" si="0">AVERAGE(B4:E4)</f>
        <v>17701133.75</v>
      </c>
      <c r="G4" s="3">
        <v>1011754.39</v>
      </c>
      <c r="H4" s="34">
        <v>70922</v>
      </c>
      <c r="I4" s="34">
        <v>46684.72</v>
      </c>
      <c r="J4" s="34">
        <f t="shared" ref="J4:J67" si="1">H4+I4</f>
        <v>117606.72</v>
      </c>
      <c r="K4" s="50">
        <f t="shared" ref="K4:K67" si="2">G4/F4</f>
        <v>5.7157603817326111E-2</v>
      </c>
      <c r="L4" s="30">
        <f t="shared" ref="L4:L67" si="3">J4/F4</f>
        <v>6.6440218836265217E-3</v>
      </c>
      <c r="M4" s="3">
        <v>983329.36</v>
      </c>
      <c r="N4" s="3">
        <v>1346852</v>
      </c>
      <c r="O4" s="3">
        <f t="shared" ref="O4:O67" si="4">N4-M4</f>
        <v>363522.64</v>
      </c>
      <c r="P4" s="30">
        <f t="shared" ref="P4:P67" si="5">O4/F4</f>
        <v>2.0536686809679634E-2</v>
      </c>
      <c r="Q4" s="30">
        <f t="shared" ref="Q4:Q67" si="6">N4/F4</f>
        <v>7.6088459588075821E-2</v>
      </c>
    </row>
    <row r="5" spans="1:17" x14ac:dyDescent="0.25">
      <c r="A5" s="23" t="s">
        <v>3</v>
      </c>
      <c r="B5" s="24">
        <v>5143571</v>
      </c>
      <c r="C5" s="24">
        <v>6496145</v>
      </c>
      <c r="D5" s="3">
        <v>5895075</v>
      </c>
      <c r="E5" s="3">
        <v>6639799</v>
      </c>
      <c r="F5" s="3">
        <f t="shared" si="0"/>
        <v>6043647.5</v>
      </c>
      <c r="G5" s="3">
        <v>1025284.64</v>
      </c>
      <c r="H5" s="34">
        <v>0</v>
      </c>
      <c r="I5" s="34">
        <v>51994.34</v>
      </c>
      <c r="J5" s="34">
        <f t="shared" si="1"/>
        <v>51994.34</v>
      </c>
      <c r="K5" s="50">
        <f t="shared" si="2"/>
        <v>0.16964666453495178</v>
      </c>
      <c r="L5" s="30">
        <f t="shared" si="3"/>
        <v>8.6031390811591828E-3</v>
      </c>
      <c r="M5" s="3">
        <v>3011641.51</v>
      </c>
      <c r="N5" s="3">
        <v>5152804.6100000003</v>
      </c>
      <c r="O5" s="3">
        <f t="shared" si="4"/>
        <v>2141163.1000000006</v>
      </c>
      <c r="P5" s="33">
        <f t="shared" si="5"/>
        <v>0.35428325361464258</v>
      </c>
      <c r="Q5" s="33">
        <f t="shared" si="6"/>
        <v>0.85259846971551545</v>
      </c>
    </row>
    <row r="6" spans="1:17" x14ac:dyDescent="0.25">
      <c r="A6" s="23" t="s">
        <v>4</v>
      </c>
      <c r="B6" s="24">
        <v>45939600</v>
      </c>
      <c r="C6" s="24">
        <v>46665370</v>
      </c>
      <c r="D6" s="3">
        <v>35755385</v>
      </c>
      <c r="E6" s="3">
        <v>37014097</v>
      </c>
      <c r="F6" s="3">
        <f t="shared" si="0"/>
        <v>41343613</v>
      </c>
      <c r="G6" s="3">
        <v>4498386.24</v>
      </c>
      <c r="H6" s="34">
        <v>3541.85</v>
      </c>
      <c r="I6" s="34">
        <v>299097.86</v>
      </c>
      <c r="J6" s="34">
        <f t="shared" si="1"/>
        <v>302639.70999999996</v>
      </c>
      <c r="K6" s="50">
        <f t="shared" si="2"/>
        <v>0.10880486521581943</v>
      </c>
      <c r="L6" s="30">
        <f t="shared" si="3"/>
        <v>7.3201079450893655E-3</v>
      </c>
      <c r="M6" s="3">
        <v>13961135.25</v>
      </c>
      <c r="N6" s="3">
        <v>10824849.68</v>
      </c>
      <c r="O6" s="3">
        <f t="shared" si="4"/>
        <v>-3136285.5700000003</v>
      </c>
      <c r="P6" s="30">
        <f t="shared" si="5"/>
        <v>-7.5859010435299898E-2</v>
      </c>
      <c r="Q6" s="30">
        <f t="shared" si="6"/>
        <v>0.26182640786619205</v>
      </c>
    </row>
    <row r="7" spans="1:17" x14ac:dyDescent="0.25">
      <c r="A7" s="23" t="s">
        <v>5</v>
      </c>
      <c r="B7" s="24">
        <v>17234552</v>
      </c>
      <c r="C7" s="24">
        <v>19221223</v>
      </c>
      <c r="D7" s="3">
        <v>17171871</v>
      </c>
      <c r="E7" s="3">
        <v>17517085</v>
      </c>
      <c r="F7" s="3">
        <f t="shared" si="0"/>
        <v>17786182.75</v>
      </c>
      <c r="G7" s="3">
        <v>11014629.23</v>
      </c>
      <c r="H7" s="34">
        <v>3174606.03</v>
      </c>
      <c r="I7" s="34">
        <v>257098.99</v>
      </c>
      <c r="J7" s="34">
        <f t="shared" si="1"/>
        <v>3431705.0199999996</v>
      </c>
      <c r="K7" s="50">
        <f t="shared" si="2"/>
        <v>0.61928011113008496</v>
      </c>
      <c r="L7" s="33">
        <f t="shared" si="3"/>
        <v>0.19294218822754419</v>
      </c>
      <c r="M7" s="3">
        <v>804874</v>
      </c>
      <c r="N7" s="3">
        <v>2778263.27</v>
      </c>
      <c r="O7" s="3">
        <f t="shared" si="4"/>
        <v>1973389.27</v>
      </c>
      <c r="P7" s="30">
        <f t="shared" si="5"/>
        <v>0.11095069120438449</v>
      </c>
      <c r="Q7" s="30">
        <f t="shared" si="6"/>
        <v>0.15620345911491323</v>
      </c>
    </row>
    <row r="8" spans="1:17" x14ac:dyDescent="0.25">
      <c r="A8" s="23" t="s">
        <v>6</v>
      </c>
      <c r="B8" s="24">
        <v>12946043</v>
      </c>
      <c r="C8" s="24">
        <v>7279440</v>
      </c>
      <c r="D8" s="3">
        <v>7270789</v>
      </c>
      <c r="E8" s="3">
        <v>7542780</v>
      </c>
      <c r="F8" s="3">
        <f t="shared" si="0"/>
        <v>8759763</v>
      </c>
      <c r="G8" s="3">
        <v>3150307.99</v>
      </c>
      <c r="H8" s="34">
        <v>1316666.5</v>
      </c>
      <c r="I8" s="34">
        <v>30945.57</v>
      </c>
      <c r="J8" s="34">
        <f t="shared" si="1"/>
        <v>1347612.07</v>
      </c>
      <c r="K8" s="50">
        <f t="shared" si="2"/>
        <v>0.35963392959375728</v>
      </c>
      <c r="L8" s="33">
        <f t="shared" si="3"/>
        <v>0.15384115643311355</v>
      </c>
      <c r="M8" s="3">
        <v>724233.66</v>
      </c>
      <c r="N8" s="3">
        <v>3002039.74</v>
      </c>
      <c r="O8" s="3">
        <f t="shared" si="4"/>
        <v>2277806.0800000001</v>
      </c>
      <c r="P8" s="30">
        <f t="shared" si="5"/>
        <v>0.26003056018753018</v>
      </c>
      <c r="Q8" s="33">
        <f t="shared" si="6"/>
        <v>0.34270787234768796</v>
      </c>
    </row>
    <row r="9" spans="1:17" x14ac:dyDescent="0.25">
      <c r="A9" s="23" t="s">
        <v>7</v>
      </c>
      <c r="B9" s="24">
        <v>5049336</v>
      </c>
      <c r="C9" s="24">
        <v>3430259</v>
      </c>
      <c r="D9" s="3">
        <v>3973596</v>
      </c>
      <c r="E9" s="3">
        <v>3053948</v>
      </c>
      <c r="F9" s="3">
        <f t="shared" si="0"/>
        <v>3876784.75</v>
      </c>
      <c r="G9" s="3">
        <v>2534753.0499999998</v>
      </c>
      <c r="H9" s="34">
        <v>699862.41</v>
      </c>
      <c r="I9" s="34">
        <v>16757.79</v>
      </c>
      <c r="J9" s="34">
        <f t="shared" si="1"/>
        <v>716620.20000000007</v>
      </c>
      <c r="K9" s="50">
        <f t="shared" si="2"/>
        <v>0.65382867852026083</v>
      </c>
      <c r="L9" s="33">
        <f t="shared" si="3"/>
        <v>0.18484910724022016</v>
      </c>
      <c r="M9" s="3">
        <v>716746.06</v>
      </c>
      <c r="N9" s="3">
        <v>1164559.28</v>
      </c>
      <c r="O9" s="3">
        <f t="shared" si="4"/>
        <v>447813.22</v>
      </c>
      <c r="P9" s="30">
        <f t="shared" si="5"/>
        <v>0.1155114995744863</v>
      </c>
      <c r="Q9" s="33">
        <f t="shared" si="6"/>
        <v>0.30039307186193404</v>
      </c>
    </row>
    <row r="10" spans="1:17" x14ac:dyDescent="0.25">
      <c r="A10" s="23" t="s">
        <v>8</v>
      </c>
      <c r="B10" s="24">
        <v>23576217</v>
      </c>
      <c r="C10" s="24">
        <v>23076664</v>
      </c>
      <c r="D10" s="3">
        <v>23746341</v>
      </c>
      <c r="E10" s="3">
        <v>22127790</v>
      </c>
      <c r="F10" s="3">
        <f t="shared" si="0"/>
        <v>23131753</v>
      </c>
      <c r="G10" s="3">
        <v>722690.09</v>
      </c>
      <c r="H10" s="34">
        <v>1000</v>
      </c>
      <c r="I10" s="34">
        <v>267640.78000000003</v>
      </c>
      <c r="J10" s="34">
        <f t="shared" si="1"/>
        <v>268640.78000000003</v>
      </c>
      <c r="K10" s="50">
        <f t="shared" si="2"/>
        <v>3.1242339912586823E-2</v>
      </c>
      <c r="L10" s="30">
        <f t="shared" si="3"/>
        <v>1.1613507199389516E-2</v>
      </c>
      <c r="M10" s="3">
        <v>769515.02</v>
      </c>
      <c r="N10" s="3">
        <v>2044618.16</v>
      </c>
      <c r="O10" s="3">
        <f t="shared" si="4"/>
        <v>1275103.1399999999</v>
      </c>
      <c r="P10" s="30">
        <f t="shared" si="5"/>
        <v>5.5123497989970752E-2</v>
      </c>
      <c r="Q10" s="30">
        <f t="shared" si="6"/>
        <v>8.839010860958095E-2</v>
      </c>
    </row>
    <row r="11" spans="1:17" x14ac:dyDescent="0.25">
      <c r="A11" s="23" t="s">
        <v>9</v>
      </c>
      <c r="B11" s="24">
        <v>14904028</v>
      </c>
      <c r="C11" s="24">
        <v>12859712</v>
      </c>
      <c r="D11" s="3">
        <v>15508304</v>
      </c>
      <c r="E11" s="3">
        <v>13131574</v>
      </c>
      <c r="F11" s="3">
        <f t="shared" si="0"/>
        <v>14100904.5</v>
      </c>
      <c r="G11" s="3">
        <v>1000608.5</v>
      </c>
      <c r="H11" s="34">
        <v>24501.24</v>
      </c>
      <c r="I11" s="34">
        <v>101265.11</v>
      </c>
      <c r="J11" s="34">
        <f t="shared" si="1"/>
        <v>125766.35</v>
      </c>
      <c r="K11" s="50">
        <f t="shared" si="2"/>
        <v>7.0960589797626109E-2</v>
      </c>
      <c r="L11" s="30">
        <f t="shared" si="3"/>
        <v>8.9190271446771378E-3</v>
      </c>
      <c r="M11" s="3">
        <v>989401.1</v>
      </c>
      <c r="N11" s="3">
        <v>448367.1</v>
      </c>
      <c r="O11" s="3">
        <f t="shared" si="4"/>
        <v>-541034</v>
      </c>
      <c r="P11" s="30">
        <f t="shared" si="5"/>
        <v>-3.8368744359626006E-2</v>
      </c>
      <c r="Q11" s="30">
        <f t="shared" si="6"/>
        <v>3.1797045359749795E-2</v>
      </c>
    </row>
    <row r="12" spans="1:17" x14ac:dyDescent="0.25">
      <c r="A12" s="23" t="s">
        <v>10</v>
      </c>
      <c r="B12" s="24">
        <v>26909025</v>
      </c>
      <c r="C12" s="24">
        <v>20911741</v>
      </c>
      <c r="D12" s="3">
        <v>23192710</v>
      </c>
      <c r="E12" s="3">
        <v>20541588</v>
      </c>
      <c r="F12" s="3">
        <f t="shared" si="0"/>
        <v>22888766</v>
      </c>
      <c r="G12" s="3">
        <v>6459031.9800000004</v>
      </c>
      <c r="H12" s="34">
        <v>2028105.57</v>
      </c>
      <c r="I12" s="34">
        <v>229476.83</v>
      </c>
      <c r="J12" s="34">
        <f t="shared" si="1"/>
        <v>2257582.4</v>
      </c>
      <c r="K12" s="50">
        <f t="shared" si="2"/>
        <v>0.2821922326437345</v>
      </c>
      <c r="L12" s="33">
        <f t="shared" si="3"/>
        <v>9.8632770329339731E-2</v>
      </c>
      <c r="M12" s="3">
        <v>12987252.949999999</v>
      </c>
      <c r="N12" s="3">
        <v>15740424.029999999</v>
      </c>
      <c r="O12" s="3">
        <f t="shared" si="4"/>
        <v>2753171.08</v>
      </c>
      <c r="P12" s="30">
        <f t="shared" si="5"/>
        <v>0.12028481919907784</v>
      </c>
      <c r="Q12" s="33">
        <f t="shared" si="6"/>
        <v>0.68769212066740515</v>
      </c>
    </row>
    <row r="13" spans="1:17" x14ac:dyDescent="0.25">
      <c r="A13" s="23" t="s">
        <v>11</v>
      </c>
      <c r="B13" s="24">
        <v>9411235</v>
      </c>
      <c r="C13" s="24">
        <v>8091396</v>
      </c>
      <c r="D13" s="3">
        <v>8853190</v>
      </c>
      <c r="E13" s="3">
        <v>8166161</v>
      </c>
      <c r="F13" s="3">
        <f t="shared" si="0"/>
        <v>8630495.5</v>
      </c>
      <c r="G13" s="3">
        <v>1170727.72</v>
      </c>
      <c r="H13" s="34">
        <v>268287.53999999998</v>
      </c>
      <c r="I13" s="34">
        <v>162972.4</v>
      </c>
      <c r="J13" s="34">
        <f t="shared" si="1"/>
        <v>431259.93999999994</v>
      </c>
      <c r="K13" s="50">
        <f t="shared" si="2"/>
        <v>0.13565011649678746</v>
      </c>
      <c r="L13" s="30">
        <f t="shared" si="3"/>
        <v>4.9969314044599172E-2</v>
      </c>
      <c r="M13" s="3">
        <v>0</v>
      </c>
      <c r="N13" s="3">
        <v>2913243</v>
      </c>
      <c r="O13" s="3">
        <f t="shared" si="4"/>
        <v>2913243</v>
      </c>
      <c r="P13" s="33">
        <f t="shared" si="5"/>
        <v>0.3375522297647916</v>
      </c>
      <c r="Q13" s="33">
        <f t="shared" si="6"/>
        <v>0.3375522297647916</v>
      </c>
    </row>
    <row r="14" spans="1:17" x14ac:dyDescent="0.25">
      <c r="A14" s="23" t="s">
        <v>12</v>
      </c>
      <c r="B14" s="24">
        <v>11849040</v>
      </c>
      <c r="C14" s="24">
        <v>9127811</v>
      </c>
      <c r="D14" s="3">
        <v>6970716</v>
      </c>
      <c r="E14" s="3">
        <v>7122591</v>
      </c>
      <c r="F14" s="3">
        <f t="shared" si="0"/>
        <v>8767539.5</v>
      </c>
      <c r="G14" s="3">
        <v>4176794.49</v>
      </c>
      <c r="H14" s="34">
        <v>1701561.67</v>
      </c>
      <c r="I14" s="34">
        <v>399589.29</v>
      </c>
      <c r="J14" s="34">
        <f t="shared" si="1"/>
        <v>2101150.96</v>
      </c>
      <c r="K14" s="50">
        <f t="shared" si="2"/>
        <v>0.47639300512988852</v>
      </c>
      <c r="L14" s="33">
        <f t="shared" si="3"/>
        <v>0.23965115412368543</v>
      </c>
      <c r="M14" s="3">
        <v>463237</v>
      </c>
      <c r="N14" s="3">
        <v>0</v>
      </c>
      <c r="O14" s="3">
        <f t="shared" si="4"/>
        <v>-463237</v>
      </c>
      <c r="P14" s="30">
        <f t="shared" si="5"/>
        <v>-5.2835461990219719E-2</v>
      </c>
      <c r="Q14" s="30">
        <f t="shared" si="6"/>
        <v>0</v>
      </c>
    </row>
    <row r="15" spans="1:17" x14ac:dyDescent="0.25">
      <c r="A15" s="23" t="s">
        <v>13</v>
      </c>
      <c r="B15" s="24">
        <v>6802586</v>
      </c>
      <c r="C15" s="24">
        <v>4178496</v>
      </c>
      <c r="D15" s="3">
        <v>3659668</v>
      </c>
      <c r="E15" s="3">
        <v>4270855</v>
      </c>
      <c r="F15" s="3">
        <f t="shared" si="0"/>
        <v>4727901.25</v>
      </c>
      <c r="G15" s="3">
        <v>3349250.41</v>
      </c>
      <c r="H15" s="34">
        <v>2144403.0099999998</v>
      </c>
      <c r="I15" s="34">
        <v>190518.76</v>
      </c>
      <c r="J15" s="34">
        <f t="shared" si="1"/>
        <v>2334921.7699999996</v>
      </c>
      <c r="K15" s="50">
        <f t="shared" si="2"/>
        <v>0.70840109234515003</v>
      </c>
      <c r="L15" s="33">
        <f t="shared" si="3"/>
        <v>0.49386009701450501</v>
      </c>
      <c r="M15" s="3">
        <v>36128.239999999998</v>
      </c>
      <c r="N15" s="3">
        <v>316213.57</v>
      </c>
      <c r="O15" s="3">
        <f t="shared" si="4"/>
        <v>280085.33</v>
      </c>
      <c r="P15" s="30">
        <f t="shared" si="5"/>
        <v>5.9240943325540064E-2</v>
      </c>
      <c r="Q15" s="30">
        <f t="shared" si="6"/>
        <v>6.6882439644863567E-2</v>
      </c>
    </row>
    <row r="16" spans="1:17" x14ac:dyDescent="0.25">
      <c r="A16" s="23" t="s">
        <v>14</v>
      </c>
      <c r="B16" s="24">
        <v>9993474</v>
      </c>
      <c r="C16" s="24">
        <v>6452787</v>
      </c>
      <c r="D16" s="3">
        <v>6493005</v>
      </c>
      <c r="E16" s="3">
        <v>5279652</v>
      </c>
      <c r="F16" s="3">
        <f t="shared" si="0"/>
        <v>7054729.5</v>
      </c>
      <c r="G16" s="3">
        <v>441142.07</v>
      </c>
      <c r="H16" s="34">
        <v>104341.8</v>
      </c>
      <c r="I16" s="34">
        <v>8405.1200000000008</v>
      </c>
      <c r="J16" s="34">
        <f t="shared" si="1"/>
        <v>112746.92</v>
      </c>
      <c r="K16" s="50">
        <f t="shared" si="2"/>
        <v>6.2531394010216831E-2</v>
      </c>
      <c r="L16" s="30">
        <f t="shared" si="3"/>
        <v>1.5981749548299479E-2</v>
      </c>
      <c r="M16" s="3">
        <v>286583</v>
      </c>
      <c r="N16" s="3">
        <v>0</v>
      </c>
      <c r="O16" s="3">
        <f t="shared" si="4"/>
        <v>-286583</v>
      </c>
      <c r="P16" s="30">
        <f t="shared" si="5"/>
        <v>-4.0622819060603242E-2</v>
      </c>
      <c r="Q16" s="30">
        <f t="shared" si="6"/>
        <v>0</v>
      </c>
    </row>
    <row r="17" spans="1:17" x14ac:dyDescent="0.25">
      <c r="A17" s="23" t="s">
        <v>15</v>
      </c>
      <c r="B17" s="24">
        <v>6115299</v>
      </c>
      <c r="C17" s="24">
        <v>5162448</v>
      </c>
      <c r="D17" s="3">
        <v>5472767</v>
      </c>
      <c r="E17" s="3">
        <v>5526039</v>
      </c>
      <c r="F17" s="3">
        <f t="shared" si="0"/>
        <v>5569138.25</v>
      </c>
      <c r="G17" s="3">
        <v>1979380.91</v>
      </c>
      <c r="H17" s="34">
        <v>82988.070000000007</v>
      </c>
      <c r="I17" s="34">
        <v>58626.81</v>
      </c>
      <c r="J17" s="34">
        <f t="shared" si="1"/>
        <v>141614.88</v>
      </c>
      <c r="K17" s="50">
        <f t="shared" si="2"/>
        <v>0.35541960374210496</v>
      </c>
      <c r="L17" s="30">
        <f t="shared" si="3"/>
        <v>2.5428508620700879E-2</v>
      </c>
      <c r="M17" s="3">
        <v>15600</v>
      </c>
      <c r="N17" s="3">
        <v>444680.78</v>
      </c>
      <c r="O17" s="3">
        <f t="shared" si="4"/>
        <v>429080.78</v>
      </c>
      <c r="P17" s="30">
        <f t="shared" si="5"/>
        <v>7.7046171371306871E-2</v>
      </c>
      <c r="Q17" s="30">
        <f t="shared" si="6"/>
        <v>7.9847322878005417E-2</v>
      </c>
    </row>
    <row r="18" spans="1:17" x14ac:dyDescent="0.25">
      <c r="A18" s="23" t="s">
        <v>16</v>
      </c>
      <c r="B18" s="24">
        <v>11563662</v>
      </c>
      <c r="C18" s="24">
        <v>12540829</v>
      </c>
      <c r="D18" s="3">
        <v>12632819</v>
      </c>
      <c r="E18" s="3">
        <v>12413786</v>
      </c>
      <c r="F18" s="3">
        <f t="shared" si="0"/>
        <v>12287774</v>
      </c>
      <c r="G18" s="3">
        <v>1243805.19</v>
      </c>
      <c r="H18" s="34">
        <v>124711.6</v>
      </c>
      <c r="I18" s="34">
        <v>114469.28</v>
      </c>
      <c r="J18" s="34">
        <f t="shared" si="1"/>
        <v>239180.88</v>
      </c>
      <c r="K18" s="50">
        <f t="shared" si="2"/>
        <v>0.10122298717408051</v>
      </c>
      <c r="L18" s="30">
        <f t="shared" si="3"/>
        <v>1.9464947841651384E-2</v>
      </c>
      <c r="M18" s="3">
        <v>2572147.6800000002</v>
      </c>
      <c r="N18" s="3">
        <v>2216614.83</v>
      </c>
      <c r="O18" s="3">
        <f t="shared" si="4"/>
        <v>-355532.85000000009</v>
      </c>
      <c r="P18" s="30">
        <f t="shared" si="5"/>
        <v>-2.8933869551962796E-2</v>
      </c>
      <c r="Q18" s="30">
        <f t="shared" si="6"/>
        <v>0.18039189441472475</v>
      </c>
    </row>
    <row r="19" spans="1:17" x14ac:dyDescent="0.25">
      <c r="A19" s="23" t="s">
        <v>17</v>
      </c>
      <c r="B19" s="24">
        <v>137369174</v>
      </c>
      <c r="C19" s="24">
        <v>135133126</v>
      </c>
      <c r="D19" s="3">
        <v>138692678</v>
      </c>
      <c r="E19" s="3">
        <v>128185145</v>
      </c>
      <c r="F19" s="3">
        <f t="shared" si="0"/>
        <v>134845030.75</v>
      </c>
      <c r="G19" s="3">
        <v>20223594.370000001</v>
      </c>
      <c r="H19" s="34">
        <v>1478132.93</v>
      </c>
      <c r="I19" s="34">
        <v>1828949.66</v>
      </c>
      <c r="J19" s="34">
        <f t="shared" si="1"/>
        <v>3307082.59</v>
      </c>
      <c r="K19" s="50">
        <f t="shared" si="2"/>
        <v>0.14997656389351227</v>
      </c>
      <c r="L19" s="30">
        <f t="shared" si="3"/>
        <v>2.4525060891055488E-2</v>
      </c>
      <c r="M19" s="3">
        <v>52365534.960000001</v>
      </c>
      <c r="N19" s="3">
        <v>116682494.8</v>
      </c>
      <c r="O19" s="3">
        <f t="shared" si="4"/>
        <v>64316959.839999996</v>
      </c>
      <c r="P19" s="33">
        <f t="shared" si="5"/>
        <v>0.47696944768578353</v>
      </c>
      <c r="Q19" s="33">
        <f t="shared" si="6"/>
        <v>0.86530808106920176</v>
      </c>
    </row>
    <row r="20" spans="1:17" x14ac:dyDescent="0.25">
      <c r="A20" s="23" t="s">
        <v>18</v>
      </c>
      <c r="B20" s="24">
        <v>8112231</v>
      </c>
      <c r="C20" s="24">
        <v>6898373</v>
      </c>
      <c r="D20" s="3">
        <v>7294154</v>
      </c>
      <c r="E20" s="3">
        <v>6866093</v>
      </c>
      <c r="F20" s="3">
        <f t="shared" si="0"/>
        <v>7292712.75</v>
      </c>
      <c r="G20" s="3">
        <v>1639300.35</v>
      </c>
      <c r="H20" s="34">
        <v>113717.21</v>
      </c>
      <c r="I20" s="34">
        <v>31459.83</v>
      </c>
      <c r="J20" s="34">
        <f t="shared" si="1"/>
        <v>145177.04</v>
      </c>
      <c r="K20" s="50">
        <f t="shared" si="2"/>
        <v>0.22478608526024835</v>
      </c>
      <c r="L20" s="30">
        <f t="shared" si="3"/>
        <v>1.9907138122230307E-2</v>
      </c>
      <c r="M20" s="3">
        <v>780626.92</v>
      </c>
      <c r="N20" s="3">
        <v>140116.54</v>
      </c>
      <c r="O20" s="3">
        <f t="shared" si="4"/>
        <v>-640510.38</v>
      </c>
      <c r="P20" s="30">
        <f t="shared" si="5"/>
        <v>-8.7828823368917147E-2</v>
      </c>
      <c r="Q20" s="30">
        <f t="shared" si="6"/>
        <v>1.92132262442395E-2</v>
      </c>
    </row>
    <row r="21" spans="1:17" x14ac:dyDescent="0.25">
      <c r="A21" s="23" t="s">
        <v>19</v>
      </c>
      <c r="B21" s="24">
        <v>14751666</v>
      </c>
      <c r="C21" s="24">
        <v>14912226</v>
      </c>
      <c r="D21" s="3">
        <v>13098819</v>
      </c>
      <c r="E21" s="3">
        <v>13300427</v>
      </c>
      <c r="F21" s="3">
        <f t="shared" si="0"/>
        <v>14015784.5</v>
      </c>
      <c r="G21" s="3">
        <v>2422860.59</v>
      </c>
      <c r="H21" s="34">
        <v>123952.68</v>
      </c>
      <c r="I21" s="34">
        <v>67951.44</v>
      </c>
      <c r="J21" s="34">
        <f t="shared" si="1"/>
        <v>191904.12</v>
      </c>
      <c r="K21" s="50">
        <f t="shared" si="2"/>
        <v>0.17286656983060775</v>
      </c>
      <c r="L21" s="30">
        <f t="shared" si="3"/>
        <v>1.3691999901967671E-2</v>
      </c>
      <c r="M21" s="3">
        <v>363742.75</v>
      </c>
      <c r="N21" s="3">
        <v>132396.81</v>
      </c>
      <c r="O21" s="3">
        <f t="shared" si="4"/>
        <v>-231345.94</v>
      </c>
      <c r="P21" s="30">
        <f t="shared" si="5"/>
        <v>-1.6506099961796646E-2</v>
      </c>
      <c r="Q21" s="30">
        <f t="shared" si="6"/>
        <v>9.4462646739467207E-3</v>
      </c>
    </row>
    <row r="22" spans="1:17" x14ac:dyDescent="0.25">
      <c r="A22" s="23" t="s">
        <v>20</v>
      </c>
      <c r="B22" s="24">
        <v>4908056</v>
      </c>
      <c r="C22" s="24">
        <v>3883289</v>
      </c>
      <c r="D22" s="3">
        <v>4386326</v>
      </c>
      <c r="E22" s="3">
        <v>4270488</v>
      </c>
      <c r="F22" s="3">
        <f t="shared" si="0"/>
        <v>4362039.75</v>
      </c>
      <c r="G22" s="3">
        <v>810555.44</v>
      </c>
      <c r="H22" s="34">
        <v>222574.27</v>
      </c>
      <c r="I22" s="34">
        <v>79002.67</v>
      </c>
      <c r="J22" s="34">
        <f t="shared" si="1"/>
        <v>301576.94</v>
      </c>
      <c r="K22" s="50">
        <f t="shared" si="2"/>
        <v>0.18582027823107297</v>
      </c>
      <c r="L22" s="33">
        <f t="shared" si="3"/>
        <v>6.9136678545856908E-2</v>
      </c>
      <c r="M22" s="3">
        <v>42725</v>
      </c>
      <c r="N22" s="3">
        <v>412211.84</v>
      </c>
      <c r="O22" s="3">
        <f t="shared" si="4"/>
        <v>369486.84</v>
      </c>
      <c r="P22" s="30">
        <f t="shared" si="5"/>
        <v>8.4705060287449244E-2</v>
      </c>
      <c r="Q22" s="30">
        <f t="shared" si="6"/>
        <v>9.4499789920529736E-2</v>
      </c>
    </row>
    <row r="23" spans="1:17" x14ac:dyDescent="0.25">
      <c r="A23" s="23" t="s">
        <v>21</v>
      </c>
      <c r="B23" s="24">
        <v>55282741</v>
      </c>
      <c r="C23" s="24">
        <v>53424568</v>
      </c>
      <c r="D23" s="3">
        <v>47971940</v>
      </c>
      <c r="E23" s="3">
        <v>42106612</v>
      </c>
      <c r="F23" s="3">
        <f t="shared" si="0"/>
        <v>49696465.25</v>
      </c>
      <c r="G23" s="3">
        <v>2422320.88</v>
      </c>
      <c r="H23" s="34">
        <v>156797.17000000001</v>
      </c>
      <c r="I23" s="34">
        <v>487598.21</v>
      </c>
      <c r="J23" s="34">
        <f t="shared" si="1"/>
        <v>644395.38</v>
      </c>
      <c r="K23" s="50">
        <f t="shared" si="2"/>
        <v>4.8742317342177571E-2</v>
      </c>
      <c r="L23" s="30">
        <f t="shared" si="3"/>
        <v>1.2966624019602682E-2</v>
      </c>
      <c r="M23" s="3">
        <v>17457989.600000001</v>
      </c>
      <c r="N23" s="3">
        <v>16575159.18</v>
      </c>
      <c r="O23" s="3">
        <f t="shared" si="4"/>
        <v>-882830.42000000179</v>
      </c>
      <c r="P23" s="30">
        <f t="shared" si="5"/>
        <v>-1.7764450963642767E-2</v>
      </c>
      <c r="Q23" s="33">
        <f t="shared" si="6"/>
        <v>0.33352792993662661</v>
      </c>
    </row>
    <row r="24" spans="1:17" x14ac:dyDescent="0.25">
      <c r="A24" s="23" t="s">
        <v>22</v>
      </c>
      <c r="B24" s="24">
        <v>21551503</v>
      </c>
      <c r="C24" s="24">
        <v>16829330</v>
      </c>
      <c r="D24" s="3">
        <v>17628598</v>
      </c>
      <c r="E24" s="3">
        <v>22860059</v>
      </c>
      <c r="F24" s="3">
        <f t="shared" si="0"/>
        <v>19717372.5</v>
      </c>
      <c r="G24" s="3">
        <v>8838429.7300000004</v>
      </c>
      <c r="H24" s="34">
        <v>3206079.1</v>
      </c>
      <c r="I24" s="34">
        <v>811761.89</v>
      </c>
      <c r="J24" s="34">
        <f t="shared" si="1"/>
        <v>4017840.99</v>
      </c>
      <c r="K24" s="50">
        <f t="shared" si="2"/>
        <v>0.44825595956053477</v>
      </c>
      <c r="L24" s="33">
        <f t="shared" si="3"/>
        <v>0.2037716227149434</v>
      </c>
      <c r="M24" s="3">
        <v>1286381.46</v>
      </c>
      <c r="N24" s="3">
        <v>8901140.3300000001</v>
      </c>
      <c r="O24" s="3">
        <f t="shared" si="4"/>
        <v>7614758.8700000001</v>
      </c>
      <c r="P24" s="33">
        <f t="shared" si="5"/>
        <v>0.38619541574314731</v>
      </c>
      <c r="Q24" s="33">
        <f t="shared" si="6"/>
        <v>0.4514364340380545</v>
      </c>
    </row>
    <row r="25" spans="1:17" x14ac:dyDescent="0.25">
      <c r="A25" s="23" t="s">
        <v>23</v>
      </c>
      <c r="B25" s="24">
        <v>14291218</v>
      </c>
      <c r="C25" s="24">
        <v>11267884</v>
      </c>
      <c r="D25" s="3">
        <v>10146525</v>
      </c>
      <c r="E25" s="3">
        <v>10980166</v>
      </c>
      <c r="F25" s="3">
        <f t="shared" si="0"/>
        <v>11671448.25</v>
      </c>
      <c r="G25" s="3">
        <v>1993153.97</v>
      </c>
      <c r="H25" s="34">
        <v>1038941.77</v>
      </c>
      <c r="I25" s="34">
        <v>124378.76</v>
      </c>
      <c r="J25" s="34">
        <f t="shared" si="1"/>
        <v>1163320.53</v>
      </c>
      <c r="K25" s="50">
        <f t="shared" si="2"/>
        <v>0.17077177804391155</v>
      </c>
      <c r="L25" s="33">
        <f t="shared" si="3"/>
        <v>9.9672337578157882E-2</v>
      </c>
      <c r="M25" s="3">
        <v>468338.34</v>
      </c>
      <c r="N25" s="3">
        <v>1851034.74</v>
      </c>
      <c r="O25" s="3">
        <f t="shared" si="4"/>
        <v>1382696.4</v>
      </c>
      <c r="P25" s="30">
        <f t="shared" si="5"/>
        <v>0.11846828006113122</v>
      </c>
      <c r="Q25" s="30">
        <f t="shared" si="6"/>
        <v>0.15859512036134849</v>
      </c>
    </row>
    <row r="26" spans="1:17" x14ac:dyDescent="0.25">
      <c r="A26" s="23" t="s">
        <v>24</v>
      </c>
      <c r="B26" s="24">
        <v>13904361</v>
      </c>
      <c r="C26" s="24">
        <v>11177635</v>
      </c>
      <c r="D26" s="3">
        <v>12191710</v>
      </c>
      <c r="E26" s="3">
        <v>10891542</v>
      </c>
      <c r="F26" s="3">
        <f t="shared" si="0"/>
        <v>12041312</v>
      </c>
      <c r="G26" s="3">
        <v>4553142.92</v>
      </c>
      <c r="H26" s="34">
        <v>97965.78</v>
      </c>
      <c r="I26" s="34">
        <v>160096.12</v>
      </c>
      <c r="J26" s="34">
        <f t="shared" si="1"/>
        <v>258061.9</v>
      </c>
      <c r="K26" s="50">
        <f t="shared" si="2"/>
        <v>0.37812681209489463</v>
      </c>
      <c r="L26" s="30">
        <f t="shared" si="3"/>
        <v>2.1431377245270281E-2</v>
      </c>
      <c r="M26" s="3">
        <v>325611.2</v>
      </c>
      <c r="N26" s="3">
        <v>953044.61</v>
      </c>
      <c r="O26" s="3">
        <f t="shared" si="4"/>
        <v>627433.40999999992</v>
      </c>
      <c r="P26" s="30">
        <f t="shared" si="5"/>
        <v>5.2106731392725307E-2</v>
      </c>
      <c r="Q26" s="30">
        <f t="shared" si="6"/>
        <v>7.9147904314745762E-2</v>
      </c>
    </row>
    <row r="27" spans="1:17" x14ac:dyDescent="0.25">
      <c r="A27" s="23" t="s">
        <v>25</v>
      </c>
      <c r="B27" s="24">
        <v>24909231</v>
      </c>
      <c r="C27" s="24">
        <v>18312303</v>
      </c>
      <c r="D27" s="3">
        <v>17894134</v>
      </c>
      <c r="E27" s="3">
        <v>16744572</v>
      </c>
      <c r="F27" s="3">
        <f t="shared" si="0"/>
        <v>19465060</v>
      </c>
      <c r="G27" s="3">
        <v>3345123.57</v>
      </c>
      <c r="H27" s="34">
        <v>1468140.84</v>
      </c>
      <c r="I27" s="34">
        <v>113273.81</v>
      </c>
      <c r="J27" s="34">
        <f t="shared" si="1"/>
        <v>1581414.6500000001</v>
      </c>
      <c r="K27" s="50">
        <f t="shared" si="2"/>
        <v>0.17185272328983317</v>
      </c>
      <c r="L27" s="33">
        <f t="shared" si="3"/>
        <v>8.1243759330821494E-2</v>
      </c>
      <c r="M27" s="3">
        <v>6446913.0599999996</v>
      </c>
      <c r="N27" s="3">
        <v>5907412.8300000001</v>
      </c>
      <c r="O27" s="3">
        <f t="shared" si="4"/>
        <v>-539500.22999999952</v>
      </c>
      <c r="P27" s="30">
        <f t="shared" si="5"/>
        <v>-2.7716340458236427E-2</v>
      </c>
      <c r="Q27" s="33">
        <f t="shared" si="6"/>
        <v>0.30348803599886154</v>
      </c>
    </row>
    <row r="28" spans="1:17" x14ac:dyDescent="0.25">
      <c r="A28" s="23" t="s">
        <v>26</v>
      </c>
      <c r="B28" s="24">
        <v>9448376</v>
      </c>
      <c r="C28" s="24">
        <v>8432035</v>
      </c>
      <c r="D28" s="3">
        <v>9250557</v>
      </c>
      <c r="E28" s="3">
        <v>10142129</v>
      </c>
      <c r="F28" s="3">
        <f t="shared" si="0"/>
        <v>9318274.25</v>
      </c>
      <c r="G28" s="3">
        <v>2819383.22</v>
      </c>
      <c r="H28" s="34">
        <v>573489.77</v>
      </c>
      <c r="I28" s="34">
        <v>109944.23</v>
      </c>
      <c r="J28" s="34">
        <f t="shared" si="1"/>
        <v>683434</v>
      </c>
      <c r="K28" s="50">
        <f t="shared" si="2"/>
        <v>0.30256495402032196</v>
      </c>
      <c r="L28" s="33">
        <f t="shared" si="3"/>
        <v>7.3343409054525299E-2</v>
      </c>
      <c r="M28" s="3">
        <v>919134.57</v>
      </c>
      <c r="N28" s="3">
        <v>1144118.47</v>
      </c>
      <c r="O28" s="3">
        <f t="shared" si="4"/>
        <v>224983.90000000002</v>
      </c>
      <c r="P28" s="30">
        <f t="shared" si="5"/>
        <v>2.4144374158122681E-2</v>
      </c>
      <c r="Q28" s="30">
        <f t="shared" si="6"/>
        <v>0.12278222762117137</v>
      </c>
    </row>
    <row r="29" spans="1:17" x14ac:dyDescent="0.25">
      <c r="A29" s="23" t="s">
        <v>27</v>
      </c>
      <c r="B29" s="24">
        <v>11004011</v>
      </c>
      <c r="C29" s="24">
        <v>9393041</v>
      </c>
      <c r="D29" s="3">
        <v>7486148</v>
      </c>
      <c r="E29" s="3">
        <v>9552061</v>
      </c>
      <c r="F29" s="3">
        <f t="shared" si="0"/>
        <v>9358815.25</v>
      </c>
      <c r="G29" s="3">
        <v>1883859.17</v>
      </c>
      <c r="H29" s="34">
        <v>654264.03</v>
      </c>
      <c r="I29" s="34">
        <v>150922.23999999999</v>
      </c>
      <c r="J29" s="34">
        <f t="shared" si="1"/>
        <v>805186.27</v>
      </c>
      <c r="K29" s="50">
        <f t="shared" si="2"/>
        <v>0.20129248411010142</v>
      </c>
      <c r="L29" s="33">
        <f t="shared" si="3"/>
        <v>8.6035064107072748E-2</v>
      </c>
      <c r="M29" s="3">
        <v>1123185.02</v>
      </c>
      <c r="N29" s="3">
        <v>2172579.0299999998</v>
      </c>
      <c r="O29" s="3">
        <f t="shared" si="4"/>
        <v>1049394.0099999998</v>
      </c>
      <c r="P29" s="30">
        <f t="shared" si="5"/>
        <v>0.11212893747421714</v>
      </c>
      <c r="Q29" s="30">
        <f t="shared" si="6"/>
        <v>0.23214252786964673</v>
      </c>
    </row>
    <row r="30" spans="1:17" x14ac:dyDescent="0.25">
      <c r="A30" s="23" t="s">
        <v>28</v>
      </c>
      <c r="B30" s="24">
        <v>16822496</v>
      </c>
      <c r="C30" s="24">
        <v>11593000</v>
      </c>
      <c r="D30" s="3">
        <v>11653857</v>
      </c>
      <c r="E30" s="3">
        <v>10040766</v>
      </c>
      <c r="F30" s="3">
        <f t="shared" si="0"/>
        <v>12527529.75</v>
      </c>
      <c r="G30" s="3">
        <v>1547137.77</v>
      </c>
      <c r="H30" s="34">
        <v>1074176.94</v>
      </c>
      <c r="I30" s="34">
        <v>24810.35</v>
      </c>
      <c r="J30" s="34">
        <f t="shared" si="1"/>
        <v>1098987.29</v>
      </c>
      <c r="K30" s="50">
        <f t="shared" si="2"/>
        <v>0.12349902980673425</v>
      </c>
      <c r="L30" s="33">
        <f t="shared" si="3"/>
        <v>8.7725777701705324E-2</v>
      </c>
      <c r="M30" s="3">
        <v>788467.36</v>
      </c>
      <c r="N30" s="3">
        <v>737882</v>
      </c>
      <c r="O30" s="3">
        <f t="shared" si="4"/>
        <v>-50585.359999999986</v>
      </c>
      <c r="P30" s="30">
        <f t="shared" si="5"/>
        <v>-4.0379357311045288E-3</v>
      </c>
      <c r="Q30" s="30">
        <f t="shared" si="6"/>
        <v>5.8900837972466202E-2</v>
      </c>
    </row>
    <row r="31" spans="1:17" x14ac:dyDescent="0.25">
      <c r="A31" s="23" t="s">
        <v>29</v>
      </c>
      <c r="B31" s="24">
        <v>7517410</v>
      </c>
      <c r="C31" s="24">
        <v>5589689</v>
      </c>
      <c r="D31" s="3">
        <v>5435022</v>
      </c>
      <c r="E31" s="3">
        <v>5690568</v>
      </c>
      <c r="F31" s="3">
        <f t="shared" si="0"/>
        <v>6058172.25</v>
      </c>
      <c r="G31" s="3">
        <v>1310306.0900000001</v>
      </c>
      <c r="H31" s="34">
        <v>292398.76</v>
      </c>
      <c r="I31" s="34">
        <v>65456.51</v>
      </c>
      <c r="J31" s="34">
        <f t="shared" si="1"/>
        <v>357855.27</v>
      </c>
      <c r="K31" s="50">
        <f t="shared" si="2"/>
        <v>0.21628736125817488</v>
      </c>
      <c r="L31" s="33">
        <f t="shared" si="3"/>
        <v>5.9069840742808202E-2</v>
      </c>
      <c r="M31" s="3">
        <v>221919.31</v>
      </c>
      <c r="N31" s="3">
        <v>631027.44999999995</v>
      </c>
      <c r="O31" s="3">
        <f t="shared" si="4"/>
        <v>409108.13999999996</v>
      </c>
      <c r="P31" s="30">
        <f t="shared" si="5"/>
        <v>6.752996169760607E-2</v>
      </c>
      <c r="Q31" s="30">
        <f t="shared" si="6"/>
        <v>0.10416135823803953</v>
      </c>
    </row>
    <row r="32" spans="1:17" x14ac:dyDescent="0.25">
      <c r="A32" s="23" t="s">
        <v>30</v>
      </c>
      <c r="B32" s="24">
        <v>11927052</v>
      </c>
      <c r="C32" s="24">
        <v>9458485</v>
      </c>
      <c r="D32" s="3">
        <v>11384650</v>
      </c>
      <c r="E32" s="3">
        <v>12823802</v>
      </c>
      <c r="F32" s="3">
        <f t="shared" si="0"/>
        <v>11398497.25</v>
      </c>
      <c r="G32" s="3">
        <v>1994936.86</v>
      </c>
      <c r="H32" s="34">
        <v>59416.959999999999</v>
      </c>
      <c r="I32" s="34">
        <v>31134.21</v>
      </c>
      <c r="J32" s="34">
        <f t="shared" si="1"/>
        <v>90551.17</v>
      </c>
      <c r="K32" s="50">
        <f t="shared" si="2"/>
        <v>0.17501753224531419</v>
      </c>
      <c r="L32" s="30">
        <f t="shared" si="3"/>
        <v>7.9441322846307647E-3</v>
      </c>
      <c r="M32" s="3">
        <v>4603982.04</v>
      </c>
      <c r="N32" s="3">
        <v>3185597.78</v>
      </c>
      <c r="O32" s="3">
        <f t="shared" si="4"/>
        <v>-1418384.2600000002</v>
      </c>
      <c r="P32" s="30">
        <f t="shared" si="5"/>
        <v>-0.12443607511507715</v>
      </c>
      <c r="Q32" s="30">
        <f t="shared" si="6"/>
        <v>0.27947524222984743</v>
      </c>
    </row>
    <row r="33" spans="1:17" x14ac:dyDescent="0.25">
      <c r="A33" s="23" t="s">
        <v>31</v>
      </c>
      <c r="B33" s="24">
        <v>10388217</v>
      </c>
      <c r="C33" s="24">
        <v>10143343</v>
      </c>
      <c r="D33" s="3">
        <v>10793806</v>
      </c>
      <c r="E33" s="3">
        <v>7262262</v>
      </c>
      <c r="F33" s="3">
        <f t="shared" si="0"/>
        <v>9646907</v>
      </c>
      <c r="G33" s="3">
        <v>1617729.82</v>
      </c>
      <c r="H33" s="34">
        <v>102357.68</v>
      </c>
      <c r="I33" s="34">
        <v>175658.09</v>
      </c>
      <c r="J33" s="34">
        <f t="shared" si="1"/>
        <v>278015.77</v>
      </c>
      <c r="K33" s="50">
        <f t="shared" si="2"/>
        <v>0.16769414486943848</v>
      </c>
      <c r="L33" s="30">
        <f t="shared" si="3"/>
        <v>2.8819161416192778E-2</v>
      </c>
      <c r="M33" s="3">
        <v>4669250.79</v>
      </c>
      <c r="N33" s="3">
        <v>4567601.63</v>
      </c>
      <c r="O33" s="3">
        <f t="shared" si="4"/>
        <v>-101649.16000000015</v>
      </c>
      <c r="P33" s="30">
        <f t="shared" si="5"/>
        <v>-1.0536968999493843E-2</v>
      </c>
      <c r="Q33" s="33">
        <f t="shared" si="6"/>
        <v>0.47347835218065232</v>
      </c>
    </row>
    <row r="34" spans="1:17" x14ac:dyDescent="0.25">
      <c r="A34" s="23" t="s">
        <v>32</v>
      </c>
      <c r="B34" s="24">
        <v>6845439</v>
      </c>
      <c r="C34" s="24">
        <v>5339666</v>
      </c>
      <c r="D34" s="3">
        <v>4783981</v>
      </c>
      <c r="E34" s="3">
        <v>5706680</v>
      </c>
      <c r="F34" s="3">
        <f t="shared" si="0"/>
        <v>5668941.5</v>
      </c>
      <c r="G34" s="3">
        <v>1621109.32</v>
      </c>
      <c r="H34" s="34">
        <v>210694.14</v>
      </c>
      <c r="I34" s="34">
        <v>624975.80000000005</v>
      </c>
      <c r="J34" s="34">
        <f t="shared" si="1"/>
        <v>835669.94000000006</v>
      </c>
      <c r="K34" s="50">
        <f t="shared" si="2"/>
        <v>0.2859633178433752</v>
      </c>
      <c r="L34" s="33">
        <f t="shared" si="3"/>
        <v>0.14741198864020735</v>
      </c>
      <c r="M34" s="3">
        <v>1854172.3</v>
      </c>
      <c r="N34" s="3">
        <v>1771765.7</v>
      </c>
      <c r="O34" s="3">
        <f t="shared" si="4"/>
        <v>-82406.600000000093</v>
      </c>
      <c r="P34" s="30">
        <f t="shared" si="5"/>
        <v>-1.4536505624550914E-2</v>
      </c>
      <c r="Q34" s="33">
        <f t="shared" si="6"/>
        <v>0.31253906924246794</v>
      </c>
    </row>
    <row r="35" spans="1:17" x14ac:dyDescent="0.25">
      <c r="A35" s="23" t="s">
        <v>33</v>
      </c>
      <c r="B35" s="24">
        <v>203615480</v>
      </c>
      <c r="C35" s="24">
        <v>199962982</v>
      </c>
      <c r="D35" s="3">
        <v>208690297</v>
      </c>
      <c r="E35" s="3">
        <v>183871863</v>
      </c>
      <c r="F35" s="3">
        <f t="shared" si="0"/>
        <v>199035155.5</v>
      </c>
      <c r="G35" s="3">
        <v>22674015.5</v>
      </c>
      <c r="H35" s="34">
        <v>855967.36</v>
      </c>
      <c r="I35" s="34">
        <v>3647459.98</v>
      </c>
      <c r="J35" s="34">
        <f t="shared" si="1"/>
        <v>4503427.34</v>
      </c>
      <c r="K35" s="50">
        <f t="shared" si="2"/>
        <v>0.11391965124472697</v>
      </c>
      <c r="L35" s="30">
        <f t="shared" si="3"/>
        <v>2.2626290961950186E-2</v>
      </c>
      <c r="M35" s="3">
        <v>43546253.030000001</v>
      </c>
      <c r="N35" s="3">
        <v>357678164.63999999</v>
      </c>
      <c r="O35" s="3">
        <f t="shared" si="4"/>
        <v>314131911.61000001</v>
      </c>
      <c r="P35" s="33">
        <f t="shared" si="5"/>
        <v>1.5782735005826647</v>
      </c>
      <c r="Q35" s="33">
        <f t="shared" si="6"/>
        <v>1.7970602416516313</v>
      </c>
    </row>
    <row r="36" spans="1:17" x14ac:dyDescent="0.25">
      <c r="A36" s="23" t="s">
        <v>34</v>
      </c>
      <c r="B36" s="24">
        <v>4822332</v>
      </c>
      <c r="C36" s="24">
        <v>2567963</v>
      </c>
      <c r="D36" s="3">
        <v>3024092</v>
      </c>
      <c r="E36" s="3">
        <v>2673445</v>
      </c>
      <c r="F36" s="3">
        <f t="shared" si="0"/>
        <v>3271958</v>
      </c>
      <c r="G36" s="3">
        <v>404262.23</v>
      </c>
      <c r="H36" s="34">
        <v>45919.839999999997</v>
      </c>
      <c r="I36" s="34">
        <v>10562.02</v>
      </c>
      <c r="J36" s="34">
        <f t="shared" si="1"/>
        <v>56481.86</v>
      </c>
      <c r="K36" s="50">
        <f t="shared" si="2"/>
        <v>0.12355361224074392</v>
      </c>
      <c r="L36" s="30">
        <f t="shared" si="3"/>
        <v>1.726240373501127E-2</v>
      </c>
      <c r="M36" s="3">
        <v>861195.99</v>
      </c>
      <c r="N36" s="3">
        <v>623982.27</v>
      </c>
      <c r="O36" s="3">
        <f t="shared" si="4"/>
        <v>-237213.71999999997</v>
      </c>
      <c r="P36" s="30">
        <f t="shared" si="5"/>
        <v>-7.2499011295377253E-2</v>
      </c>
      <c r="Q36" s="30">
        <f t="shared" si="6"/>
        <v>0.19070607568923562</v>
      </c>
    </row>
    <row r="37" spans="1:17" x14ac:dyDescent="0.25">
      <c r="A37" s="23" t="s">
        <v>35</v>
      </c>
      <c r="B37" s="24">
        <v>6857584</v>
      </c>
      <c r="C37" s="24">
        <v>6446715</v>
      </c>
      <c r="D37" s="3">
        <v>6840587</v>
      </c>
      <c r="E37" s="3">
        <v>5991413</v>
      </c>
      <c r="F37" s="3">
        <f t="shared" si="0"/>
        <v>6534074.75</v>
      </c>
      <c r="G37" s="3">
        <v>2144765.48</v>
      </c>
      <c r="H37" s="34">
        <v>1028933.46</v>
      </c>
      <c r="I37" s="34">
        <v>46678.1</v>
      </c>
      <c r="J37" s="34">
        <f t="shared" si="1"/>
        <v>1075611.56</v>
      </c>
      <c r="K37" s="50">
        <f t="shared" si="2"/>
        <v>0.32824318087270121</v>
      </c>
      <c r="L37" s="33">
        <f t="shared" si="3"/>
        <v>0.16461574150188596</v>
      </c>
      <c r="M37" s="3">
        <v>3646471.8</v>
      </c>
      <c r="N37" s="3">
        <v>3485661.42</v>
      </c>
      <c r="O37" s="3">
        <f t="shared" si="4"/>
        <v>-160810.37999999989</v>
      </c>
      <c r="P37" s="30">
        <f t="shared" si="5"/>
        <v>-2.4611040759826001E-2</v>
      </c>
      <c r="Q37" s="33">
        <f t="shared" si="6"/>
        <v>0.53345906702398838</v>
      </c>
    </row>
    <row r="38" spans="1:17" x14ac:dyDescent="0.25">
      <c r="A38" s="23" t="s">
        <v>36</v>
      </c>
      <c r="B38" s="24">
        <v>7834674</v>
      </c>
      <c r="C38" s="24">
        <v>6153184</v>
      </c>
      <c r="D38" s="3">
        <v>5878101</v>
      </c>
      <c r="E38" s="3">
        <v>6194529</v>
      </c>
      <c r="F38" s="3">
        <f t="shared" si="0"/>
        <v>6515122</v>
      </c>
      <c r="G38" s="3">
        <v>2576124.81</v>
      </c>
      <c r="H38" s="34">
        <v>1762722.48</v>
      </c>
      <c r="I38" s="34">
        <v>362210.91</v>
      </c>
      <c r="J38" s="34">
        <f t="shared" si="1"/>
        <v>2124933.39</v>
      </c>
      <c r="K38" s="50">
        <f t="shared" si="2"/>
        <v>0.39540699468098989</v>
      </c>
      <c r="L38" s="33">
        <f t="shared" si="3"/>
        <v>0.32615404439088019</v>
      </c>
      <c r="M38" s="3">
        <v>955167.12</v>
      </c>
      <c r="N38" s="3">
        <v>1051807.3400000001</v>
      </c>
      <c r="O38" s="3">
        <f t="shared" si="4"/>
        <v>96640.220000000088</v>
      </c>
      <c r="P38" s="30">
        <f t="shared" si="5"/>
        <v>1.4833217244435344E-2</v>
      </c>
      <c r="Q38" s="30">
        <f t="shared" si="6"/>
        <v>0.16144092773704008</v>
      </c>
    </row>
    <row r="39" spans="1:17" x14ac:dyDescent="0.25">
      <c r="A39" s="23" t="s">
        <v>37</v>
      </c>
      <c r="B39" s="24">
        <v>11433983</v>
      </c>
      <c r="C39" s="24">
        <v>9221635</v>
      </c>
      <c r="D39" s="3">
        <v>9658979</v>
      </c>
      <c r="E39" s="3">
        <v>9150341</v>
      </c>
      <c r="F39" s="3">
        <f t="shared" si="0"/>
        <v>9866234.5</v>
      </c>
      <c r="G39" s="3">
        <v>1179103.52</v>
      </c>
      <c r="H39" s="34">
        <v>525144.15</v>
      </c>
      <c r="I39" s="34">
        <v>72348.63</v>
      </c>
      <c r="J39" s="34">
        <f t="shared" si="1"/>
        <v>597492.78</v>
      </c>
      <c r="K39" s="50">
        <f t="shared" si="2"/>
        <v>0.11950896970875768</v>
      </c>
      <c r="L39" s="33">
        <f t="shared" si="3"/>
        <v>6.055935321626503E-2</v>
      </c>
      <c r="M39" s="3">
        <v>2441099.19</v>
      </c>
      <c r="N39" s="3">
        <v>5004779.5999999996</v>
      </c>
      <c r="O39" s="3">
        <f t="shared" si="4"/>
        <v>2563680.4099999997</v>
      </c>
      <c r="P39" s="30">
        <f t="shared" si="5"/>
        <v>0.25984385532291976</v>
      </c>
      <c r="Q39" s="33">
        <f t="shared" si="6"/>
        <v>0.50726339415508515</v>
      </c>
    </row>
    <row r="40" spans="1:17" x14ac:dyDescent="0.25">
      <c r="A40" s="23" t="s">
        <v>38</v>
      </c>
      <c r="B40" s="24">
        <v>9529124</v>
      </c>
      <c r="C40" s="24">
        <v>6131403</v>
      </c>
      <c r="D40" s="3">
        <v>6617368</v>
      </c>
      <c r="E40" s="3">
        <v>6537259</v>
      </c>
      <c r="F40" s="3">
        <f t="shared" si="0"/>
        <v>7203788.5</v>
      </c>
      <c r="G40" s="3">
        <v>958913.16</v>
      </c>
      <c r="H40" s="34">
        <v>565713.80000000005</v>
      </c>
      <c r="I40" s="34">
        <v>18376.86</v>
      </c>
      <c r="J40" s="34">
        <f t="shared" si="1"/>
        <v>584090.66</v>
      </c>
      <c r="K40" s="50">
        <f t="shared" si="2"/>
        <v>0.13311234220715948</v>
      </c>
      <c r="L40" s="33">
        <f t="shared" si="3"/>
        <v>8.1081039511362668E-2</v>
      </c>
      <c r="M40" s="3">
        <v>1091461.5</v>
      </c>
      <c r="N40" s="3">
        <v>453685.08</v>
      </c>
      <c r="O40" s="3">
        <f t="shared" si="4"/>
        <v>-637776.41999999993</v>
      </c>
      <c r="P40" s="30">
        <f t="shared" si="5"/>
        <v>-8.8533473740935051E-2</v>
      </c>
      <c r="Q40" s="30">
        <f t="shared" si="6"/>
        <v>6.2978678510619793E-2</v>
      </c>
    </row>
    <row r="41" spans="1:17" x14ac:dyDescent="0.25">
      <c r="A41" s="23" t="s">
        <v>39</v>
      </c>
      <c r="B41" s="24">
        <v>11966148</v>
      </c>
      <c r="C41" s="24">
        <v>11930524</v>
      </c>
      <c r="D41" s="3">
        <v>11638085</v>
      </c>
      <c r="E41" s="3">
        <v>11126442</v>
      </c>
      <c r="F41" s="3">
        <f t="shared" si="0"/>
        <v>11665299.75</v>
      </c>
      <c r="G41" s="3">
        <v>889440.17</v>
      </c>
      <c r="H41" s="34">
        <v>0</v>
      </c>
      <c r="I41" s="34">
        <v>133164.82999999999</v>
      </c>
      <c r="J41" s="34">
        <f t="shared" si="1"/>
        <v>133164.82999999999</v>
      </c>
      <c r="K41" s="50">
        <f t="shared" si="2"/>
        <v>7.6246662242862639E-2</v>
      </c>
      <c r="L41" s="30">
        <f t="shared" si="3"/>
        <v>1.1415465770607394E-2</v>
      </c>
      <c r="M41" s="3">
        <v>1002522.05</v>
      </c>
      <c r="N41" s="3">
        <v>177177.78</v>
      </c>
      <c r="O41" s="3">
        <f t="shared" si="4"/>
        <v>-825344.27</v>
      </c>
      <c r="P41" s="30">
        <f t="shared" si="5"/>
        <v>-7.0752084188835357E-2</v>
      </c>
      <c r="Q41" s="30">
        <f t="shared" si="6"/>
        <v>1.5188446400616494E-2</v>
      </c>
    </row>
    <row r="42" spans="1:17" x14ac:dyDescent="0.25">
      <c r="A42" s="23" t="s">
        <v>40</v>
      </c>
      <c r="B42" s="24">
        <v>7604919</v>
      </c>
      <c r="C42" s="24">
        <v>5244258</v>
      </c>
      <c r="D42" s="3">
        <v>4683547</v>
      </c>
      <c r="E42" s="3">
        <v>4448438</v>
      </c>
      <c r="F42" s="3">
        <f t="shared" si="0"/>
        <v>5495290.5</v>
      </c>
      <c r="G42" s="3">
        <v>813314.79</v>
      </c>
      <c r="H42" s="34">
        <v>4798.96</v>
      </c>
      <c r="I42" s="34">
        <v>17504.96</v>
      </c>
      <c r="J42" s="34">
        <f t="shared" si="1"/>
        <v>22303.919999999998</v>
      </c>
      <c r="K42" s="50">
        <f t="shared" si="2"/>
        <v>0.14800214656531807</v>
      </c>
      <c r="L42" s="30">
        <f t="shared" si="3"/>
        <v>4.0587335646768809E-3</v>
      </c>
      <c r="M42" s="3">
        <v>7200</v>
      </c>
      <c r="N42" s="3">
        <v>875664.94</v>
      </c>
      <c r="O42" s="3">
        <f t="shared" si="4"/>
        <v>868464.94</v>
      </c>
      <c r="P42" s="30">
        <f t="shared" si="5"/>
        <v>0.15803804002718327</v>
      </c>
      <c r="Q42" s="30">
        <f t="shared" si="6"/>
        <v>0.15934825283576909</v>
      </c>
    </row>
    <row r="43" spans="1:17" x14ac:dyDescent="0.25">
      <c r="A43" s="23" t="s">
        <v>41</v>
      </c>
      <c r="B43" s="24">
        <v>52232868</v>
      </c>
      <c r="C43" s="24">
        <v>56402663</v>
      </c>
      <c r="D43" s="3">
        <v>49208014</v>
      </c>
      <c r="E43" s="3">
        <v>49611224</v>
      </c>
      <c r="F43" s="3">
        <f t="shared" si="0"/>
        <v>51863692.25</v>
      </c>
      <c r="G43" s="3">
        <v>8630273.5199999996</v>
      </c>
      <c r="H43" s="34">
        <v>2799359.85</v>
      </c>
      <c r="I43" s="34">
        <v>583924.6</v>
      </c>
      <c r="J43" s="34">
        <f t="shared" si="1"/>
        <v>3383284.45</v>
      </c>
      <c r="K43" s="50">
        <f t="shared" si="2"/>
        <v>0.16640299110212309</v>
      </c>
      <c r="L43" s="33">
        <f t="shared" si="3"/>
        <v>6.5234160994390056E-2</v>
      </c>
      <c r="M43" s="3">
        <v>21869255.739999998</v>
      </c>
      <c r="N43" s="3">
        <v>20437610.370000001</v>
      </c>
      <c r="O43" s="3">
        <f t="shared" si="4"/>
        <v>-1431645.3699999973</v>
      </c>
      <c r="P43" s="30">
        <f t="shared" si="5"/>
        <v>-2.7604000176057603E-2</v>
      </c>
      <c r="Q43" s="33">
        <f t="shared" si="6"/>
        <v>0.39406392956914865</v>
      </c>
    </row>
    <row r="44" spans="1:17" x14ac:dyDescent="0.25">
      <c r="A44" s="23" t="s">
        <v>42</v>
      </c>
      <c r="B44" s="24">
        <v>18565781</v>
      </c>
      <c r="C44" s="24">
        <v>18706586</v>
      </c>
      <c r="D44" s="3">
        <v>19263159</v>
      </c>
      <c r="E44" s="3">
        <v>20157446</v>
      </c>
      <c r="F44" s="3">
        <f t="shared" si="0"/>
        <v>19173243</v>
      </c>
      <c r="G44" s="3">
        <v>1468260.26</v>
      </c>
      <c r="H44" s="34">
        <v>403247.72</v>
      </c>
      <c r="I44" s="34">
        <v>315165.98</v>
      </c>
      <c r="J44" s="34">
        <f t="shared" si="1"/>
        <v>718413.7</v>
      </c>
      <c r="K44" s="50">
        <f t="shared" si="2"/>
        <v>7.6578608011174734E-2</v>
      </c>
      <c r="L44" s="30">
        <f t="shared" si="3"/>
        <v>3.7469597605371191E-2</v>
      </c>
      <c r="M44" s="3">
        <v>12222150.640000001</v>
      </c>
      <c r="N44" s="3">
        <v>11409172.18</v>
      </c>
      <c r="O44" s="3">
        <f t="shared" si="4"/>
        <v>-812978.46000000089</v>
      </c>
      <c r="P44" s="30">
        <f t="shared" si="5"/>
        <v>-4.2401718895441989E-2</v>
      </c>
      <c r="Q44" s="33">
        <f t="shared" si="6"/>
        <v>0.59505698540408625</v>
      </c>
    </row>
    <row r="45" spans="1:17" x14ac:dyDescent="0.25">
      <c r="A45" s="23" t="s">
        <v>43</v>
      </c>
      <c r="B45" s="24">
        <v>8691545</v>
      </c>
      <c r="C45" s="24">
        <v>6694284</v>
      </c>
      <c r="D45" s="3">
        <v>6741680</v>
      </c>
      <c r="E45" s="3">
        <v>7029280</v>
      </c>
      <c r="F45" s="3">
        <f t="shared" si="0"/>
        <v>7289197.25</v>
      </c>
      <c r="G45" s="3">
        <v>732111.79</v>
      </c>
      <c r="H45" s="34">
        <v>365204.28</v>
      </c>
      <c r="I45" s="34">
        <v>78458.33</v>
      </c>
      <c r="J45" s="34">
        <f t="shared" si="1"/>
        <v>443662.61000000004</v>
      </c>
      <c r="K45" s="50">
        <f t="shared" si="2"/>
        <v>0.10043791722058283</v>
      </c>
      <c r="L45" s="33">
        <f t="shared" si="3"/>
        <v>6.0865770918738689E-2</v>
      </c>
      <c r="M45" s="3">
        <v>231997.4</v>
      </c>
      <c r="N45" s="3">
        <v>136980.42000000001</v>
      </c>
      <c r="O45" s="3">
        <f t="shared" si="4"/>
        <v>-95016.979999999981</v>
      </c>
      <c r="P45" s="30">
        <f t="shared" si="5"/>
        <v>-1.303531469120279E-2</v>
      </c>
      <c r="Q45" s="30">
        <f t="shared" si="6"/>
        <v>1.8792250408644108E-2</v>
      </c>
    </row>
    <row r="46" spans="1:17" x14ac:dyDescent="0.25">
      <c r="A46" s="23" t="s">
        <v>44</v>
      </c>
      <c r="B46" s="24">
        <v>2933805</v>
      </c>
      <c r="C46" s="24">
        <v>2794907</v>
      </c>
      <c r="D46" s="3">
        <v>2858930</v>
      </c>
      <c r="E46" s="3">
        <v>3581821</v>
      </c>
      <c r="F46" s="3">
        <f t="shared" si="0"/>
        <v>3042365.75</v>
      </c>
      <c r="G46" s="3">
        <v>675842.95</v>
      </c>
      <c r="H46" s="34">
        <v>22553.84</v>
      </c>
      <c r="I46" s="34">
        <v>163451.06</v>
      </c>
      <c r="J46" s="34">
        <f t="shared" si="1"/>
        <v>186004.9</v>
      </c>
      <c r="K46" s="50">
        <f t="shared" si="2"/>
        <v>0.22214388588880216</v>
      </c>
      <c r="L46" s="33">
        <f t="shared" si="3"/>
        <v>6.1138244144380072E-2</v>
      </c>
      <c r="M46" s="3">
        <v>349593</v>
      </c>
      <c r="N46" s="3">
        <v>507700</v>
      </c>
      <c r="O46" s="3">
        <f t="shared" si="4"/>
        <v>158107</v>
      </c>
      <c r="P46" s="30">
        <f t="shared" si="5"/>
        <v>5.196843936334742E-2</v>
      </c>
      <c r="Q46" s="30">
        <f t="shared" si="6"/>
        <v>0.16687671428065479</v>
      </c>
    </row>
    <row r="47" spans="1:17" x14ac:dyDescent="0.25">
      <c r="A47" s="23" t="s">
        <v>45</v>
      </c>
      <c r="B47" s="24">
        <v>6272299</v>
      </c>
      <c r="C47" s="24">
        <v>5403009</v>
      </c>
      <c r="D47" s="3">
        <v>5694493</v>
      </c>
      <c r="E47" s="3">
        <v>5647504</v>
      </c>
      <c r="F47" s="3">
        <f t="shared" si="0"/>
        <v>5754326.25</v>
      </c>
      <c r="G47" s="3">
        <v>1726491.51</v>
      </c>
      <c r="H47" s="34">
        <v>642386.87</v>
      </c>
      <c r="I47" s="34">
        <v>86221.54</v>
      </c>
      <c r="J47" s="34">
        <f t="shared" si="1"/>
        <v>728608.41</v>
      </c>
      <c r="K47" s="50">
        <f t="shared" si="2"/>
        <v>0.30003365033395524</v>
      </c>
      <c r="L47" s="33">
        <f t="shared" si="3"/>
        <v>0.1266192388726656</v>
      </c>
      <c r="M47" s="3">
        <v>2382.9699999999998</v>
      </c>
      <c r="N47" s="3">
        <v>11304.2</v>
      </c>
      <c r="O47" s="3">
        <f t="shared" si="4"/>
        <v>8921.2300000000014</v>
      </c>
      <c r="P47" s="30">
        <f t="shared" si="5"/>
        <v>1.5503517896643419E-3</v>
      </c>
      <c r="Q47" s="30">
        <f t="shared" si="6"/>
        <v>1.9644697761097576E-3</v>
      </c>
    </row>
    <row r="48" spans="1:17" x14ac:dyDescent="0.25">
      <c r="A48" s="23" t="s">
        <v>46</v>
      </c>
      <c r="B48" s="24">
        <v>11591323</v>
      </c>
      <c r="C48" s="24">
        <v>10220894</v>
      </c>
      <c r="D48" s="3">
        <v>10569120</v>
      </c>
      <c r="E48" s="3">
        <v>11558372</v>
      </c>
      <c r="F48" s="3">
        <f t="shared" si="0"/>
        <v>10984927.25</v>
      </c>
      <c r="G48" s="3">
        <v>653314.11</v>
      </c>
      <c r="H48" s="34">
        <v>47707.43</v>
      </c>
      <c r="I48" s="34">
        <v>39548.620000000003</v>
      </c>
      <c r="J48" s="34">
        <f t="shared" si="1"/>
        <v>87256.05</v>
      </c>
      <c r="K48" s="50">
        <f t="shared" si="2"/>
        <v>5.9473685635924443E-2</v>
      </c>
      <c r="L48" s="30">
        <f t="shared" si="3"/>
        <v>7.9432524234514159E-3</v>
      </c>
      <c r="M48" s="3">
        <v>291538.40999999997</v>
      </c>
      <c r="N48" s="3">
        <v>1088998.45</v>
      </c>
      <c r="O48" s="3">
        <f t="shared" si="4"/>
        <v>797460.04</v>
      </c>
      <c r="P48" s="30">
        <f t="shared" si="5"/>
        <v>7.2595841724850757E-2</v>
      </c>
      <c r="Q48" s="30">
        <f t="shared" si="6"/>
        <v>9.9135699783537479E-2</v>
      </c>
    </row>
    <row r="49" spans="1:17" x14ac:dyDescent="0.25">
      <c r="A49" s="23" t="s">
        <v>47</v>
      </c>
      <c r="B49" s="24">
        <v>10228217</v>
      </c>
      <c r="C49" s="24">
        <v>6454670</v>
      </c>
      <c r="D49" s="3">
        <v>6830237</v>
      </c>
      <c r="E49" s="3">
        <v>6872849</v>
      </c>
      <c r="F49" s="3">
        <f t="shared" si="0"/>
        <v>7596493.25</v>
      </c>
      <c r="G49" s="3">
        <v>632632.86</v>
      </c>
      <c r="H49" s="34">
        <v>0</v>
      </c>
      <c r="I49" s="34">
        <v>62490.17</v>
      </c>
      <c r="J49" s="34">
        <f t="shared" si="1"/>
        <v>62490.17</v>
      </c>
      <c r="K49" s="50">
        <f t="shared" si="2"/>
        <v>8.3279592198676672E-2</v>
      </c>
      <c r="L49" s="30">
        <f t="shared" si="3"/>
        <v>8.2261864709746169E-3</v>
      </c>
      <c r="M49" s="3">
        <v>519879.41</v>
      </c>
      <c r="N49" s="3">
        <v>879507.23</v>
      </c>
      <c r="O49" s="3">
        <f t="shared" si="4"/>
        <v>359627.82</v>
      </c>
      <c r="P49" s="30">
        <f t="shared" si="5"/>
        <v>4.7341293958235268E-2</v>
      </c>
      <c r="Q49" s="30">
        <f t="shared" si="6"/>
        <v>0.11577805719764182</v>
      </c>
    </row>
    <row r="50" spans="1:17" x14ac:dyDescent="0.25">
      <c r="A50" s="23" t="s">
        <v>48</v>
      </c>
      <c r="B50" s="24">
        <v>16136443</v>
      </c>
      <c r="C50" s="24">
        <v>18364104</v>
      </c>
      <c r="D50" s="3">
        <v>17783867</v>
      </c>
      <c r="E50" s="3">
        <v>20804454</v>
      </c>
      <c r="F50" s="3">
        <f t="shared" si="0"/>
        <v>18272217</v>
      </c>
      <c r="G50" s="3">
        <v>1528257.58</v>
      </c>
      <c r="H50" s="34">
        <v>140564.25</v>
      </c>
      <c r="I50" s="34">
        <v>105140.03</v>
      </c>
      <c r="J50" s="34">
        <f t="shared" si="1"/>
        <v>245704.28</v>
      </c>
      <c r="K50" s="50">
        <f t="shared" si="2"/>
        <v>8.363832259654097E-2</v>
      </c>
      <c r="L50" s="30">
        <f t="shared" si="3"/>
        <v>1.3446878394668802E-2</v>
      </c>
      <c r="M50" s="3">
        <v>2625654.44</v>
      </c>
      <c r="N50" s="3">
        <v>3141363.7</v>
      </c>
      <c r="O50" s="3">
        <f t="shared" si="4"/>
        <v>515709.26000000024</v>
      </c>
      <c r="P50" s="30">
        <f t="shared" si="5"/>
        <v>2.8223682982749177E-2</v>
      </c>
      <c r="Q50" s="30">
        <f t="shared" si="6"/>
        <v>0.17192022730465603</v>
      </c>
    </row>
    <row r="51" spans="1:17" x14ac:dyDescent="0.25">
      <c r="A51" s="23" t="s">
        <v>49</v>
      </c>
      <c r="B51" s="24">
        <v>12229530</v>
      </c>
      <c r="C51" s="24">
        <v>9139857</v>
      </c>
      <c r="D51" s="3">
        <v>10046782</v>
      </c>
      <c r="E51" s="3">
        <v>10761441</v>
      </c>
      <c r="F51" s="3">
        <f t="shared" si="0"/>
        <v>10544402.5</v>
      </c>
      <c r="G51" s="3">
        <v>1602204.14</v>
      </c>
      <c r="H51" s="34">
        <v>268914.7</v>
      </c>
      <c r="I51" s="34">
        <v>95775.22</v>
      </c>
      <c r="J51" s="34">
        <f t="shared" si="1"/>
        <v>364689.92000000004</v>
      </c>
      <c r="K51" s="50">
        <f t="shared" si="2"/>
        <v>0.15194831001566944</v>
      </c>
      <c r="L51" s="30">
        <f t="shared" si="3"/>
        <v>3.4586115239815633E-2</v>
      </c>
      <c r="M51" s="3">
        <v>5949174.5300000003</v>
      </c>
      <c r="N51" s="3">
        <v>5608924.8600000003</v>
      </c>
      <c r="O51" s="3">
        <f t="shared" si="4"/>
        <v>-340249.66999999993</v>
      </c>
      <c r="P51" s="30">
        <f t="shared" si="5"/>
        <v>-3.2268274091395877E-2</v>
      </c>
      <c r="Q51" s="33">
        <f t="shared" si="6"/>
        <v>0.53193387297193939</v>
      </c>
    </row>
    <row r="52" spans="1:17" x14ac:dyDescent="0.25">
      <c r="A52" s="23" t="s">
        <v>50</v>
      </c>
      <c r="B52" s="24">
        <v>2968158</v>
      </c>
      <c r="C52" s="24">
        <v>2187240</v>
      </c>
      <c r="D52" s="3">
        <v>2253966</v>
      </c>
      <c r="E52" s="3">
        <v>2198636</v>
      </c>
      <c r="F52" s="3">
        <f t="shared" si="0"/>
        <v>2402000</v>
      </c>
      <c r="G52" s="3">
        <v>393792.96</v>
      </c>
      <c r="H52" s="34">
        <v>50746.63</v>
      </c>
      <c r="I52" s="34">
        <v>10857.88</v>
      </c>
      <c r="J52" s="34">
        <f t="shared" si="1"/>
        <v>61604.509999999995</v>
      </c>
      <c r="K52" s="50">
        <f t="shared" si="2"/>
        <v>0.1639437801831807</v>
      </c>
      <c r="L52" s="30">
        <f t="shared" si="3"/>
        <v>2.5647173189009158E-2</v>
      </c>
      <c r="M52" s="3">
        <v>57230.42</v>
      </c>
      <c r="N52" s="3">
        <v>62570.13</v>
      </c>
      <c r="O52" s="3">
        <f t="shared" si="4"/>
        <v>5339.7099999999991</v>
      </c>
      <c r="P52" s="30">
        <f t="shared" si="5"/>
        <v>2.2230266444629473E-3</v>
      </c>
      <c r="Q52" s="30">
        <f t="shared" si="6"/>
        <v>2.6049179850124896E-2</v>
      </c>
    </row>
    <row r="53" spans="1:17" x14ac:dyDescent="0.25">
      <c r="A53" s="23" t="s">
        <v>51</v>
      </c>
      <c r="B53" s="24">
        <v>8076615</v>
      </c>
      <c r="C53" s="24">
        <v>5416981</v>
      </c>
      <c r="D53" s="3">
        <v>4813150</v>
      </c>
      <c r="E53" s="3">
        <v>5551584</v>
      </c>
      <c r="F53" s="3">
        <f t="shared" si="0"/>
        <v>5964582.5</v>
      </c>
      <c r="G53" s="3">
        <v>4767609.88</v>
      </c>
      <c r="H53" s="34">
        <v>4087223.91</v>
      </c>
      <c r="I53" s="34">
        <v>28894.25</v>
      </c>
      <c r="J53" s="34">
        <f t="shared" si="1"/>
        <v>4116118.16</v>
      </c>
      <c r="K53" s="50">
        <f t="shared" si="2"/>
        <v>0.79931996581487474</v>
      </c>
      <c r="L53" s="33">
        <f t="shared" si="3"/>
        <v>0.69009325631760488</v>
      </c>
      <c r="M53" s="3">
        <v>2417300.85</v>
      </c>
      <c r="N53" s="3">
        <v>2065126.29</v>
      </c>
      <c r="O53" s="3">
        <f t="shared" si="4"/>
        <v>-352174.56000000006</v>
      </c>
      <c r="P53" s="30">
        <f t="shared" si="5"/>
        <v>-5.9044293544435016E-2</v>
      </c>
      <c r="Q53" s="33">
        <f t="shared" si="6"/>
        <v>0.34623149063660363</v>
      </c>
    </row>
    <row r="54" spans="1:17" x14ac:dyDescent="0.25">
      <c r="A54" s="23" t="s">
        <v>52</v>
      </c>
      <c r="B54" s="24">
        <v>2087843</v>
      </c>
      <c r="C54" s="24">
        <v>1792836</v>
      </c>
      <c r="D54" s="3">
        <v>1730560</v>
      </c>
      <c r="E54" s="3">
        <v>1690495</v>
      </c>
      <c r="F54" s="3">
        <f t="shared" si="0"/>
        <v>1825433.5</v>
      </c>
      <c r="G54" s="3">
        <v>344762.24</v>
      </c>
      <c r="H54" s="34">
        <v>2074.14</v>
      </c>
      <c r="I54" s="34">
        <v>19792.28</v>
      </c>
      <c r="J54" s="34">
        <f t="shared" si="1"/>
        <v>21866.42</v>
      </c>
      <c r="K54" s="50">
        <f t="shared" si="2"/>
        <v>0.18886595430619629</v>
      </c>
      <c r="L54" s="30">
        <f t="shared" si="3"/>
        <v>1.1978754635542734E-2</v>
      </c>
      <c r="M54" s="3">
        <v>36830.9</v>
      </c>
      <c r="N54" s="3">
        <v>34418.5</v>
      </c>
      <c r="O54" s="3">
        <f t="shared" si="4"/>
        <v>-2412.4000000000015</v>
      </c>
      <c r="P54" s="30">
        <f t="shared" si="5"/>
        <v>-1.3215491005287244E-3</v>
      </c>
      <c r="Q54" s="30">
        <f t="shared" si="6"/>
        <v>1.8854973352904938E-2</v>
      </c>
    </row>
    <row r="55" spans="1:17" x14ac:dyDescent="0.25">
      <c r="A55" s="23" t="s">
        <v>53</v>
      </c>
      <c r="B55" s="24">
        <v>5322648</v>
      </c>
      <c r="C55" s="24">
        <v>4721397</v>
      </c>
      <c r="D55" s="3">
        <v>5744259</v>
      </c>
      <c r="E55" s="3">
        <v>4806381</v>
      </c>
      <c r="F55" s="3">
        <f t="shared" si="0"/>
        <v>5148671.25</v>
      </c>
      <c r="G55" s="3">
        <v>654904.54</v>
      </c>
      <c r="H55" s="34">
        <v>309593.46000000002</v>
      </c>
      <c r="I55" s="34">
        <v>21186.66</v>
      </c>
      <c r="J55" s="34">
        <f t="shared" si="1"/>
        <v>330780.12</v>
      </c>
      <c r="K55" s="50">
        <f t="shared" si="2"/>
        <v>0.12719874860916786</v>
      </c>
      <c r="L55" s="33">
        <f t="shared" si="3"/>
        <v>6.4245725535496179E-2</v>
      </c>
      <c r="M55" s="3">
        <v>1053898.53</v>
      </c>
      <c r="N55" s="3">
        <v>2388210.16</v>
      </c>
      <c r="O55" s="3">
        <f t="shared" si="4"/>
        <v>1334311.6300000001</v>
      </c>
      <c r="P55" s="30">
        <f t="shared" si="5"/>
        <v>0.25915650178674743</v>
      </c>
      <c r="Q55" s="33">
        <f t="shared" si="6"/>
        <v>0.46384980590866043</v>
      </c>
    </row>
    <row r="56" spans="1:17" x14ac:dyDescent="0.25">
      <c r="A56" s="23" t="s">
        <v>54</v>
      </c>
      <c r="B56" s="24">
        <v>28438805</v>
      </c>
      <c r="C56" s="24">
        <v>29828903</v>
      </c>
      <c r="D56" s="3">
        <v>34618405</v>
      </c>
      <c r="E56" s="3">
        <v>30164328</v>
      </c>
      <c r="F56" s="3">
        <f t="shared" si="0"/>
        <v>30762610.25</v>
      </c>
      <c r="G56" s="3">
        <v>9317498.8399999999</v>
      </c>
      <c r="H56" s="34">
        <v>6722787.5499999998</v>
      </c>
      <c r="I56" s="34">
        <v>485305.7</v>
      </c>
      <c r="J56" s="34">
        <f t="shared" si="1"/>
        <v>7208093.25</v>
      </c>
      <c r="K56" s="50">
        <f t="shared" si="2"/>
        <v>0.30288388287856682</v>
      </c>
      <c r="L56" s="33">
        <f t="shared" si="3"/>
        <v>0.23431344711718669</v>
      </c>
      <c r="M56" s="3">
        <v>34554977.369999997</v>
      </c>
      <c r="N56" s="3">
        <v>33035568.870000001</v>
      </c>
      <c r="O56" s="3">
        <f t="shared" si="4"/>
        <v>-1519408.4999999963</v>
      </c>
      <c r="P56" s="30">
        <f t="shared" si="5"/>
        <v>-4.9391403643973819E-2</v>
      </c>
      <c r="Q56" s="33">
        <f t="shared" si="6"/>
        <v>1.0738870531963391</v>
      </c>
    </row>
    <row r="57" spans="1:17" x14ac:dyDescent="0.25">
      <c r="A57" s="23" t="s">
        <v>55</v>
      </c>
      <c r="B57" s="24">
        <v>1683278</v>
      </c>
      <c r="C57" s="24">
        <v>1272055</v>
      </c>
      <c r="D57" s="3">
        <v>1309315</v>
      </c>
      <c r="E57" s="3">
        <v>1329827</v>
      </c>
      <c r="F57" s="3">
        <f t="shared" si="0"/>
        <v>1398618.75</v>
      </c>
      <c r="G57" s="3">
        <v>469804.95</v>
      </c>
      <c r="H57" s="34">
        <v>218.94</v>
      </c>
      <c r="I57" s="34">
        <v>8358.8700000000008</v>
      </c>
      <c r="J57" s="34">
        <f t="shared" si="1"/>
        <v>8577.8100000000013</v>
      </c>
      <c r="K57" s="50">
        <f t="shared" si="2"/>
        <v>0.33590637191157346</v>
      </c>
      <c r="L57" s="30">
        <f t="shared" si="3"/>
        <v>6.1330580617484226E-3</v>
      </c>
      <c r="M57" s="3">
        <v>1200</v>
      </c>
      <c r="N57" s="3">
        <v>1418.94</v>
      </c>
      <c r="O57" s="3">
        <f t="shared" si="4"/>
        <v>218.94000000000005</v>
      </c>
      <c r="P57" s="30">
        <f t="shared" si="5"/>
        <v>1.5654015792366581E-4</v>
      </c>
      <c r="Q57" s="30">
        <f t="shared" si="6"/>
        <v>1.0145295134932233E-3</v>
      </c>
    </row>
    <row r="58" spans="1:17" x14ac:dyDescent="0.25">
      <c r="A58" s="23" t="s">
        <v>56</v>
      </c>
      <c r="B58" s="24">
        <v>6943358</v>
      </c>
      <c r="C58" s="24">
        <v>4197140</v>
      </c>
      <c r="D58" s="3">
        <v>4463651</v>
      </c>
      <c r="E58" s="3">
        <v>4785777</v>
      </c>
      <c r="F58" s="3">
        <f t="shared" si="0"/>
        <v>5097481.5</v>
      </c>
      <c r="G58" s="3">
        <v>2220715.04</v>
      </c>
      <c r="H58" s="34">
        <v>1535862.23</v>
      </c>
      <c r="I58" s="34">
        <v>81595.820000000007</v>
      </c>
      <c r="J58" s="34">
        <f t="shared" si="1"/>
        <v>1617458.05</v>
      </c>
      <c r="K58" s="50">
        <f t="shared" si="2"/>
        <v>0.43564945552033885</v>
      </c>
      <c r="L58" s="33">
        <f t="shared" si="3"/>
        <v>0.31730533009290962</v>
      </c>
      <c r="M58" s="3">
        <v>5391352.2800000003</v>
      </c>
      <c r="N58" s="3">
        <v>6164950.8399999999</v>
      </c>
      <c r="O58" s="3">
        <f t="shared" si="4"/>
        <v>773598.55999999959</v>
      </c>
      <c r="P58" s="30">
        <f t="shared" si="5"/>
        <v>0.15176093527754825</v>
      </c>
      <c r="Q58" s="33">
        <f t="shared" si="6"/>
        <v>1.2094111258667637</v>
      </c>
    </row>
    <row r="59" spans="1:17" x14ac:dyDescent="0.25">
      <c r="A59" s="23" t="s">
        <v>57</v>
      </c>
      <c r="B59" s="24">
        <v>4383870</v>
      </c>
      <c r="C59" s="24">
        <v>3451391</v>
      </c>
      <c r="D59" s="3">
        <v>3383678</v>
      </c>
      <c r="E59" s="3">
        <v>3159508</v>
      </c>
      <c r="F59" s="3">
        <f t="shared" si="0"/>
        <v>3594611.75</v>
      </c>
      <c r="G59" s="3">
        <v>352987.28</v>
      </c>
      <c r="H59" s="34">
        <v>9255.7199999999993</v>
      </c>
      <c r="I59" s="34">
        <v>31983.72</v>
      </c>
      <c r="J59" s="34">
        <f t="shared" si="1"/>
        <v>41239.440000000002</v>
      </c>
      <c r="K59" s="50">
        <f t="shared" si="2"/>
        <v>9.8199000211914411E-2</v>
      </c>
      <c r="L59" s="30">
        <f t="shared" si="3"/>
        <v>1.1472571411919522E-2</v>
      </c>
      <c r="M59" s="3">
        <v>44937.51</v>
      </c>
      <c r="N59" s="3">
        <v>5359.48</v>
      </c>
      <c r="O59" s="3">
        <f t="shared" si="4"/>
        <v>-39578.03</v>
      </c>
      <c r="P59" s="30">
        <f t="shared" si="5"/>
        <v>-1.1010376850851834E-2</v>
      </c>
      <c r="Q59" s="30">
        <f t="shared" si="6"/>
        <v>1.4909760421274981E-3</v>
      </c>
    </row>
    <row r="60" spans="1:17" x14ac:dyDescent="0.25">
      <c r="A60" s="23" t="s">
        <v>58</v>
      </c>
      <c r="B60" s="24">
        <v>2189060</v>
      </c>
      <c r="C60" s="24">
        <v>1333197</v>
      </c>
      <c r="D60" s="3">
        <v>1265794</v>
      </c>
      <c r="E60" s="3">
        <v>1206218</v>
      </c>
      <c r="F60" s="3">
        <f t="shared" si="0"/>
        <v>1498567.25</v>
      </c>
      <c r="G60" s="3">
        <v>208295.32</v>
      </c>
      <c r="H60" s="34">
        <v>28.06</v>
      </c>
      <c r="I60" s="34">
        <v>69462.720000000001</v>
      </c>
      <c r="J60" s="34">
        <f t="shared" si="1"/>
        <v>69490.78</v>
      </c>
      <c r="K60" s="50">
        <f t="shared" si="2"/>
        <v>0.13899631131001963</v>
      </c>
      <c r="L60" s="30">
        <f t="shared" si="3"/>
        <v>4.6371479157842267E-2</v>
      </c>
      <c r="M60" s="3">
        <v>2311676</v>
      </c>
      <c r="N60" s="3">
        <v>2311986.17</v>
      </c>
      <c r="O60" s="3">
        <f t="shared" si="4"/>
        <v>310.16999999992549</v>
      </c>
      <c r="P60" s="30">
        <f t="shared" si="5"/>
        <v>2.0697769819801246E-4</v>
      </c>
      <c r="Q60" s="33">
        <f t="shared" si="6"/>
        <v>1.5427977423101966</v>
      </c>
    </row>
    <row r="61" spans="1:17" x14ac:dyDescent="0.25">
      <c r="A61" s="23" t="s">
        <v>59</v>
      </c>
      <c r="B61" s="24">
        <v>3249866</v>
      </c>
      <c r="C61" s="24">
        <v>3523054</v>
      </c>
      <c r="D61" s="3">
        <v>2858832</v>
      </c>
      <c r="E61" s="3">
        <v>2007786</v>
      </c>
      <c r="F61" s="3">
        <f t="shared" si="0"/>
        <v>2909884.5</v>
      </c>
      <c r="G61" s="3">
        <v>94759.54</v>
      </c>
      <c r="H61" s="34">
        <v>2788.95</v>
      </c>
      <c r="I61" s="34">
        <v>15353.65</v>
      </c>
      <c r="J61" s="34">
        <f t="shared" si="1"/>
        <v>18142.599999999999</v>
      </c>
      <c r="K61" s="50">
        <f t="shared" si="2"/>
        <v>3.2564708324333835E-2</v>
      </c>
      <c r="L61" s="30">
        <f t="shared" si="3"/>
        <v>6.2348179111576417E-3</v>
      </c>
      <c r="M61" s="3">
        <v>169308</v>
      </c>
      <c r="N61" s="3">
        <v>3839063.45</v>
      </c>
      <c r="O61" s="3">
        <f t="shared" si="4"/>
        <v>3669755.45</v>
      </c>
      <c r="P61" s="33">
        <f t="shared" si="5"/>
        <v>1.2611344024135667</v>
      </c>
      <c r="Q61" s="33">
        <f t="shared" si="6"/>
        <v>1.3193181550676669</v>
      </c>
    </row>
    <row r="62" spans="1:17" x14ac:dyDescent="0.25">
      <c r="A62" s="23" t="s">
        <v>60</v>
      </c>
      <c r="B62" s="24">
        <v>3561763</v>
      </c>
      <c r="C62" s="24">
        <v>2989815</v>
      </c>
      <c r="D62" s="3">
        <v>3354656</v>
      </c>
      <c r="E62" s="3">
        <v>3020620</v>
      </c>
      <c r="F62" s="3">
        <f t="shared" si="0"/>
        <v>3231713.5</v>
      </c>
      <c r="G62" s="3">
        <v>770326.56</v>
      </c>
      <c r="H62" s="34">
        <v>0</v>
      </c>
      <c r="I62" s="34">
        <v>43742.85</v>
      </c>
      <c r="J62" s="34">
        <f t="shared" si="1"/>
        <v>43742.85</v>
      </c>
      <c r="K62" s="50">
        <f t="shared" si="2"/>
        <v>0.23836474365688667</v>
      </c>
      <c r="L62" s="30">
        <f t="shared" si="3"/>
        <v>1.3535497500010443E-2</v>
      </c>
      <c r="M62" s="3">
        <v>96956.12</v>
      </c>
      <c r="N62" s="3">
        <v>271540.53000000003</v>
      </c>
      <c r="O62" s="3">
        <f t="shared" si="4"/>
        <v>174584.41000000003</v>
      </c>
      <c r="P62" s="30">
        <f t="shared" si="5"/>
        <v>5.4022242380087231E-2</v>
      </c>
      <c r="Q62" s="30">
        <f t="shared" si="6"/>
        <v>8.4023701358427974E-2</v>
      </c>
    </row>
    <row r="63" spans="1:17" x14ac:dyDescent="0.25">
      <c r="A63" s="23" t="s">
        <v>61</v>
      </c>
      <c r="B63" s="24">
        <v>2105151</v>
      </c>
      <c r="C63" s="24">
        <v>1817566</v>
      </c>
      <c r="D63" s="3">
        <v>2086389</v>
      </c>
      <c r="E63" s="3">
        <v>2624495</v>
      </c>
      <c r="F63" s="3">
        <f t="shared" si="0"/>
        <v>2158400.25</v>
      </c>
      <c r="G63" s="3">
        <v>1279981.3999999999</v>
      </c>
      <c r="H63" s="34">
        <v>4676.8599999999997</v>
      </c>
      <c r="I63" s="34">
        <v>18420.91</v>
      </c>
      <c r="J63" s="34">
        <f t="shared" si="1"/>
        <v>23097.77</v>
      </c>
      <c r="K63" s="50">
        <f t="shared" si="2"/>
        <v>0.5930231892810427</v>
      </c>
      <c r="L63" s="30">
        <f t="shared" si="3"/>
        <v>1.0701337715282418E-2</v>
      </c>
      <c r="M63" s="3">
        <v>0</v>
      </c>
      <c r="N63" s="3">
        <v>8433.11</v>
      </c>
      <c r="O63" s="3">
        <f t="shared" si="4"/>
        <v>8433.11</v>
      </c>
      <c r="P63" s="30">
        <f t="shared" si="5"/>
        <v>3.9071112968968574E-3</v>
      </c>
      <c r="Q63" s="30">
        <f t="shared" si="6"/>
        <v>3.9071112968968574E-3</v>
      </c>
    </row>
    <row r="64" spans="1:17" x14ac:dyDescent="0.25">
      <c r="A64" s="23" t="s">
        <v>62</v>
      </c>
      <c r="B64" s="24">
        <v>4932272</v>
      </c>
      <c r="C64" s="24">
        <v>4846481</v>
      </c>
      <c r="D64" s="3">
        <v>3961267</v>
      </c>
      <c r="E64" s="3">
        <v>3634250</v>
      </c>
      <c r="F64" s="3">
        <f t="shared" si="0"/>
        <v>4343567.5</v>
      </c>
      <c r="G64" s="3">
        <v>3046284.28</v>
      </c>
      <c r="H64" s="34">
        <v>232429.87</v>
      </c>
      <c r="I64" s="34">
        <v>140274.51999999999</v>
      </c>
      <c r="J64" s="34">
        <f t="shared" si="1"/>
        <v>372704.39</v>
      </c>
      <c r="K64" s="50">
        <f t="shared" si="2"/>
        <v>0.70133232187596939</v>
      </c>
      <c r="L64" s="33">
        <f t="shared" si="3"/>
        <v>8.5806054585314956E-2</v>
      </c>
      <c r="M64" s="3">
        <v>3556335</v>
      </c>
      <c r="N64" s="3">
        <v>3556335</v>
      </c>
      <c r="O64" s="3">
        <f t="shared" si="4"/>
        <v>0</v>
      </c>
      <c r="P64" s="30">
        <f t="shared" si="5"/>
        <v>0</v>
      </c>
      <c r="Q64" s="33">
        <f t="shared" si="6"/>
        <v>0.81875900397541879</v>
      </c>
    </row>
    <row r="65" spans="1:17" x14ac:dyDescent="0.25">
      <c r="A65" s="23" t="s">
        <v>63</v>
      </c>
      <c r="B65" s="24">
        <v>17337303</v>
      </c>
      <c r="C65" s="24">
        <v>13604480</v>
      </c>
      <c r="D65" s="3">
        <v>11696042</v>
      </c>
      <c r="E65" s="3">
        <v>11627131</v>
      </c>
      <c r="F65" s="3">
        <f t="shared" si="0"/>
        <v>13566239</v>
      </c>
      <c r="G65" s="3">
        <v>1690812.97</v>
      </c>
      <c r="H65" s="34">
        <v>680469.2</v>
      </c>
      <c r="I65" s="34">
        <v>116139.16</v>
      </c>
      <c r="J65" s="34">
        <f t="shared" si="1"/>
        <v>796608.36</v>
      </c>
      <c r="K65" s="50">
        <f t="shared" si="2"/>
        <v>0.12463387752493524</v>
      </c>
      <c r="L65" s="33">
        <f t="shared" si="3"/>
        <v>5.8719911981500547E-2</v>
      </c>
      <c r="M65" s="3">
        <v>1914871.34</v>
      </c>
      <c r="N65" s="3">
        <v>2829854.13</v>
      </c>
      <c r="O65" s="3">
        <f t="shared" si="4"/>
        <v>914982.7899999998</v>
      </c>
      <c r="P65" s="30">
        <f t="shared" si="5"/>
        <v>6.7445575004243974E-2</v>
      </c>
      <c r="Q65" s="30">
        <f t="shared" si="6"/>
        <v>0.20859533213295151</v>
      </c>
    </row>
    <row r="66" spans="1:17" x14ac:dyDescent="0.25">
      <c r="A66" s="23" t="s">
        <v>64</v>
      </c>
      <c r="B66" s="24">
        <v>45883588</v>
      </c>
      <c r="C66" s="24">
        <v>46836501</v>
      </c>
      <c r="D66" s="3">
        <v>48306316</v>
      </c>
      <c r="E66" s="3">
        <v>38980020</v>
      </c>
      <c r="F66" s="3">
        <f t="shared" si="0"/>
        <v>45001606.25</v>
      </c>
      <c r="G66" s="3">
        <v>5484810.9000000004</v>
      </c>
      <c r="H66" s="34">
        <v>1127343.5900000001</v>
      </c>
      <c r="I66" s="34">
        <v>891402.23</v>
      </c>
      <c r="J66" s="34">
        <f t="shared" si="1"/>
        <v>2018745.82</v>
      </c>
      <c r="K66" s="50">
        <f t="shared" si="2"/>
        <v>0.12188033621577675</v>
      </c>
      <c r="L66" s="30">
        <f t="shared" si="3"/>
        <v>4.4859416990254655E-2</v>
      </c>
      <c r="M66" s="3">
        <v>5316117.7</v>
      </c>
      <c r="N66" s="3">
        <v>6074070.5700000003</v>
      </c>
      <c r="O66" s="3">
        <f t="shared" si="4"/>
        <v>757952.87000000011</v>
      </c>
      <c r="P66" s="30">
        <f t="shared" si="5"/>
        <v>1.6842795916867971E-2</v>
      </c>
      <c r="Q66" s="30">
        <f t="shared" si="6"/>
        <v>0.13497452815920322</v>
      </c>
    </row>
    <row r="67" spans="1:17" x14ac:dyDescent="0.25">
      <c r="A67" s="23" t="s">
        <v>65</v>
      </c>
      <c r="B67" s="24">
        <v>15710351</v>
      </c>
      <c r="C67" s="24">
        <v>16454387</v>
      </c>
      <c r="D67" s="3">
        <v>13046605</v>
      </c>
      <c r="E67" s="3">
        <v>12453389</v>
      </c>
      <c r="F67" s="3">
        <f t="shared" si="0"/>
        <v>14416183</v>
      </c>
      <c r="G67" s="3">
        <v>471019.4</v>
      </c>
      <c r="H67" s="34">
        <v>86366.27</v>
      </c>
      <c r="I67" s="34">
        <v>124964.67</v>
      </c>
      <c r="J67" s="34">
        <f t="shared" si="1"/>
        <v>211330.94</v>
      </c>
      <c r="K67" s="50">
        <f t="shared" si="2"/>
        <v>3.2672962045501228E-2</v>
      </c>
      <c r="L67" s="30">
        <f t="shared" si="3"/>
        <v>1.4659285332324098E-2</v>
      </c>
      <c r="M67" s="3">
        <v>0</v>
      </c>
      <c r="N67" s="3">
        <v>0</v>
      </c>
      <c r="O67" s="3">
        <f t="shared" si="4"/>
        <v>0</v>
      </c>
      <c r="P67" s="30">
        <f t="shared" si="5"/>
        <v>0</v>
      </c>
      <c r="Q67" s="30">
        <f t="shared" si="6"/>
        <v>0</v>
      </c>
    </row>
    <row r="68" spans="1:17" x14ac:dyDescent="0.25">
      <c r="A68" s="23" t="s">
        <v>66</v>
      </c>
      <c r="B68" s="24">
        <v>8095643</v>
      </c>
      <c r="C68" s="24">
        <v>5493240</v>
      </c>
      <c r="D68" s="3">
        <v>4397538</v>
      </c>
      <c r="E68" s="3">
        <v>4255389</v>
      </c>
      <c r="F68" s="3">
        <f t="shared" ref="F68:F131" si="7">AVERAGE(B68:E68)</f>
        <v>5560452.5</v>
      </c>
      <c r="G68" s="3">
        <v>1849732.82</v>
      </c>
      <c r="H68" s="34">
        <v>128215.99</v>
      </c>
      <c r="I68" s="34">
        <v>290647.40000000002</v>
      </c>
      <c r="J68" s="34">
        <f t="shared" ref="J68:J131" si="8">H68+I68</f>
        <v>418863.39</v>
      </c>
      <c r="K68" s="50">
        <f t="shared" ref="K68:K131" si="9">G68/F68</f>
        <v>0.33265868560157652</v>
      </c>
      <c r="L68" s="33">
        <f t="shared" ref="L68:L131" si="10">J68/F68</f>
        <v>7.5329011442863691E-2</v>
      </c>
      <c r="M68" s="3">
        <v>239800.25</v>
      </c>
      <c r="N68" s="3">
        <v>239800.25</v>
      </c>
      <c r="O68" s="3">
        <f t="shared" ref="O68:O131" si="11">N68-M68</f>
        <v>0</v>
      </c>
      <c r="P68" s="30">
        <f t="shared" ref="P68:P131" si="12">O68/F68</f>
        <v>0</v>
      </c>
      <c r="Q68" s="30">
        <f t="shared" ref="Q68:Q131" si="13">N68/F68</f>
        <v>4.3126031559481894E-2</v>
      </c>
    </row>
    <row r="69" spans="1:17" x14ac:dyDescent="0.25">
      <c r="A69" s="23" t="s">
        <v>67</v>
      </c>
      <c r="B69" s="24">
        <v>11945069</v>
      </c>
      <c r="C69" s="24">
        <v>10141476</v>
      </c>
      <c r="D69" s="3">
        <v>10378897</v>
      </c>
      <c r="E69" s="3">
        <v>10628819</v>
      </c>
      <c r="F69" s="3">
        <f t="shared" si="7"/>
        <v>10773565.25</v>
      </c>
      <c r="G69" s="3">
        <v>2816081.16</v>
      </c>
      <c r="H69" s="34">
        <v>666498.25</v>
      </c>
      <c r="I69" s="34">
        <v>201974.47</v>
      </c>
      <c r="J69" s="34">
        <f t="shared" si="8"/>
        <v>868472.72</v>
      </c>
      <c r="K69" s="50">
        <f t="shared" si="9"/>
        <v>0.26138804515060604</v>
      </c>
      <c r="L69" s="33">
        <f t="shared" si="10"/>
        <v>8.0611450327457757E-2</v>
      </c>
      <c r="M69" s="3">
        <v>199253</v>
      </c>
      <c r="N69" s="3">
        <v>64394.239999999998</v>
      </c>
      <c r="O69" s="3">
        <f t="shared" si="11"/>
        <v>-134858.76</v>
      </c>
      <c r="P69" s="30">
        <f t="shared" si="12"/>
        <v>-1.2517560981031791E-2</v>
      </c>
      <c r="Q69" s="30">
        <f t="shared" si="13"/>
        <v>5.9770594511413012E-3</v>
      </c>
    </row>
    <row r="70" spans="1:17" x14ac:dyDescent="0.25">
      <c r="A70" s="23" t="s">
        <v>68</v>
      </c>
      <c r="B70" s="24">
        <v>6225365</v>
      </c>
      <c r="C70" s="24">
        <v>3593519</v>
      </c>
      <c r="D70" s="3">
        <v>4516185</v>
      </c>
      <c r="E70" s="3">
        <v>5539123</v>
      </c>
      <c r="F70" s="3">
        <f t="shared" si="7"/>
        <v>4968548</v>
      </c>
      <c r="G70" s="3">
        <v>1691738.42</v>
      </c>
      <c r="H70" s="34">
        <v>408053.08</v>
      </c>
      <c r="I70" s="34">
        <v>205787.72</v>
      </c>
      <c r="J70" s="34">
        <f t="shared" si="8"/>
        <v>613840.80000000005</v>
      </c>
      <c r="K70" s="50">
        <f t="shared" si="9"/>
        <v>0.34048949914542437</v>
      </c>
      <c r="L70" s="33">
        <f t="shared" si="10"/>
        <v>0.12354530941433997</v>
      </c>
      <c r="M70" s="3">
        <v>3137271.53</v>
      </c>
      <c r="N70" s="3">
        <v>1832.69</v>
      </c>
      <c r="O70" s="3">
        <f t="shared" si="11"/>
        <v>-3135438.84</v>
      </c>
      <c r="P70" s="30">
        <f t="shared" si="12"/>
        <v>-0.63105737128835226</v>
      </c>
      <c r="Q70" s="30">
        <f t="shared" si="13"/>
        <v>3.6885826603667713E-4</v>
      </c>
    </row>
    <row r="71" spans="1:17" x14ac:dyDescent="0.25">
      <c r="A71" s="23" t="s">
        <v>69</v>
      </c>
      <c r="B71" s="24">
        <v>6664356</v>
      </c>
      <c r="C71" s="24">
        <v>5500674</v>
      </c>
      <c r="D71" s="3">
        <v>5495624</v>
      </c>
      <c r="E71" s="3">
        <v>5283816</v>
      </c>
      <c r="F71" s="3">
        <f t="shared" si="7"/>
        <v>5736117.5</v>
      </c>
      <c r="G71" s="3">
        <v>3061275.13</v>
      </c>
      <c r="H71" s="34">
        <v>228735.57</v>
      </c>
      <c r="I71" s="34">
        <v>443890.75</v>
      </c>
      <c r="J71" s="34">
        <f t="shared" si="8"/>
        <v>672626.32000000007</v>
      </c>
      <c r="K71" s="50">
        <f t="shared" si="9"/>
        <v>0.53368417400794177</v>
      </c>
      <c r="L71" s="33">
        <f t="shared" si="10"/>
        <v>0.1172616007255779</v>
      </c>
      <c r="M71" s="3">
        <v>686046.68</v>
      </c>
      <c r="N71" s="3">
        <v>877579.48</v>
      </c>
      <c r="O71" s="3">
        <f t="shared" si="11"/>
        <v>191532.79999999993</v>
      </c>
      <c r="P71" s="30">
        <f t="shared" si="12"/>
        <v>3.3390668862693262E-2</v>
      </c>
      <c r="Q71" s="30">
        <f t="shared" si="13"/>
        <v>0.15299189390733367</v>
      </c>
    </row>
    <row r="72" spans="1:17" x14ac:dyDescent="0.25">
      <c r="A72" s="23" t="s">
        <v>70</v>
      </c>
      <c r="B72" s="24">
        <v>7536027</v>
      </c>
      <c r="C72" s="24">
        <v>4748972</v>
      </c>
      <c r="D72" s="3">
        <v>4307245</v>
      </c>
      <c r="E72" s="3">
        <v>3935694</v>
      </c>
      <c r="F72" s="3">
        <f t="shared" si="7"/>
        <v>5131984.5</v>
      </c>
      <c r="G72" s="3">
        <v>810025.49</v>
      </c>
      <c r="H72" s="34">
        <v>71005.25</v>
      </c>
      <c r="I72" s="34">
        <v>89518.94</v>
      </c>
      <c r="J72" s="34">
        <f t="shared" si="8"/>
        <v>160524.19</v>
      </c>
      <c r="K72" s="50">
        <f t="shared" si="9"/>
        <v>0.15783864701851691</v>
      </c>
      <c r="L72" s="30">
        <f t="shared" si="10"/>
        <v>3.1279165009169455E-2</v>
      </c>
      <c r="M72" s="3">
        <v>327555.38</v>
      </c>
      <c r="N72" s="3">
        <v>332213.74</v>
      </c>
      <c r="O72" s="3">
        <f t="shared" si="11"/>
        <v>4658.359999999986</v>
      </c>
      <c r="P72" s="30">
        <f t="shared" si="12"/>
        <v>9.0771123724165304E-4</v>
      </c>
      <c r="Q72" s="30">
        <f t="shared" si="13"/>
        <v>6.4733971819283559E-2</v>
      </c>
    </row>
    <row r="73" spans="1:17" x14ac:dyDescent="0.25">
      <c r="A73" s="23" t="s">
        <v>71</v>
      </c>
      <c r="B73" s="24">
        <v>4037765</v>
      </c>
      <c r="C73" s="24">
        <v>3151071</v>
      </c>
      <c r="D73" s="3">
        <v>2817937</v>
      </c>
      <c r="E73" s="3">
        <v>3495600</v>
      </c>
      <c r="F73" s="3">
        <f t="shared" si="7"/>
        <v>3375593.25</v>
      </c>
      <c r="G73" s="3">
        <v>1272195.94</v>
      </c>
      <c r="H73" s="34">
        <v>5101.75</v>
      </c>
      <c r="I73" s="34">
        <v>25480.98</v>
      </c>
      <c r="J73" s="34">
        <f t="shared" si="8"/>
        <v>30582.73</v>
      </c>
      <c r="K73" s="50">
        <f t="shared" si="9"/>
        <v>0.37688069793361506</v>
      </c>
      <c r="L73" s="30">
        <f t="shared" si="10"/>
        <v>9.0599570905054976E-3</v>
      </c>
      <c r="M73" s="3">
        <v>273335</v>
      </c>
      <c r="N73" s="3">
        <v>374595</v>
      </c>
      <c r="O73" s="3">
        <f t="shared" si="11"/>
        <v>101260</v>
      </c>
      <c r="P73" s="30">
        <f t="shared" si="12"/>
        <v>2.9997690035670026E-2</v>
      </c>
      <c r="Q73" s="30">
        <f t="shared" si="13"/>
        <v>0.11097160476902838</v>
      </c>
    </row>
    <row r="74" spans="1:17" x14ac:dyDescent="0.25">
      <c r="A74" s="23" t="s">
        <v>72</v>
      </c>
      <c r="B74" s="24">
        <v>29645750</v>
      </c>
      <c r="C74" s="24">
        <v>28683910</v>
      </c>
      <c r="D74" s="3">
        <v>28075961</v>
      </c>
      <c r="E74" s="3">
        <v>28959829</v>
      </c>
      <c r="F74" s="3">
        <f t="shared" si="7"/>
        <v>28841362.5</v>
      </c>
      <c r="G74" s="3">
        <v>4068871.83</v>
      </c>
      <c r="H74" s="34">
        <v>325584.78999999998</v>
      </c>
      <c r="I74" s="34">
        <v>379420.53</v>
      </c>
      <c r="J74" s="34">
        <f t="shared" si="8"/>
        <v>705005.32000000007</v>
      </c>
      <c r="K74" s="50">
        <f t="shared" si="9"/>
        <v>0.14107765643873449</v>
      </c>
      <c r="L74" s="30">
        <f t="shared" si="10"/>
        <v>2.4444244615697337E-2</v>
      </c>
      <c r="M74" s="3">
        <v>12413700.76</v>
      </c>
      <c r="N74" s="3">
        <v>12770810.460000001</v>
      </c>
      <c r="O74" s="3">
        <f t="shared" si="11"/>
        <v>357109.70000000112</v>
      </c>
      <c r="P74" s="30">
        <f t="shared" si="12"/>
        <v>1.2381859560206323E-2</v>
      </c>
      <c r="Q74" s="33">
        <f t="shared" si="13"/>
        <v>0.44279497752576708</v>
      </c>
    </row>
    <row r="75" spans="1:17" x14ac:dyDescent="0.25">
      <c r="A75" s="23" t="s">
        <v>73</v>
      </c>
      <c r="B75" s="24">
        <v>7926246</v>
      </c>
      <c r="C75" s="24">
        <v>7375086</v>
      </c>
      <c r="D75" s="3">
        <v>7010121</v>
      </c>
      <c r="E75" s="3">
        <v>6420736</v>
      </c>
      <c r="F75" s="3">
        <f t="shared" si="7"/>
        <v>7183047.25</v>
      </c>
      <c r="G75" s="3">
        <v>1384733.43</v>
      </c>
      <c r="H75" s="34">
        <v>671141.22</v>
      </c>
      <c r="I75" s="34">
        <v>64623.95</v>
      </c>
      <c r="J75" s="34">
        <f t="shared" si="8"/>
        <v>735765.16999999993</v>
      </c>
      <c r="K75" s="50">
        <f t="shared" si="9"/>
        <v>0.19277799265485829</v>
      </c>
      <c r="L75" s="33">
        <f t="shared" si="10"/>
        <v>0.10243078520748974</v>
      </c>
      <c r="M75" s="3">
        <v>1313011.25</v>
      </c>
      <c r="N75" s="3">
        <v>751534.13</v>
      </c>
      <c r="O75" s="3">
        <f t="shared" si="11"/>
        <v>-561477.12</v>
      </c>
      <c r="P75" s="30">
        <f t="shared" si="12"/>
        <v>-7.8166981290565776E-2</v>
      </c>
      <c r="Q75" s="30">
        <f t="shared" si="13"/>
        <v>0.10462608748675571</v>
      </c>
    </row>
    <row r="76" spans="1:17" x14ac:dyDescent="0.25">
      <c r="A76" s="23" t="s">
        <v>74</v>
      </c>
      <c r="B76" s="24">
        <v>20195685</v>
      </c>
      <c r="C76" s="24">
        <v>17373641</v>
      </c>
      <c r="D76" s="3">
        <v>18791953</v>
      </c>
      <c r="E76" s="3">
        <v>18964735</v>
      </c>
      <c r="F76" s="3">
        <f t="shared" si="7"/>
        <v>18831503.5</v>
      </c>
      <c r="G76" s="3">
        <v>3878459.53</v>
      </c>
      <c r="H76" s="34">
        <v>1197756.54</v>
      </c>
      <c r="I76" s="34">
        <v>219126.08</v>
      </c>
      <c r="J76" s="34">
        <f t="shared" si="8"/>
        <v>1416882.62</v>
      </c>
      <c r="K76" s="50">
        <f t="shared" si="9"/>
        <v>0.20595591477865799</v>
      </c>
      <c r="L76" s="33">
        <f t="shared" si="10"/>
        <v>7.5240015753388997E-2</v>
      </c>
      <c r="M76" s="3">
        <v>13177131.23</v>
      </c>
      <c r="N76" s="3">
        <v>11885282.439999999</v>
      </c>
      <c r="O76" s="3">
        <f t="shared" si="11"/>
        <v>-1291848.790000001</v>
      </c>
      <c r="P76" s="30">
        <f t="shared" si="12"/>
        <v>-6.8600406228849484E-2</v>
      </c>
      <c r="Q76" s="33">
        <f t="shared" si="13"/>
        <v>0.63113826466378531</v>
      </c>
    </row>
    <row r="77" spans="1:17" x14ac:dyDescent="0.25">
      <c r="A77" s="23" t="s">
        <v>75</v>
      </c>
      <c r="B77" s="24">
        <v>7043710</v>
      </c>
      <c r="C77" s="24">
        <v>5961217</v>
      </c>
      <c r="D77" s="3">
        <v>5838243</v>
      </c>
      <c r="E77" s="3">
        <v>5715207</v>
      </c>
      <c r="F77" s="3">
        <f t="shared" si="7"/>
        <v>6139594.25</v>
      </c>
      <c r="G77" s="3">
        <v>1083559.58</v>
      </c>
      <c r="H77" s="34">
        <v>20975.37</v>
      </c>
      <c r="I77" s="34">
        <v>287486.90999999997</v>
      </c>
      <c r="J77" s="34">
        <f t="shared" si="8"/>
        <v>308462.27999999997</v>
      </c>
      <c r="K77" s="50">
        <f t="shared" si="9"/>
        <v>0.17648716444087492</v>
      </c>
      <c r="L77" s="33">
        <f t="shared" si="10"/>
        <v>5.0241476462389995E-2</v>
      </c>
      <c r="M77" s="3">
        <v>869875.73</v>
      </c>
      <c r="N77" s="3">
        <v>859369.35</v>
      </c>
      <c r="O77" s="3">
        <f t="shared" si="11"/>
        <v>-10506.380000000005</v>
      </c>
      <c r="P77" s="30">
        <f t="shared" si="12"/>
        <v>-1.7112498924501411E-3</v>
      </c>
      <c r="Q77" s="30">
        <f t="shared" si="13"/>
        <v>0.13997168461091708</v>
      </c>
    </row>
    <row r="78" spans="1:17" x14ac:dyDescent="0.25">
      <c r="A78" s="23" t="s">
        <v>76</v>
      </c>
      <c r="B78" s="24">
        <v>19416049</v>
      </c>
      <c r="C78" s="24">
        <v>19605554</v>
      </c>
      <c r="D78" s="3">
        <v>24608176</v>
      </c>
      <c r="E78" s="3">
        <v>21488171</v>
      </c>
      <c r="F78" s="3">
        <f t="shared" si="7"/>
        <v>21279487.5</v>
      </c>
      <c r="G78" s="3">
        <v>10068352.369999999</v>
      </c>
      <c r="H78" s="34">
        <v>3077047.75</v>
      </c>
      <c r="I78" s="34">
        <v>117305.14</v>
      </c>
      <c r="J78" s="34">
        <f t="shared" si="8"/>
        <v>3194352.89</v>
      </c>
      <c r="K78" s="50">
        <f t="shared" si="9"/>
        <v>0.47314825462784288</v>
      </c>
      <c r="L78" s="33">
        <f t="shared" si="10"/>
        <v>0.15011418343604374</v>
      </c>
      <c r="M78" s="3">
        <v>7920577.75</v>
      </c>
      <c r="N78" s="3">
        <v>2311829.6800000002</v>
      </c>
      <c r="O78" s="3">
        <f t="shared" si="11"/>
        <v>-5608748.0700000003</v>
      </c>
      <c r="P78" s="30">
        <f t="shared" si="12"/>
        <v>-0.26357533610713135</v>
      </c>
      <c r="Q78" s="30">
        <f t="shared" si="13"/>
        <v>0.10864122925892836</v>
      </c>
    </row>
    <row r="79" spans="1:17" x14ac:dyDescent="0.25">
      <c r="A79" s="23" t="s">
        <v>77</v>
      </c>
      <c r="B79" s="24">
        <v>10235858</v>
      </c>
      <c r="C79" s="24">
        <v>8760239</v>
      </c>
      <c r="D79" s="3">
        <v>12910997</v>
      </c>
      <c r="E79" s="3">
        <v>9960096</v>
      </c>
      <c r="F79" s="3">
        <f t="shared" si="7"/>
        <v>10466797.5</v>
      </c>
      <c r="G79" s="3">
        <v>709372.85</v>
      </c>
      <c r="H79" s="34">
        <v>47439.39</v>
      </c>
      <c r="I79" s="34">
        <v>66770.78</v>
      </c>
      <c r="J79" s="34">
        <f t="shared" si="8"/>
        <v>114210.17</v>
      </c>
      <c r="K79" s="50">
        <f t="shared" si="9"/>
        <v>6.7773628944287873E-2</v>
      </c>
      <c r="L79" s="30">
        <f t="shared" si="10"/>
        <v>1.091166328573759E-2</v>
      </c>
      <c r="M79" s="3">
        <v>0</v>
      </c>
      <c r="N79" s="3">
        <v>1142344.17</v>
      </c>
      <c r="O79" s="3">
        <f t="shared" si="11"/>
        <v>1142344.17</v>
      </c>
      <c r="P79" s="30">
        <f t="shared" si="12"/>
        <v>0.10913979849137236</v>
      </c>
      <c r="Q79" s="30">
        <f t="shared" si="13"/>
        <v>0.10913979849137236</v>
      </c>
    </row>
    <row r="80" spans="1:17" x14ac:dyDescent="0.25">
      <c r="A80" s="23" t="s">
        <v>78</v>
      </c>
      <c r="B80" s="24">
        <v>40994708</v>
      </c>
      <c r="C80" s="24">
        <v>45712984</v>
      </c>
      <c r="D80" s="3">
        <v>51570315</v>
      </c>
      <c r="E80" s="3">
        <v>45423490</v>
      </c>
      <c r="F80" s="3">
        <f t="shared" si="7"/>
        <v>45925374.25</v>
      </c>
      <c r="G80" s="3">
        <v>3249270.43</v>
      </c>
      <c r="H80" s="34">
        <v>8942.06</v>
      </c>
      <c r="I80" s="34">
        <v>782281.43</v>
      </c>
      <c r="J80" s="34">
        <f t="shared" si="8"/>
        <v>791223.49000000011</v>
      </c>
      <c r="K80" s="50">
        <f t="shared" si="9"/>
        <v>7.0751093117112709E-2</v>
      </c>
      <c r="L80" s="30">
        <f t="shared" si="10"/>
        <v>1.7228460364696975E-2</v>
      </c>
      <c r="M80" s="3">
        <v>5201356.03</v>
      </c>
      <c r="N80" s="3">
        <v>3402971.13</v>
      </c>
      <c r="O80" s="3">
        <f t="shared" si="11"/>
        <v>-1798384.9000000004</v>
      </c>
      <c r="P80" s="30">
        <f t="shared" si="12"/>
        <v>-3.9158851274902789E-2</v>
      </c>
      <c r="Q80" s="30">
        <f t="shared" si="13"/>
        <v>7.4097842109582812E-2</v>
      </c>
    </row>
    <row r="81" spans="1:17" x14ac:dyDescent="0.25">
      <c r="A81" s="23" t="s">
        <v>79</v>
      </c>
      <c r="B81" s="24">
        <v>11641873</v>
      </c>
      <c r="C81" s="24">
        <v>10537111</v>
      </c>
      <c r="D81" s="3">
        <v>12696079</v>
      </c>
      <c r="E81" s="3">
        <v>10779396</v>
      </c>
      <c r="F81" s="3">
        <f t="shared" si="7"/>
        <v>11413614.75</v>
      </c>
      <c r="G81" s="3">
        <v>838226.51</v>
      </c>
      <c r="H81" s="34">
        <v>43088.1</v>
      </c>
      <c r="I81" s="34">
        <v>134313.99</v>
      </c>
      <c r="J81" s="34">
        <f t="shared" si="8"/>
        <v>177402.09</v>
      </c>
      <c r="K81" s="50">
        <f t="shared" si="9"/>
        <v>7.3440932461821526E-2</v>
      </c>
      <c r="L81" s="30">
        <f t="shared" si="10"/>
        <v>1.5543024176455578E-2</v>
      </c>
      <c r="M81" s="3">
        <v>648008.55000000005</v>
      </c>
      <c r="N81" s="3">
        <v>332895.77</v>
      </c>
      <c r="O81" s="3">
        <f t="shared" si="11"/>
        <v>-315112.78000000003</v>
      </c>
      <c r="P81" s="30">
        <f t="shared" si="12"/>
        <v>-2.7608499752455728E-2</v>
      </c>
      <c r="Q81" s="30">
        <f t="shared" si="13"/>
        <v>2.9166550412961855E-2</v>
      </c>
    </row>
    <row r="82" spans="1:17" x14ac:dyDescent="0.25">
      <c r="A82" s="23" t="s">
        <v>80</v>
      </c>
      <c r="B82" s="24">
        <v>18817767</v>
      </c>
      <c r="C82" s="24">
        <v>14694801</v>
      </c>
      <c r="D82" s="3">
        <v>11818636</v>
      </c>
      <c r="E82" s="3">
        <v>11564846</v>
      </c>
      <c r="F82" s="3">
        <f t="shared" si="7"/>
        <v>14224012.5</v>
      </c>
      <c r="G82" s="3">
        <v>1766971.15</v>
      </c>
      <c r="H82" s="34">
        <v>372055.61</v>
      </c>
      <c r="I82" s="34">
        <v>188701.41</v>
      </c>
      <c r="J82" s="34">
        <f t="shared" si="8"/>
        <v>560757.02</v>
      </c>
      <c r="K82" s="50">
        <f t="shared" si="9"/>
        <v>0.12422452173744926</v>
      </c>
      <c r="L82" s="30">
        <f t="shared" si="10"/>
        <v>3.9423265411219231E-2</v>
      </c>
      <c r="M82" s="3">
        <v>1803631.03</v>
      </c>
      <c r="N82" s="3">
        <v>1189112.23</v>
      </c>
      <c r="O82" s="3">
        <f t="shared" si="11"/>
        <v>-614518.80000000005</v>
      </c>
      <c r="P82" s="30">
        <f t="shared" si="12"/>
        <v>-4.3202914789339512E-2</v>
      </c>
      <c r="Q82" s="30">
        <f t="shared" si="13"/>
        <v>8.3598930329961393E-2</v>
      </c>
    </row>
    <row r="83" spans="1:17" x14ac:dyDescent="0.25">
      <c r="A83" s="23" t="s">
        <v>81</v>
      </c>
      <c r="B83" s="24">
        <v>6301505</v>
      </c>
      <c r="C83" s="24">
        <v>4807151</v>
      </c>
      <c r="D83" s="3">
        <v>4307848</v>
      </c>
      <c r="E83" s="3">
        <v>4544001</v>
      </c>
      <c r="F83" s="3">
        <f t="shared" si="7"/>
        <v>4990126.25</v>
      </c>
      <c r="G83" s="3">
        <v>250283.6</v>
      </c>
      <c r="H83" s="34">
        <v>0</v>
      </c>
      <c r="I83" s="34">
        <v>40720.910000000003</v>
      </c>
      <c r="J83" s="34">
        <f t="shared" si="8"/>
        <v>40720.910000000003</v>
      </c>
      <c r="K83" s="50">
        <f t="shared" si="9"/>
        <v>5.0155765097125549E-2</v>
      </c>
      <c r="L83" s="30">
        <f t="shared" si="10"/>
        <v>8.1602965456034314E-3</v>
      </c>
      <c r="M83" s="3">
        <v>1964083.43</v>
      </c>
      <c r="N83" s="3">
        <v>1668219.46</v>
      </c>
      <c r="O83" s="3">
        <f t="shared" si="11"/>
        <v>-295863.96999999997</v>
      </c>
      <c r="P83" s="30">
        <f t="shared" si="12"/>
        <v>-5.9289876683981689E-2</v>
      </c>
      <c r="Q83" s="33">
        <f t="shared" si="13"/>
        <v>0.33430405894039256</v>
      </c>
    </row>
    <row r="84" spans="1:17" x14ac:dyDescent="0.25">
      <c r="A84" s="23" t="s">
        <v>82</v>
      </c>
      <c r="B84" s="24">
        <v>8442687</v>
      </c>
      <c r="C84" s="24">
        <v>8272574</v>
      </c>
      <c r="D84" s="3">
        <v>9237481</v>
      </c>
      <c r="E84" s="3">
        <v>8845174</v>
      </c>
      <c r="F84" s="3">
        <f t="shared" si="7"/>
        <v>8699479</v>
      </c>
      <c r="G84" s="3">
        <v>792199.83</v>
      </c>
      <c r="H84" s="34">
        <v>151731.67000000001</v>
      </c>
      <c r="I84" s="34">
        <v>58303.28</v>
      </c>
      <c r="J84" s="34">
        <f t="shared" si="8"/>
        <v>210034.95</v>
      </c>
      <c r="K84" s="50">
        <f t="shared" si="9"/>
        <v>9.106290503143924E-2</v>
      </c>
      <c r="L84" s="30">
        <f t="shared" si="10"/>
        <v>2.4143394104405563E-2</v>
      </c>
      <c r="M84" s="3">
        <v>682909.83</v>
      </c>
      <c r="N84" s="3">
        <v>836399.67</v>
      </c>
      <c r="O84" s="3">
        <f t="shared" si="11"/>
        <v>153489.84000000008</v>
      </c>
      <c r="P84" s="30">
        <f t="shared" si="12"/>
        <v>1.7643566930847249E-2</v>
      </c>
      <c r="Q84" s="30">
        <f t="shared" si="13"/>
        <v>9.6143650671494246E-2</v>
      </c>
    </row>
    <row r="85" spans="1:17" x14ac:dyDescent="0.25">
      <c r="A85" s="23" t="s">
        <v>83</v>
      </c>
      <c r="B85" s="24">
        <v>5477987</v>
      </c>
      <c r="C85" s="24">
        <v>5666610</v>
      </c>
      <c r="D85" s="3">
        <v>4766042</v>
      </c>
      <c r="E85" s="3">
        <v>5086870</v>
      </c>
      <c r="F85" s="3">
        <f t="shared" si="7"/>
        <v>5249377.25</v>
      </c>
      <c r="G85" s="3">
        <v>860998.18</v>
      </c>
      <c r="H85" s="34">
        <v>0</v>
      </c>
      <c r="I85" s="34">
        <v>14045.24</v>
      </c>
      <c r="J85" s="34">
        <f t="shared" si="8"/>
        <v>14045.24</v>
      </c>
      <c r="K85" s="50">
        <f t="shared" si="9"/>
        <v>0.16401910912384893</v>
      </c>
      <c r="L85" s="30">
        <f t="shared" si="10"/>
        <v>2.6756011867883948E-3</v>
      </c>
      <c r="M85" s="3">
        <v>112162.99</v>
      </c>
      <c r="N85" s="3">
        <v>337271.58</v>
      </c>
      <c r="O85" s="3">
        <f t="shared" si="11"/>
        <v>225108.59000000003</v>
      </c>
      <c r="P85" s="30">
        <f t="shared" si="12"/>
        <v>4.2882913397012952E-2</v>
      </c>
      <c r="Q85" s="30">
        <f t="shared" si="13"/>
        <v>6.4249826967570298E-2</v>
      </c>
    </row>
    <row r="86" spans="1:17" x14ac:dyDescent="0.25">
      <c r="A86" s="23" t="s">
        <v>84</v>
      </c>
      <c r="B86" s="24">
        <v>11069644</v>
      </c>
      <c r="C86" s="24">
        <v>7154731</v>
      </c>
      <c r="D86" s="3">
        <v>6761571</v>
      </c>
      <c r="E86" s="3">
        <v>6868039</v>
      </c>
      <c r="F86" s="3">
        <f t="shared" si="7"/>
        <v>7963496.25</v>
      </c>
      <c r="G86" s="3">
        <v>1887912.41</v>
      </c>
      <c r="H86" s="34">
        <v>644320.47</v>
      </c>
      <c r="I86" s="34">
        <v>28450.080000000002</v>
      </c>
      <c r="J86" s="34">
        <f t="shared" si="8"/>
        <v>672770.54999999993</v>
      </c>
      <c r="K86" s="50">
        <f t="shared" si="9"/>
        <v>0.23707079789232022</v>
      </c>
      <c r="L86" s="33">
        <f t="shared" si="10"/>
        <v>8.4481806593429354E-2</v>
      </c>
      <c r="M86" s="3">
        <v>580127.9</v>
      </c>
      <c r="N86" s="3">
        <v>266138.23999999999</v>
      </c>
      <c r="O86" s="3">
        <f t="shared" si="11"/>
        <v>-313989.66000000003</v>
      </c>
      <c r="P86" s="30">
        <f t="shared" si="12"/>
        <v>-3.9428619056610978E-2</v>
      </c>
      <c r="Q86" s="30">
        <f t="shared" si="13"/>
        <v>3.3419773381572197E-2</v>
      </c>
    </row>
    <row r="87" spans="1:17" x14ac:dyDescent="0.25">
      <c r="A87" s="23" t="s">
        <v>85</v>
      </c>
      <c r="B87" s="24">
        <v>6917981</v>
      </c>
      <c r="C87" s="24">
        <v>5664946</v>
      </c>
      <c r="D87" s="3">
        <v>4941010</v>
      </c>
      <c r="E87" s="3">
        <v>4798847</v>
      </c>
      <c r="F87" s="3">
        <f t="shared" si="7"/>
        <v>5580696</v>
      </c>
      <c r="G87" s="3">
        <v>506191.54</v>
      </c>
      <c r="H87" s="34">
        <v>0</v>
      </c>
      <c r="I87" s="34">
        <v>194640.06</v>
      </c>
      <c r="J87" s="34">
        <f t="shared" si="8"/>
        <v>194640.06</v>
      </c>
      <c r="K87" s="50">
        <f t="shared" si="9"/>
        <v>9.0704016129887738E-2</v>
      </c>
      <c r="L87" s="30">
        <f t="shared" si="10"/>
        <v>3.4877380885824996E-2</v>
      </c>
      <c r="M87" s="3">
        <v>467602</v>
      </c>
      <c r="N87" s="3">
        <v>673960.45</v>
      </c>
      <c r="O87" s="3">
        <f t="shared" si="11"/>
        <v>206358.44999999995</v>
      </c>
      <c r="P87" s="30">
        <f t="shared" si="12"/>
        <v>3.6977188866764994E-2</v>
      </c>
      <c r="Q87" s="30">
        <f t="shared" si="13"/>
        <v>0.12076637931899532</v>
      </c>
    </row>
    <row r="88" spans="1:17" x14ac:dyDescent="0.25">
      <c r="A88" s="23" t="s">
        <v>86</v>
      </c>
      <c r="B88" s="24">
        <v>15368355</v>
      </c>
      <c r="C88" s="24">
        <v>10295408</v>
      </c>
      <c r="D88" s="3">
        <v>11390628</v>
      </c>
      <c r="E88" s="3">
        <v>10961890</v>
      </c>
      <c r="F88" s="3">
        <f t="shared" si="7"/>
        <v>12004070.25</v>
      </c>
      <c r="G88" s="3">
        <v>3698177.99</v>
      </c>
      <c r="H88" s="34">
        <v>848614.74</v>
      </c>
      <c r="I88" s="34">
        <v>157760.38</v>
      </c>
      <c r="J88" s="34">
        <f t="shared" si="8"/>
        <v>1006375.12</v>
      </c>
      <c r="K88" s="50">
        <f t="shared" si="9"/>
        <v>0.3080770032981105</v>
      </c>
      <c r="L88" s="33">
        <f t="shared" si="10"/>
        <v>8.3836157156777724E-2</v>
      </c>
      <c r="M88" s="3">
        <v>882712.11</v>
      </c>
      <c r="N88" s="3">
        <v>1143319.73</v>
      </c>
      <c r="O88" s="3">
        <f t="shared" si="11"/>
        <v>260607.62</v>
      </c>
      <c r="P88" s="30">
        <f t="shared" si="12"/>
        <v>2.170993792709602E-2</v>
      </c>
      <c r="Q88" s="30">
        <f t="shared" si="13"/>
        <v>9.5244338477609297E-2</v>
      </c>
    </row>
    <row r="89" spans="1:17" x14ac:dyDescent="0.25">
      <c r="A89" s="23" t="s">
        <v>87</v>
      </c>
      <c r="B89" s="24">
        <v>11937995</v>
      </c>
      <c r="C89" s="24">
        <v>10875704</v>
      </c>
      <c r="D89" s="3">
        <v>11082849</v>
      </c>
      <c r="E89" s="3">
        <v>10489852</v>
      </c>
      <c r="F89" s="3">
        <f t="shared" si="7"/>
        <v>11096600</v>
      </c>
      <c r="G89" s="3">
        <v>1092324.42</v>
      </c>
      <c r="H89" s="34">
        <v>0</v>
      </c>
      <c r="I89" s="34">
        <v>230256.12</v>
      </c>
      <c r="J89" s="34">
        <f t="shared" si="8"/>
        <v>230256.12</v>
      </c>
      <c r="K89" s="50">
        <f t="shared" si="9"/>
        <v>9.8437757511309759E-2</v>
      </c>
      <c r="L89" s="30">
        <f t="shared" si="10"/>
        <v>2.0750150496548492E-2</v>
      </c>
      <c r="M89" s="3">
        <v>1941962.95</v>
      </c>
      <c r="N89" s="3">
        <v>1302506.3400000001</v>
      </c>
      <c r="O89" s="3">
        <f t="shared" si="11"/>
        <v>-639456.60999999987</v>
      </c>
      <c r="P89" s="30">
        <f t="shared" si="12"/>
        <v>-5.7626354919524884E-2</v>
      </c>
      <c r="Q89" s="30">
        <f t="shared" si="13"/>
        <v>0.11737886740082548</v>
      </c>
    </row>
    <row r="90" spans="1:17" x14ac:dyDescent="0.25">
      <c r="A90" s="23" t="s">
        <v>88</v>
      </c>
      <c r="B90" s="24">
        <v>45017686</v>
      </c>
      <c r="C90" s="24">
        <v>42290927</v>
      </c>
      <c r="D90" s="3">
        <v>36967975</v>
      </c>
      <c r="E90" s="3">
        <v>34795120</v>
      </c>
      <c r="F90" s="3">
        <f t="shared" si="7"/>
        <v>39767927</v>
      </c>
      <c r="G90" s="3">
        <v>17335211.77</v>
      </c>
      <c r="H90" s="34">
        <v>12882400.390000001</v>
      </c>
      <c r="I90" s="34">
        <v>1109719.31</v>
      </c>
      <c r="J90" s="34">
        <f t="shared" si="8"/>
        <v>13992119.700000001</v>
      </c>
      <c r="K90" s="50">
        <f t="shared" si="9"/>
        <v>0.43590936409634828</v>
      </c>
      <c r="L90" s="33">
        <f t="shared" si="10"/>
        <v>0.35184433173999746</v>
      </c>
      <c r="M90" s="3">
        <v>8994879</v>
      </c>
      <c r="N90" s="3">
        <v>8055553</v>
      </c>
      <c r="O90" s="3">
        <f t="shared" si="11"/>
        <v>-939326</v>
      </c>
      <c r="P90" s="30">
        <f t="shared" si="12"/>
        <v>-2.3620190210065513E-2</v>
      </c>
      <c r="Q90" s="30">
        <f t="shared" si="13"/>
        <v>0.20256406626375068</v>
      </c>
    </row>
    <row r="91" spans="1:17" x14ac:dyDescent="0.25">
      <c r="A91" s="23" t="s">
        <v>89</v>
      </c>
      <c r="B91" s="24">
        <v>13696646</v>
      </c>
      <c r="C91" s="24">
        <v>8332898</v>
      </c>
      <c r="D91" s="3">
        <v>9170096</v>
      </c>
      <c r="E91" s="3">
        <v>9223028</v>
      </c>
      <c r="F91" s="3">
        <f t="shared" si="7"/>
        <v>10105667</v>
      </c>
      <c r="G91" s="3">
        <v>4000526.17</v>
      </c>
      <c r="H91" s="34">
        <v>1858188.17</v>
      </c>
      <c r="I91" s="34">
        <v>111589.67</v>
      </c>
      <c r="J91" s="34">
        <f t="shared" si="8"/>
        <v>1969777.8399999999</v>
      </c>
      <c r="K91" s="50">
        <f t="shared" si="9"/>
        <v>0.39586958188905291</v>
      </c>
      <c r="L91" s="33">
        <f t="shared" si="10"/>
        <v>0.19491814246402536</v>
      </c>
      <c r="M91" s="3">
        <v>3584540.39</v>
      </c>
      <c r="N91" s="3">
        <v>5215157.26</v>
      </c>
      <c r="O91" s="3">
        <f t="shared" si="11"/>
        <v>1630616.8699999996</v>
      </c>
      <c r="P91" s="30">
        <f t="shared" si="12"/>
        <v>0.1613566793760372</v>
      </c>
      <c r="Q91" s="33">
        <f t="shared" si="13"/>
        <v>0.51606264682974412</v>
      </c>
    </row>
    <row r="92" spans="1:17" x14ac:dyDescent="0.25">
      <c r="A92" s="23" t="s">
        <v>90</v>
      </c>
      <c r="B92" s="24">
        <v>7900832</v>
      </c>
      <c r="C92" s="24">
        <v>5012054</v>
      </c>
      <c r="D92" s="3">
        <v>5227818</v>
      </c>
      <c r="E92" s="3">
        <v>5177747</v>
      </c>
      <c r="F92" s="3">
        <f t="shared" si="7"/>
        <v>5829612.75</v>
      </c>
      <c r="G92" s="3">
        <v>689948.19</v>
      </c>
      <c r="H92" s="34">
        <v>208703.24</v>
      </c>
      <c r="I92" s="34">
        <v>33825.75</v>
      </c>
      <c r="J92" s="34">
        <f t="shared" si="8"/>
        <v>242528.99</v>
      </c>
      <c r="K92" s="50">
        <f t="shared" si="9"/>
        <v>0.1183523193714711</v>
      </c>
      <c r="L92" s="30">
        <f t="shared" si="10"/>
        <v>4.1602933230856544E-2</v>
      </c>
      <c r="M92" s="3">
        <v>386105.39</v>
      </c>
      <c r="N92" s="3">
        <v>622210.19999999995</v>
      </c>
      <c r="O92" s="3">
        <f t="shared" si="11"/>
        <v>236104.80999999994</v>
      </c>
      <c r="P92" s="30">
        <f t="shared" si="12"/>
        <v>4.0500942365339777E-2</v>
      </c>
      <c r="Q92" s="30">
        <f t="shared" si="13"/>
        <v>0.10673268134319899</v>
      </c>
    </row>
    <row r="93" spans="1:17" x14ac:dyDescent="0.25">
      <c r="A93" s="23" t="s">
        <v>91</v>
      </c>
      <c r="B93" s="24">
        <v>7347418</v>
      </c>
      <c r="C93" s="24">
        <v>4861486</v>
      </c>
      <c r="D93" s="3">
        <v>4435176</v>
      </c>
      <c r="E93" s="3">
        <v>4906986</v>
      </c>
      <c r="F93" s="3">
        <f t="shared" si="7"/>
        <v>5387766.5</v>
      </c>
      <c r="G93" s="3">
        <v>1418408.34</v>
      </c>
      <c r="H93" s="34">
        <v>619574.52</v>
      </c>
      <c r="I93" s="34">
        <v>241834.2</v>
      </c>
      <c r="J93" s="34">
        <f t="shared" si="8"/>
        <v>861408.72</v>
      </c>
      <c r="K93" s="50">
        <f t="shared" si="9"/>
        <v>0.2632646273738849</v>
      </c>
      <c r="L93" s="33">
        <f t="shared" si="10"/>
        <v>0.15988234085497208</v>
      </c>
      <c r="M93" s="3">
        <v>793707.68</v>
      </c>
      <c r="N93" s="3">
        <v>729267.97</v>
      </c>
      <c r="O93" s="3">
        <f t="shared" si="11"/>
        <v>-64439.710000000079</v>
      </c>
      <c r="P93" s="30">
        <f t="shared" si="12"/>
        <v>-1.1960375417160354E-2</v>
      </c>
      <c r="Q93" s="30">
        <f t="shared" si="13"/>
        <v>0.13535626868759068</v>
      </c>
    </row>
    <row r="94" spans="1:17" x14ac:dyDescent="0.25">
      <c r="A94" s="23" t="s">
        <v>92</v>
      </c>
      <c r="B94" s="24">
        <v>4834752</v>
      </c>
      <c r="C94" s="24">
        <v>1309145</v>
      </c>
      <c r="D94" s="3">
        <v>1471251</v>
      </c>
      <c r="E94" s="3">
        <v>1734926</v>
      </c>
      <c r="F94" s="3">
        <f t="shared" si="7"/>
        <v>2337518.5</v>
      </c>
      <c r="G94" s="3">
        <v>1022987.53</v>
      </c>
      <c r="H94" s="34">
        <v>96415.4</v>
      </c>
      <c r="I94" s="34">
        <v>150636.63</v>
      </c>
      <c r="J94" s="34">
        <f t="shared" si="8"/>
        <v>247052.03</v>
      </c>
      <c r="K94" s="50">
        <f t="shared" si="9"/>
        <v>0.43763826040307274</v>
      </c>
      <c r="L94" s="33">
        <f t="shared" si="10"/>
        <v>0.10568987154540167</v>
      </c>
      <c r="M94" s="3">
        <v>69908</v>
      </c>
      <c r="N94" s="3">
        <v>16104</v>
      </c>
      <c r="O94" s="3">
        <f t="shared" si="11"/>
        <v>-53804</v>
      </c>
      <c r="P94" s="30">
        <f t="shared" si="12"/>
        <v>-2.3017571839538384E-2</v>
      </c>
      <c r="Q94" s="30">
        <f t="shared" si="13"/>
        <v>6.889357239311689E-3</v>
      </c>
    </row>
    <row r="95" spans="1:17" x14ac:dyDescent="0.25">
      <c r="A95" s="23" t="s">
        <v>93</v>
      </c>
      <c r="B95" s="24">
        <v>24527592</v>
      </c>
      <c r="C95" s="24">
        <v>18537991</v>
      </c>
      <c r="D95" s="3">
        <v>19772470</v>
      </c>
      <c r="E95" s="3">
        <v>24458069</v>
      </c>
      <c r="F95" s="3">
        <f t="shared" si="7"/>
        <v>21824030.5</v>
      </c>
      <c r="G95" s="3">
        <v>14498814.710000001</v>
      </c>
      <c r="H95" s="34">
        <v>3844464.95</v>
      </c>
      <c r="I95" s="34">
        <v>791608.6</v>
      </c>
      <c r="J95" s="34">
        <f t="shared" si="8"/>
        <v>4636073.55</v>
      </c>
      <c r="K95" s="50">
        <f t="shared" si="9"/>
        <v>0.66435091858948792</v>
      </c>
      <c r="L95" s="33">
        <f t="shared" si="10"/>
        <v>0.21242975948003737</v>
      </c>
      <c r="M95" s="3">
        <v>2806111.16</v>
      </c>
      <c r="N95" s="3">
        <v>4523953.5999999996</v>
      </c>
      <c r="O95" s="3">
        <f t="shared" si="11"/>
        <v>1717842.4399999995</v>
      </c>
      <c r="P95" s="30">
        <f t="shared" si="12"/>
        <v>7.8713344906661459E-2</v>
      </c>
      <c r="Q95" s="30">
        <f t="shared" si="13"/>
        <v>0.20729230560780235</v>
      </c>
    </row>
    <row r="96" spans="1:17" x14ac:dyDescent="0.25">
      <c r="A96" s="23" t="s">
        <v>94</v>
      </c>
      <c r="B96" s="24">
        <v>3056909</v>
      </c>
      <c r="C96" s="24">
        <v>3094600</v>
      </c>
      <c r="D96" s="3">
        <v>3197297</v>
      </c>
      <c r="E96" s="3">
        <v>2646650</v>
      </c>
      <c r="F96" s="3">
        <f t="shared" si="7"/>
        <v>2998864</v>
      </c>
      <c r="G96" s="3">
        <v>819847.18</v>
      </c>
      <c r="H96" s="34">
        <v>259563.44</v>
      </c>
      <c r="I96" s="34">
        <v>105520.4</v>
      </c>
      <c r="J96" s="34">
        <f t="shared" si="8"/>
        <v>365083.83999999997</v>
      </c>
      <c r="K96" s="50">
        <f t="shared" si="9"/>
        <v>0.27338591546665675</v>
      </c>
      <c r="L96" s="33">
        <f t="shared" si="10"/>
        <v>0.12174071248312693</v>
      </c>
      <c r="M96" s="3">
        <v>557720.86</v>
      </c>
      <c r="N96" s="3">
        <v>448445.24</v>
      </c>
      <c r="O96" s="3">
        <f t="shared" si="11"/>
        <v>-109275.62</v>
      </c>
      <c r="P96" s="30">
        <f t="shared" si="12"/>
        <v>-3.6439004903190006E-2</v>
      </c>
      <c r="Q96" s="30">
        <f t="shared" si="13"/>
        <v>0.14953837186347896</v>
      </c>
    </row>
    <row r="97" spans="1:17" x14ac:dyDescent="0.25">
      <c r="A97" s="23" t="s">
        <v>95</v>
      </c>
      <c r="B97" s="24">
        <v>31985337</v>
      </c>
      <c r="C97" s="24">
        <v>32734409</v>
      </c>
      <c r="D97" s="3">
        <v>29102262</v>
      </c>
      <c r="E97" s="3">
        <v>32334264</v>
      </c>
      <c r="F97" s="3">
        <f t="shared" si="7"/>
        <v>31539068</v>
      </c>
      <c r="G97" s="3">
        <v>2832879.51</v>
      </c>
      <c r="H97" s="34">
        <v>1345283.07</v>
      </c>
      <c r="I97" s="34">
        <v>161182.09</v>
      </c>
      <c r="J97" s="34">
        <f t="shared" si="8"/>
        <v>1506465.1600000001</v>
      </c>
      <c r="K97" s="50">
        <f t="shared" si="9"/>
        <v>8.9821281656135177E-2</v>
      </c>
      <c r="L97" s="30">
        <f t="shared" si="10"/>
        <v>4.7765050000843405E-2</v>
      </c>
      <c r="M97" s="3">
        <v>4535694.93</v>
      </c>
      <c r="N97" s="3">
        <v>3198626.93</v>
      </c>
      <c r="O97" s="3">
        <f t="shared" si="11"/>
        <v>-1337067.9999999995</v>
      </c>
      <c r="P97" s="30">
        <f t="shared" si="12"/>
        <v>-4.2394023818332217E-2</v>
      </c>
      <c r="Q97" s="30">
        <f t="shared" si="13"/>
        <v>0.10141792807574403</v>
      </c>
    </row>
    <row r="98" spans="1:17" x14ac:dyDescent="0.25">
      <c r="A98" s="23" t="s">
        <v>96</v>
      </c>
      <c r="B98" s="24">
        <v>2261414</v>
      </c>
      <c r="C98" s="24">
        <v>1737641</v>
      </c>
      <c r="D98" s="3">
        <v>1865316</v>
      </c>
      <c r="E98" s="3">
        <v>2220058</v>
      </c>
      <c r="F98" s="3">
        <f t="shared" si="7"/>
        <v>2021107.25</v>
      </c>
      <c r="G98" s="3">
        <v>120932.42</v>
      </c>
      <c r="H98" s="34">
        <v>70206.5</v>
      </c>
      <c r="I98" s="34">
        <v>13940.49</v>
      </c>
      <c r="J98" s="34">
        <f t="shared" si="8"/>
        <v>84146.99</v>
      </c>
      <c r="K98" s="50">
        <f t="shared" si="9"/>
        <v>5.9834736627657932E-2</v>
      </c>
      <c r="L98" s="30">
        <f t="shared" si="10"/>
        <v>4.1634104276257487E-2</v>
      </c>
      <c r="M98" s="3">
        <v>100040</v>
      </c>
      <c r="N98" s="3">
        <v>265701.18</v>
      </c>
      <c r="O98" s="3">
        <f t="shared" si="11"/>
        <v>165661.18</v>
      </c>
      <c r="P98" s="30">
        <f t="shared" si="12"/>
        <v>8.196555625635403E-2</v>
      </c>
      <c r="Q98" s="30">
        <f t="shared" si="13"/>
        <v>0.13146317692937867</v>
      </c>
    </row>
    <row r="99" spans="1:17" x14ac:dyDescent="0.25">
      <c r="A99" s="23" t="s">
        <v>97</v>
      </c>
      <c r="B99" s="24">
        <v>3680873</v>
      </c>
      <c r="C99" s="24">
        <v>2818475</v>
      </c>
      <c r="D99" s="3">
        <v>2437947</v>
      </c>
      <c r="E99" s="3">
        <v>2462009</v>
      </c>
      <c r="F99" s="3">
        <f t="shared" si="7"/>
        <v>2849826</v>
      </c>
      <c r="G99" s="3">
        <v>891801.75</v>
      </c>
      <c r="H99" s="34">
        <v>373459.67</v>
      </c>
      <c r="I99" s="34">
        <v>42417.86</v>
      </c>
      <c r="J99" s="34">
        <f t="shared" si="8"/>
        <v>415877.52999999997</v>
      </c>
      <c r="K99" s="50">
        <f t="shared" si="9"/>
        <v>0.31293200005895094</v>
      </c>
      <c r="L99" s="33">
        <f t="shared" si="10"/>
        <v>0.14593084981328683</v>
      </c>
      <c r="M99" s="3">
        <v>516109.43</v>
      </c>
      <c r="N99" s="3">
        <v>157814.81</v>
      </c>
      <c r="O99" s="3">
        <f t="shared" si="11"/>
        <v>-358294.62</v>
      </c>
      <c r="P99" s="30">
        <f t="shared" si="12"/>
        <v>-0.12572508637369439</v>
      </c>
      <c r="Q99" s="30">
        <f t="shared" si="13"/>
        <v>5.5376998455344294E-2</v>
      </c>
    </row>
    <row r="100" spans="1:17" x14ac:dyDescent="0.25">
      <c r="A100" s="23" t="s">
        <v>98</v>
      </c>
      <c r="B100" s="24">
        <v>7246243</v>
      </c>
      <c r="C100" s="24">
        <v>3784252</v>
      </c>
      <c r="D100" s="3">
        <v>3453235</v>
      </c>
      <c r="E100" s="3">
        <v>3399502</v>
      </c>
      <c r="F100" s="3">
        <f t="shared" si="7"/>
        <v>4470808</v>
      </c>
      <c r="G100" s="3">
        <v>7441452.6600000001</v>
      </c>
      <c r="H100" s="34">
        <v>1863807.96</v>
      </c>
      <c r="I100" s="34">
        <v>104534.88</v>
      </c>
      <c r="J100" s="34">
        <f t="shared" si="8"/>
        <v>1968342.8399999999</v>
      </c>
      <c r="K100" s="50">
        <f t="shared" si="9"/>
        <v>1.6644536423841061</v>
      </c>
      <c r="L100" s="33">
        <f t="shared" si="10"/>
        <v>0.44026557168189728</v>
      </c>
      <c r="M100" s="3">
        <v>49815</v>
      </c>
      <c r="N100" s="3">
        <v>60268</v>
      </c>
      <c r="O100" s="3">
        <f t="shared" si="11"/>
        <v>10453</v>
      </c>
      <c r="P100" s="30">
        <f t="shared" si="12"/>
        <v>2.3380561187150064E-3</v>
      </c>
      <c r="Q100" s="30">
        <f t="shared" si="13"/>
        <v>1.3480337334996269E-2</v>
      </c>
    </row>
    <row r="101" spans="1:17" x14ac:dyDescent="0.25">
      <c r="A101" s="23" t="s">
        <v>99</v>
      </c>
      <c r="B101" s="24">
        <v>1377884</v>
      </c>
      <c r="C101" s="24">
        <v>1025538</v>
      </c>
      <c r="D101" s="3">
        <v>1128680</v>
      </c>
      <c r="E101" s="3">
        <v>1133764</v>
      </c>
      <c r="F101" s="3">
        <f t="shared" si="7"/>
        <v>1166466.5</v>
      </c>
      <c r="G101" s="3">
        <v>10663.16</v>
      </c>
      <c r="H101" s="34">
        <v>0</v>
      </c>
      <c r="I101" s="34">
        <v>9076.5400000000009</v>
      </c>
      <c r="J101" s="34">
        <f t="shared" si="8"/>
        <v>9076.5400000000009</v>
      </c>
      <c r="K101" s="50">
        <f t="shared" si="9"/>
        <v>9.1414198350316962E-3</v>
      </c>
      <c r="L101" s="30">
        <f t="shared" si="10"/>
        <v>7.7812264647120176E-3</v>
      </c>
      <c r="M101" s="3">
        <v>0</v>
      </c>
      <c r="N101" s="3">
        <v>0</v>
      </c>
      <c r="O101" s="3">
        <f t="shared" si="11"/>
        <v>0</v>
      </c>
      <c r="P101" s="30">
        <f t="shared" si="12"/>
        <v>0</v>
      </c>
      <c r="Q101" s="30">
        <f t="shared" si="13"/>
        <v>0</v>
      </c>
    </row>
    <row r="102" spans="1:17" x14ac:dyDescent="0.25">
      <c r="A102" s="23" t="s">
        <v>100</v>
      </c>
      <c r="B102" s="24">
        <v>3269476</v>
      </c>
      <c r="C102" s="24">
        <v>2251833</v>
      </c>
      <c r="D102" s="3">
        <v>2529700</v>
      </c>
      <c r="E102" s="3">
        <v>2077593</v>
      </c>
      <c r="F102" s="3">
        <f t="shared" si="7"/>
        <v>2532150.5</v>
      </c>
      <c r="G102" s="3">
        <v>740950.39</v>
      </c>
      <c r="H102" s="34">
        <v>65022.22</v>
      </c>
      <c r="I102" s="34">
        <v>1332.01</v>
      </c>
      <c r="J102" s="34">
        <f t="shared" si="8"/>
        <v>66354.23</v>
      </c>
      <c r="K102" s="50">
        <f t="shared" si="9"/>
        <v>0.29261704231245339</v>
      </c>
      <c r="L102" s="30">
        <f t="shared" si="10"/>
        <v>2.6204694389215806E-2</v>
      </c>
      <c r="M102" s="3">
        <v>23047</v>
      </c>
      <c r="N102" s="3">
        <v>88617.47</v>
      </c>
      <c r="O102" s="3">
        <f t="shared" si="11"/>
        <v>65570.47</v>
      </c>
      <c r="P102" s="30">
        <f t="shared" si="12"/>
        <v>2.5895170922897354E-2</v>
      </c>
      <c r="Q102" s="30">
        <f t="shared" si="13"/>
        <v>3.4996920601678298E-2</v>
      </c>
    </row>
    <row r="103" spans="1:17" x14ac:dyDescent="0.25">
      <c r="A103" s="23" t="s">
        <v>101</v>
      </c>
      <c r="B103" s="24">
        <v>4246795</v>
      </c>
      <c r="C103" s="24">
        <v>2721907</v>
      </c>
      <c r="D103" s="3">
        <v>2968006</v>
      </c>
      <c r="E103" s="3">
        <v>3143719</v>
      </c>
      <c r="F103" s="3">
        <f t="shared" si="7"/>
        <v>3270106.75</v>
      </c>
      <c r="G103" s="3">
        <v>130699.85</v>
      </c>
      <c r="H103" s="34">
        <v>0</v>
      </c>
      <c r="I103" s="34">
        <v>36479.15</v>
      </c>
      <c r="J103" s="34">
        <f t="shared" si="8"/>
        <v>36479.15</v>
      </c>
      <c r="K103" s="50">
        <f t="shared" si="9"/>
        <v>3.9968068320705437E-2</v>
      </c>
      <c r="L103" s="30">
        <f t="shared" si="10"/>
        <v>1.1155339194966647E-2</v>
      </c>
      <c r="M103" s="3">
        <v>27706.86</v>
      </c>
      <c r="N103" s="3">
        <v>34495.67</v>
      </c>
      <c r="O103" s="3">
        <f t="shared" si="11"/>
        <v>6788.8099999999977</v>
      </c>
      <c r="P103" s="30">
        <f t="shared" si="12"/>
        <v>2.076020912772954E-3</v>
      </c>
      <c r="Q103" s="30">
        <f t="shared" si="13"/>
        <v>1.0548790188577177E-2</v>
      </c>
    </row>
    <row r="104" spans="1:17" x14ac:dyDescent="0.25">
      <c r="A104" s="23" t="s">
        <v>102</v>
      </c>
      <c r="B104" s="24">
        <v>29976686</v>
      </c>
      <c r="C104" s="24">
        <v>27416165</v>
      </c>
      <c r="D104" s="3">
        <v>26961882</v>
      </c>
      <c r="E104" s="3">
        <v>26354393</v>
      </c>
      <c r="F104" s="3">
        <f t="shared" si="7"/>
        <v>27677281.5</v>
      </c>
      <c r="G104" s="3">
        <v>1363411.83</v>
      </c>
      <c r="H104" s="34">
        <v>0</v>
      </c>
      <c r="I104" s="34">
        <v>203534.59</v>
      </c>
      <c r="J104" s="34">
        <f t="shared" si="8"/>
        <v>203534.59</v>
      </c>
      <c r="K104" s="50">
        <f t="shared" si="9"/>
        <v>4.9261045742516295E-2</v>
      </c>
      <c r="L104" s="30">
        <f t="shared" si="10"/>
        <v>7.3538504856410841E-3</v>
      </c>
      <c r="M104" s="3">
        <v>10449574.15</v>
      </c>
      <c r="N104" s="3">
        <v>9080478.6500000004</v>
      </c>
      <c r="O104" s="3">
        <f t="shared" si="11"/>
        <v>-1369095.5</v>
      </c>
      <c r="P104" s="30">
        <f t="shared" si="12"/>
        <v>-4.9466400809631536E-2</v>
      </c>
      <c r="Q104" s="33">
        <f t="shared" si="13"/>
        <v>0.32808419605805578</v>
      </c>
    </row>
    <row r="105" spans="1:17" x14ac:dyDescent="0.25">
      <c r="A105" s="23" t="s">
        <v>103</v>
      </c>
      <c r="B105" s="24">
        <v>9274608</v>
      </c>
      <c r="C105" s="24">
        <v>8261447</v>
      </c>
      <c r="D105" s="3">
        <v>8375663</v>
      </c>
      <c r="E105" s="3">
        <v>8054458</v>
      </c>
      <c r="F105" s="3">
        <f t="shared" si="7"/>
        <v>8491544</v>
      </c>
      <c r="G105" s="3">
        <v>854932.2</v>
      </c>
      <c r="H105" s="34">
        <v>0</v>
      </c>
      <c r="I105" s="34">
        <v>76853.600000000006</v>
      </c>
      <c r="J105" s="34">
        <f t="shared" si="8"/>
        <v>76853.600000000006</v>
      </c>
      <c r="K105" s="50">
        <f t="shared" si="9"/>
        <v>0.10068041807237882</v>
      </c>
      <c r="L105" s="30">
        <f t="shared" si="10"/>
        <v>9.0506037535694334E-3</v>
      </c>
      <c r="M105" s="3">
        <v>575404.23</v>
      </c>
      <c r="N105" s="3">
        <v>813276.59</v>
      </c>
      <c r="O105" s="3">
        <f t="shared" si="11"/>
        <v>237872.36</v>
      </c>
      <c r="P105" s="30">
        <f t="shared" si="12"/>
        <v>2.8012851373083621E-2</v>
      </c>
      <c r="Q105" s="30">
        <f t="shared" si="13"/>
        <v>9.5774877925616356E-2</v>
      </c>
    </row>
    <row r="106" spans="1:17" x14ac:dyDescent="0.25">
      <c r="A106" s="23" t="s">
        <v>104</v>
      </c>
      <c r="B106" s="24">
        <v>13353747</v>
      </c>
      <c r="C106" s="24">
        <v>9793185</v>
      </c>
      <c r="D106" s="3">
        <v>10582420</v>
      </c>
      <c r="E106" s="3">
        <v>11889766</v>
      </c>
      <c r="F106" s="3">
        <f t="shared" si="7"/>
        <v>11404779.5</v>
      </c>
      <c r="G106" s="3">
        <v>5452021.8200000003</v>
      </c>
      <c r="H106" s="34">
        <v>927958.88</v>
      </c>
      <c r="I106" s="34">
        <v>34801.56</v>
      </c>
      <c r="J106" s="34">
        <f t="shared" si="8"/>
        <v>962760.44</v>
      </c>
      <c r="K106" s="50">
        <f t="shared" si="9"/>
        <v>0.47804710472482176</v>
      </c>
      <c r="L106" s="33">
        <f t="shared" si="10"/>
        <v>8.4417277861443957E-2</v>
      </c>
      <c r="M106" s="3">
        <v>2839060.79</v>
      </c>
      <c r="N106" s="3">
        <v>2442469.9</v>
      </c>
      <c r="O106" s="3">
        <f t="shared" si="11"/>
        <v>-396590.89000000013</v>
      </c>
      <c r="P106" s="30">
        <f t="shared" si="12"/>
        <v>-3.4774095369401938E-2</v>
      </c>
      <c r="Q106" s="30">
        <f t="shared" si="13"/>
        <v>0.21416195727414106</v>
      </c>
    </row>
    <row r="107" spans="1:17" x14ac:dyDescent="0.25">
      <c r="A107" s="23" t="s">
        <v>105</v>
      </c>
      <c r="B107" s="24">
        <v>15483845</v>
      </c>
      <c r="C107" s="24">
        <v>15008717</v>
      </c>
      <c r="D107" s="3">
        <v>15644518</v>
      </c>
      <c r="E107" s="3">
        <v>15736068</v>
      </c>
      <c r="F107" s="3">
        <f t="shared" si="7"/>
        <v>15468287</v>
      </c>
      <c r="G107" s="3">
        <v>3314344.14</v>
      </c>
      <c r="H107" s="34">
        <v>65827.710000000006</v>
      </c>
      <c r="I107" s="34">
        <v>77387.360000000001</v>
      </c>
      <c r="J107" s="34">
        <f t="shared" si="8"/>
        <v>143215.07</v>
      </c>
      <c r="K107" s="50">
        <f t="shared" si="9"/>
        <v>0.21426704456673193</v>
      </c>
      <c r="L107" s="30">
        <f t="shared" si="10"/>
        <v>9.2586250824024663E-3</v>
      </c>
      <c r="M107" s="3">
        <v>1729890.6</v>
      </c>
      <c r="N107" s="3">
        <v>1807085.41</v>
      </c>
      <c r="O107" s="3">
        <f t="shared" si="11"/>
        <v>77194.809999999823</v>
      </c>
      <c r="P107" s="30">
        <f t="shared" si="12"/>
        <v>4.9905209284001406E-3</v>
      </c>
      <c r="Q107" s="30">
        <f t="shared" si="13"/>
        <v>0.11682517980174534</v>
      </c>
    </row>
    <row r="108" spans="1:17" x14ac:dyDescent="0.25">
      <c r="A108" s="23" t="s">
        <v>106</v>
      </c>
      <c r="B108" s="24">
        <v>4948513</v>
      </c>
      <c r="C108" s="24">
        <v>3994218</v>
      </c>
      <c r="D108" s="3">
        <v>4464384</v>
      </c>
      <c r="E108" s="3">
        <v>4190301</v>
      </c>
      <c r="F108" s="3">
        <f t="shared" si="7"/>
        <v>4399354</v>
      </c>
      <c r="G108" s="3">
        <v>391340.16</v>
      </c>
      <c r="H108" s="34">
        <v>693.14</v>
      </c>
      <c r="I108" s="34">
        <v>42280.63</v>
      </c>
      <c r="J108" s="34">
        <f t="shared" si="8"/>
        <v>42973.77</v>
      </c>
      <c r="K108" s="50">
        <f t="shared" si="9"/>
        <v>8.8954005519901319E-2</v>
      </c>
      <c r="L108" s="30">
        <f t="shared" si="10"/>
        <v>9.7682000584631279E-3</v>
      </c>
      <c r="M108" s="3">
        <v>163496.46</v>
      </c>
      <c r="N108" s="3">
        <v>207842.35</v>
      </c>
      <c r="O108" s="3">
        <f t="shared" si="11"/>
        <v>44345.890000000014</v>
      </c>
      <c r="P108" s="30">
        <f t="shared" si="12"/>
        <v>1.0080091304314228E-2</v>
      </c>
      <c r="Q108" s="30">
        <f t="shared" si="13"/>
        <v>4.7243833981079952E-2</v>
      </c>
    </row>
    <row r="109" spans="1:17" x14ac:dyDescent="0.25">
      <c r="A109" s="23" t="s">
        <v>107</v>
      </c>
      <c r="B109" s="24">
        <v>4439504</v>
      </c>
      <c r="C109" s="24">
        <v>4422487</v>
      </c>
      <c r="D109" s="3">
        <v>4299344</v>
      </c>
      <c r="E109" s="3">
        <v>3839602</v>
      </c>
      <c r="F109" s="3">
        <f t="shared" si="7"/>
        <v>4250234.25</v>
      </c>
      <c r="G109" s="3">
        <v>715408.05</v>
      </c>
      <c r="H109" s="34">
        <v>26117.85</v>
      </c>
      <c r="I109" s="34">
        <v>12422.98</v>
      </c>
      <c r="J109" s="34">
        <f t="shared" si="8"/>
        <v>38540.83</v>
      </c>
      <c r="K109" s="50">
        <f t="shared" si="9"/>
        <v>0.16832202836820112</v>
      </c>
      <c r="L109" s="30">
        <f t="shared" si="10"/>
        <v>9.0679307852267205E-3</v>
      </c>
      <c r="M109" s="3">
        <v>42881</v>
      </c>
      <c r="N109" s="3">
        <v>21231.46</v>
      </c>
      <c r="O109" s="3">
        <f t="shared" si="11"/>
        <v>-21649.54</v>
      </c>
      <c r="P109" s="30">
        <f t="shared" si="12"/>
        <v>-5.0937286574263526E-3</v>
      </c>
      <c r="Q109" s="30">
        <f t="shared" si="13"/>
        <v>4.9953623144418447E-3</v>
      </c>
    </row>
    <row r="110" spans="1:17" x14ac:dyDescent="0.25">
      <c r="A110" s="23" t="s">
        <v>108</v>
      </c>
      <c r="B110" s="24">
        <v>14724240</v>
      </c>
      <c r="C110" s="24">
        <v>11944948</v>
      </c>
      <c r="D110" s="3">
        <v>10148336</v>
      </c>
      <c r="E110" s="3">
        <v>9804978</v>
      </c>
      <c r="F110" s="3">
        <f t="shared" si="7"/>
        <v>11655625.5</v>
      </c>
      <c r="G110" s="3">
        <v>3635731.77</v>
      </c>
      <c r="H110" s="34">
        <v>717562.25</v>
      </c>
      <c r="I110" s="34">
        <v>84011.26</v>
      </c>
      <c r="J110" s="34">
        <f t="shared" si="8"/>
        <v>801573.51</v>
      </c>
      <c r="K110" s="50">
        <f t="shared" si="9"/>
        <v>0.31192935720180781</v>
      </c>
      <c r="L110" s="33">
        <f t="shared" si="10"/>
        <v>6.877138511356598E-2</v>
      </c>
      <c r="M110" s="3">
        <v>1288577.3500000001</v>
      </c>
      <c r="N110" s="3">
        <v>873754.61</v>
      </c>
      <c r="O110" s="3">
        <f t="shared" si="11"/>
        <v>-414822.74000000011</v>
      </c>
      <c r="P110" s="30">
        <f t="shared" si="12"/>
        <v>-3.5589916645829098E-2</v>
      </c>
      <c r="Q110" s="30">
        <f t="shared" si="13"/>
        <v>7.496419733115138E-2</v>
      </c>
    </row>
    <row r="111" spans="1:17" x14ac:dyDescent="0.25">
      <c r="A111" s="23" t="s">
        <v>109</v>
      </c>
      <c r="B111" s="24">
        <v>5344886</v>
      </c>
      <c r="C111" s="24">
        <v>4423219</v>
      </c>
      <c r="D111" s="3">
        <v>4533736</v>
      </c>
      <c r="E111" s="3">
        <v>4467869</v>
      </c>
      <c r="F111" s="3">
        <f t="shared" si="7"/>
        <v>4692427.5</v>
      </c>
      <c r="G111" s="3">
        <v>765013.1</v>
      </c>
      <c r="H111" s="34">
        <v>17557.62</v>
      </c>
      <c r="I111" s="34">
        <v>48842.879999999997</v>
      </c>
      <c r="J111" s="34">
        <f t="shared" si="8"/>
        <v>66400.5</v>
      </c>
      <c r="K111" s="50">
        <f t="shared" si="9"/>
        <v>0.16303141604212318</v>
      </c>
      <c r="L111" s="30">
        <f t="shared" si="10"/>
        <v>1.4150564926149632E-2</v>
      </c>
      <c r="M111" s="3">
        <v>26286.11</v>
      </c>
      <c r="N111" s="3">
        <v>21354.080000000002</v>
      </c>
      <c r="O111" s="3">
        <f t="shared" si="11"/>
        <v>-4932.0299999999988</v>
      </c>
      <c r="P111" s="30">
        <f t="shared" si="12"/>
        <v>-1.0510615241258387E-3</v>
      </c>
      <c r="Q111" s="30">
        <f t="shared" si="13"/>
        <v>4.5507533147821676E-3</v>
      </c>
    </row>
    <row r="112" spans="1:17" x14ac:dyDescent="0.25">
      <c r="A112" s="23" t="s">
        <v>110</v>
      </c>
      <c r="B112" s="24">
        <v>2764192</v>
      </c>
      <c r="C112" s="24">
        <v>2579963</v>
      </c>
      <c r="D112" s="3">
        <v>2676068</v>
      </c>
      <c r="E112" s="3">
        <v>2498165</v>
      </c>
      <c r="F112" s="3">
        <f t="shared" si="7"/>
        <v>2629597</v>
      </c>
      <c r="G112" s="3">
        <v>680341.2</v>
      </c>
      <c r="H112" s="34">
        <v>2927.79</v>
      </c>
      <c r="I112" s="34">
        <v>9733.59</v>
      </c>
      <c r="J112" s="34">
        <f t="shared" si="8"/>
        <v>12661.380000000001</v>
      </c>
      <c r="K112" s="50">
        <f t="shared" si="9"/>
        <v>0.25872451177880107</v>
      </c>
      <c r="L112" s="30">
        <f t="shared" si="10"/>
        <v>4.8149507319942943E-3</v>
      </c>
      <c r="M112" s="3">
        <v>0</v>
      </c>
      <c r="N112" s="3">
        <v>22391</v>
      </c>
      <c r="O112" s="3">
        <f t="shared" si="11"/>
        <v>22391</v>
      </c>
      <c r="P112" s="30">
        <f t="shared" si="12"/>
        <v>8.5149929818143233E-3</v>
      </c>
      <c r="Q112" s="30">
        <f t="shared" si="13"/>
        <v>8.5149929818143233E-3</v>
      </c>
    </row>
    <row r="113" spans="1:17" x14ac:dyDescent="0.25">
      <c r="A113" s="23" t="s">
        <v>111</v>
      </c>
      <c r="B113" s="24">
        <v>8353491</v>
      </c>
      <c r="C113" s="24">
        <v>5599928</v>
      </c>
      <c r="D113" s="3">
        <v>5429381</v>
      </c>
      <c r="E113" s="3">
        <v>5500143</v>
      </c>
      <c r="F113" s="3">
        <f t="shared" si="7"/>
        <v>6220735.75</v>
      </c>
      <c r="G113" s="3">
        <v>986938.11</v>
      </c>
      <c r="H113" s="34">
        <v>23889.48</v>
      </c>
      <c r="I113" s="34">
        <v>54347.19</v>
      </c>
      <c r="J113" s="34">
        <f t="shared" si="8"/>
        <v>78236.67</v>
      </c>
      <c r="K113" s="50">
        <f t="shared" si="9"/>
        <v>0.15865295515888134</v>
      </c>
      <c r="L113" s="30">
        <f t="shared" si="10"/>
        <v>1.2576755088817266E-2</v>
      </c>
      <c r="M113" s="3">
        <v>29021.06</v>
      </c>
      <c r="N113" s="3">
        <v>79672.94</v>
      </c>
      <c r="O113" s="3">
        <f t="shared" si="11"/>
        <v>50651.880000000005</v>
      </c>
      <c r="P113" s="30">
        <f t="shared" si="12"/>
        <v>8.1424259180274631E-3</v>
      </c>
      <c r="Q113" s="30">
        <f t="shared" si="13"/>
        <v>1.280763935359254E-2</v>
      </c>
    </row>
    <row r="114" spans="1:17" x14ac:dyDescent="0.25">
      <c r="A114" s="23" t="s">
        <v>112</v>
      </c>
      <c r="B114" s="24">
        <v>5055196</v>
      </c>
      <c r="C114" s="24">
        <v>4865024</v>
      </c>
      <c r="D114" s="3">
        <v>4402280</v>
      </c>
      <c r="E114" s="3">
        <v>4805867</v>
      </c>
      <c r="F114" s="3">
        <f t="shared" si="7"/>
        <v>4782091.75</v>
      </c>
      <c r="G114" s="3">
        <v>1688671.81</v>
      </c>
      <c r="H114" s="34">
        <v>163657.75</v>
      </c>
      <c r="I114" s="34">
        <v>82176.11</v>
      </c>
      <c r="J114" s="34">
        <f t="shared" si="8"/>
        <v>245833.86</v>
      </c>
      <c r="K114" s="50">
        <f t="shared" si="9"/>
        <v>0.35312409261072836</v>
      </c>
      <c r="L114" s="33">
        <f t="shared" si="10"/>
        <v>5.1407181804907859E-2</v>
      </c>
      <c r="M114" s="3">
        <v>421696</v>
      </c>
      <c r="N114" s="3">
        <v>237380</v>
      </c>
      <c r="O114" s="3">
        <f t="shared" si="11"/>
        <v>-184316</v>
      </c>
      <c r="P114" s="30">
        <f t="shared" si="12"/>
        <v>-3.8542966056642473E-2</v>
      </c>
      <c r="Q114" s="30">
        <f t="shared" si="13"/>
        <v>4.9639365451321589E-2</v>
      </c>
    </row>
    <row r="115" spans="1:17" x14ac:dyDescent="0.25">
      <c r="A115" s="23" t="s">
        <v>113</v>
      </c>
      <c r="B115" s="24">
        <v>3563261</v>
      </c>
      <c r="C115" s="24">
        <v>3012780</v>
      </c>
      <c r="D115" s="3">
        <v>2557598</v>
      </c>
      <c r="E115" s="3">
        <v>2498589</v>
      </c>
      <c r="F115" s="3">
        <f t="shared" si="7"/>
        <v>2908057</v>
      </c>
      <c r="G115" s="3">
        <v>1052252.3600000001</v>
      </c>
      <c r="H115" s="34">
        <v>424164.83</v>
      </c>
      <c r="I115" s="34">
        <v>27295.33</v>
      </c>
      <c r="J115" s="34">
        <f t="shared" si="8"/>
        <v>451460.16000000003</v>
      </c>
      <c r="K115" s="50">
        <f t="shared" si="9"/>
        <v>0.36184034907156226</v>
      </c>
      <c r="L115" s="33">
        <f t="shared" si="10"/>
        <v>0.15524460490286127</v>
      </c>
      <c r="M115" s="3">
        <v>542010</v>
      </c>
      <c r="N115" s="3">
        <v>655447.87</v>
      </c>
      <c r="O115" s="3">
        <f t="shared" si="11"/>
        <v>113437.87</v>
      </c>
      <c r="P115" s="30">
        <f t="shared" si="12"/>
        <v>3.9008131546252357E-2</v>
      </c>
      <c r="Q115" s="30">
        <f t="shared" si="13"/>
        <v>0.22539031043751892</v>
      </c>
    </row>
    <row r="116" spans="1:17" x14ac:dyDescent="0.25">
      <c r="A116" s="23" t="s">
        <v>114</v>
      </c>
      <c r="B116" s="24">
        <v>13808482</v>
      </c>
      <c r="C116" s="24">
        <v>12895470</v>
      </c>
      <c r="D116" s="3">
        <v>17266998</v>
      </c>
      <c r="E116" s="3">
        <v>13248577</v>
      </c>
      <c r="F116" s="3">
        <f t="shared" si="7"/>
        <v>14304881.75</v>
      </c>
      <c r="G116" s="3">
        <v>4530204.9000000004</v>
      </c>
      <c r="H116" s="34">
        <v>70081.929999999993</v>
      </c>
      <c r="I116" s="34">
        <v>200129.17</v>
      </c>
      <c r="J116" s="34">
        <f t="shared" si="8"/>
        <v>270211.09999999998</v>
      </c>
      <c r="K116" s="50">
        <f t="shared" si="9"/>
        <v>0.31668943366134433</v>
      </c>
      <c r="L116" s="30">
        <f t="shared" si="10"/>
        <v>1.8889432623237168E-2</v>
      </c>
      <c r="M116" s="3">
        <v>273724</v>
      </c>
      <c r="N116" s="3">
        <v>395251</v>
      </c>
      <c r="O116" s="3">
        <f t="shared" si="11"/>
        <v>121527</v>
      </c>
      <c r="P116" s="30">
        <f t="shared" si="12"/>
        <v>8.49549140802929E-3</v>
      </c>
      <c r="Q116" s="30">
        <f t="shared" si="13"/>
        <v>2.7630497539764702E-2</v>
      </c>
    </row>
    <row r="117" spans="1:17" x14ac:dyDescent="0.25">
      <c r="A117" s="23" t="s">
        <v>115</v>
      </c>
      <c r="B117" s="24">
        <v>4593791</v>
      </c>
      <c r="C117" s="24">
        <v>2484176</v>
      </c>
      <c r="D117" s="3">
        <v>2464916</v>
      </c>
      <c r="E117" s="3">
        <v>2740811</v>
      </c>
      <c r="F117" s="3">
        <f t="shared" si="7"/>
        <v>3070923.5</v>
      </c>
      <c r="G117" s="3">
        <v>607859.18999999994</v>
      </c>
      <c r="H117" s="34">
        <v>52022.74</v>
      </c>
      <c r="I117" s="34">
        <v>39326.11</v>
      </c>
      <c r="J117" s="34">
        <f t="shared" si="8"/>
        <v>91348.85</v>
      </c>
      <c r="K117" s="50">
        <f t="shared" si="9"/>
        <v>0.19794019290939677</v>
      </c>
      <c r="L117" s="30">
        <f t="shared" si="10"/>
        <v>2.9746377596185643E-2</v>
      </c>
      <c r="M117" s="3">
        <v>30446.91</v>
      </c>
      <c r="N117" s="3">
        <v>17603.060000000001</v>
      </c>
      <c r="O117" s="3">
        <f t="shared" si="11"/>
        <v>-12843.849999999999</v>
      </c>
      <c r="P117" s="30">
        <f t="shared" si="12"/>
        <v>-4.1824063673354282E-3</v>
      </c>
      <c r="Q117" s="30">
        <f t="shared" si="13"/>
        <v>5.7321714461464118E-3</v>
      </c>
    </row>
    <row r="118" spans="1:17" x14ac:dyDescent="0.25">
      <c r="A118" s="23" t="s">
        <v>116</v>
      </c>
      <c r="B118" s="24">
        <v>26231729</v>
      </c>
      <c r="C118" s="24">
        <v>25743870</v>
      </c>
      <c r="D118" s="3">
        <v>27689124</v>
      </c>
      <c r="E118" s="3">
        <v>29252071</v>
      </c>
      <c r="F118" s="3">
        <f t="shared" si="7"/>
        <v>27229198.5</v>
      </c>
      <c r="G118" s="3">
        <v>5622940.8200000003</v>
      </c>
      <c r="H118" s="34">
        <v>1316817.01</v>
      </c>
      <c r="I118" s="34">
        <v>671251.03</v>
      </c>
      <c r="J118" s="34">
        <f t="shared" si="8"/>
        <v>1988068.04</v>
      </c>
      <c r="K118" s="50">
        <f t="shared" si="9"/>
        <v>0.20650408861649014</v>
      </c>
      <c r="L118" s="33">
        <f t="shared" si="10"/>
        <v>7.301235987537423E-2</v>
      </c>
      <c r="M118" s="3">
        <v>7561034.5099999998</v>
      </c>
      <c r="N118" s="3">
        <v>1404614.02</v>
      </c>
      <c r="O118" s="3">
        <f t="shared" si="11"/>
        <v>-6156420.4900000002</v>
      </c>
      <c r="P118" s="30">
        <f t="shared" si="12"/>
        <v>-0.22609628006494573</v>
      </c>
      <c r="Q118" s="30">
        <f t="shared" si="13"/>
        <v>5.1584846318557635E-2</v>
      </c>
    </row>
    <row r="119" spans="1:17" x14ac:dyDescent="0.25">
      <c r="A119" s="23" t="s">
        <v>117</v>
      </c>
      <c r="B119" s="24">
        <v>3064069</v>
      </c>
      <c r="C119" s="24">
        <v>1807236</v>
      </c>
      <c r="D119" s="3">
        <v>2061115</v>
      </c>
      <c r="E119" s="3">
        <v>1841028</v>
      </c>
      <c r="F119" s="3">
        <f t="shared" si="7"/>
        <v>2193362</v>
      </c>
      <c r="G119" s="3">
        <v>441810.57</v>
      </c>
      <c r="H119" s="34">
        <v>27958.12</v>
      </c>
      <c r="I119" s="34">
        <v>18708.759999999998</v>
      </c>
      <c r="J119" s="34">
        <f t="shared" si="8"/>
        <v>46666.879999999997</v>
      </c>
      <c r="K119" s="50">
        <f t="shared" si="9"/>
        <v>0.20143075789586945</v>
      </c>
      <c r="L119" s="30">
        <f t="shared" si="10"/>
        <v>2.1276414928315526E-2</v>
      </c>
      <c r="M119" s="3">
        <v>602804.4</v>
      </c>
      <c r="N119" s="3">
        <v>638552.17000000004</v>
      </c>
      <c r="O119" s="3">
        <f t="shared" si="11"/>
        <v>35747.770000000019</v>
      </c>
      <c r="P119" s="30">
        <f t="shared" si="12"/>
        <v>1.6298162364443269E-2</v>
      </c>
      <c r="Q119" s="30">
        <f t="shared" si="13"/>
        <v>0.29112940317193425</v>
      </c>
    </row>
    <row r="120" spans="1:17" x14ac:dyDescent="0.25">
      <c r="A120" s="23" t="s">
        <v>118</v>
      </c>
      <c r="B120" s="24">
        <v>3374541</v>
      </c>
      <c r="C120" s="24">
        <v>1993268</v>
      </c>
      <c r="D120" s="3">
        <v>2249073</v>
      </c>
      <c r="E120" s="3">
        <v>2142367</v>
      </c>
      <c r="F120" s="3">
        <f t="shared" si="7"/>
        <v>2439812.25</v>
      </c>
      <c r="G120" s="3">
        <v>504859.52</v>
      </c>
      <c r="H120" s="34">
        <v>3492.82</v>
      </c>
      <c r="I120" s="34">
        <v>36671.71</v>
      </c>
      <c r="J120" s="34">
        <f t="shared" si="8"/>
        <v>40164.53</v>
      </c>
      <c r="K120" s="50">
        <f t="shared" si="9"/>
        <v>0.20692556158778203</v>
      </c>
      <c r="L120" s="30">
        <f t="shared" si="10"/>
        <v>1.6462139658492164E-2</v>
      </c>
      <c r="M120" s="3">
        <v>12835.86</v>
      </c>
      <c r="N120" s="3">
        <v>9767.2199999999993</v>
      </c>
      <c r="O120" s="3">
        <f t="shared" si="11"/>
        <v>-3068.6400000000012</v>
      </c>
      <c r="P120" s="30">
        <f t="shared" si="12"/>
        <v>-1.2577361229332304E-3</v>
      </c>
      <c r="Q120" s="30">
        <f t="shared" si="13"/>
        <v>4.0032670546678332E-3</v>
      </c>
    </row>
    <row r="121" spans="1:17" x14ac:dyDescent="0.25">
      <c r="A121" s="23" t="s">
        <v>119</v>
      </c>
      <c r="B121" s="24">
        <v>5031248</v>
      </c>
      <c r="C121" s="24">
        <v>4117613</v>
      </c>
      <c r="D121" s="3">
        <v>4182234</v>
      </c>
      <c r="E121" s="3">
        <v>4475110</v>
      </c>
      <c r="F121" s="3">
        <f t="shared" si="7"/>
        <v>4451551.25</v>
      </c>
      <c r="G121" s="3">
        <v>2123297.5099999998</v>
      </c>
      <c r="H121" s="34">
        <v>1439853.99</v>
      </c>
      <c r="I121" s="34">
        <v>90224.63</v>
      </c>
      <c r="J121" s="34">
        <f t="shared" si="8"/>
        <v>1530078.62</v>
      </c>
      <c r="K121" s="50">
        <f t="shared" si="9"/>
        <v>0.47697923504755779</v>
      </c>
      <c r="L121" s="33">
        <f t="shared" si="10"/>
        <v>0.3437180735591891</v>
      </c>
      <c r="M121" s="3">
        <v>973294</v>
      </c>
      <c r="N121" s="3">
        <v>1139685.8400000001</v>
      </c>
      <c r="O121" s="3">
        <f t="shared" si="11"/>
        <v>166391.84000000008</v>
      </c>
      <c r="P121" s="30">
        <f t="shared" si="12"/>
        <v>3.7378394778674079E-2</v>
      </c>
      <c r="Q121" s="30">
        <f t="shared" si="13"/>
        <v>0.25601993013109758</v>
      </c>
    </row>
    <row r="122" spans="1:17" x14ac:dyDescent="0.25">
      <c r="A122" s="23" t="s">
        <v>120</v>
      </c>
      <c r="B122" s="24">
        <v>7258299</v>
      </c>
      <c r="C122" s="24">
        <v>4235679</v>
      </c>
      <c r="D122" s="3">
        <v>4506152</v>
      </c>
      <c r="E122" s="3">
        <v>5366909</v>
      </c>
      <c r="F122" s="3">
        <f t="shared" si="7"/>
        <v>5341759.75</v>
      </c>
      <c r="G122" s="3">
        <v>2488343.08</v>
      </c>
      <c r="H122" s="34">
        <v>2083196.19</v>
      </c>
      <c r="I122" s="34">
        <v>157199.35</v>
      </c>
      <c r="J122" s="34">
        <f t="shared" si="8"/>
        <v>2240395.54</v>
      </c>
      <c r="K122" s="50">
        <f t="shared" si="9"/>
        <v>0.46582834055762246</v>
      </c>
      <c r="L122" s="33">
        <f t="shared" si="10"/>
        <v>0.41941151321902864</v>
      </c>
      <c r="M122" s="3">
        <v>663140.53</v>
      </c>
      <c r="N122" s="3">
        <v>1318888.8</v>
      </c>
      <c r="O122" s="3">
        <f t="shared" si="11"/>
        <v>655748.27</v>
      </c>
      <c r="P122" s="30">
        <f t="shared" si="12"/>
        <v>0.12275884740042829</v>
      </c>
      <c r="Q122" s="30">
        <f t="shared" si="13"/>
        <v>0.24690155711327152</v>
      </c>
    </row>
    <row r="123" spans="1:17" x14ac:dyDescent="0.25">
      <c r="A123" s="23" t="s">
        <v>121</v>
      </c>
      <c r="B123" s="24">
        <v>8522926</v>
      </c>
      <c r="C123" s="24">
        <v>4850186</v>
      </c>
      <c r="D123" s="3">
        <v>5392064</v>
      </c>
      <c r="E123" s="3">
        <v>5369184</v>
      </c>
      <c r="F123" s="3">
        <f t="shared" si="7"/>
        <v>6033590</v>
      </c>
      <c r="G123" s="3">
        <v>538842.11</v>
      </c>
      <c r="H123" s="34">
        <v>203730.12</v>
      </c>
      <c r="I123" s="34">
        <v>30275.71</v>
      </c>
      <c r="J123" s="34">
        <f t="shared" si="8"/>
        <v>234005.83</v>
      </c>
      <c r="K123" s="50">
        <f t="shared" si="9"/>
        <v>8.9307047711229964E-2</v>
      </c>
      <c r="L123" s="30">
        <f t="shared" si="10"/>
        <v>3.8783846764529901E-2</v>
      </c>
      <c r="M123" s="3">
        <v>980997.85</v>
      </c>
      <c r="N123" s="3">
        <v>478579.3</v>
      </c>
      <c r="O123" s="3">
        <f t="shared" si="11"/>
        <v>-502418.55</v>
      </c>
      <c r="P123" s="30">
        <f t="shared" si="12"/>
        <v>-8.3270250381613592E-2</v>
      </c>
      <c r="Q123" s="30">
        <f t="shared" si="13"/>
        <v>7.9319161560530302E-2</v>
      </c>
    </row>
    <row r="124" spans="1:17" x14ac:dyDescent="0.25">
      <c r="A124" s="23" t="s">
        <v>122</v>
      </c>
      <c r="B124" s="24">
        <v>26234426</v>
      </c>
      <c r="C124" s="24">
        <v>19713461</v>
      </c>
      <c r="D124" s="3">
        <v>19290723</v>
      </c>
      <c r="E124" s="3">
        <v>20501603</v>
      </c>
      <c r="F124" s="3">
        <f t="shared" si="7"/>
        <v>21435053.25</v>
      </c>
      <c r="G124" s="3">
        <v>8132487.9199999999</v>
      </c>
      <c r="H124" s="34">
        <v>3326696.59</v>
      </c>
      <c r="I124" s="34">
        <v>461873.03</v>
      </c>
      <c r="J124" s="34">
        <f t="shared" si="8"/>
        <v>3788569.62</v>
      </c>
      <c r="K124" s="50">
        <f t="shared" si="9"/>
        <v>0.3794013397190884</v>
      </c>
      <c r="L124" s="33">
        <f t="shared" si="10"/>
        <v>0.17674645244933088</v>
      </c>
      <c r="M124" s="3">
        <v>3605825</v>
      </c>
      <c r="N124" s="3">
        <v>12627381.48</v>
      </c>
      <c r="O124" s="3">
        <f t="shared" si="11"/>
        <v>9021556.4800000004</v>
      </c>
      <c r="P124" s="33">
        <f t="shared" si="12"/>
        <v>0.420878659585322</v>
      </c>
      <c r="Q124" s="33">
        <f t="shared" si="13"/>
        <v>0.58909960860489119</v>
      </c>
    </row>
    <row r="125" spans="1:17" x14ac:dyDescent="0.25">
      <c r="A125" s="23" t="s">
        <v>123</v>
      </c>
      <c r="B125" s="24">
        <v>3963382</v>
      </c>
      <c r="C125" s="24">
        <v>2989014</v>
      </c>
      <c r="D125" s="3">
        <v>2993316</v>
      </c>
      <c r="E125" s="3">
        <v>3184855</v>
      </c>
      <c r="F125" s="3">
        <f t="shared" si="7"/>
        <v>3282641.75</v>
      </c>
      <c r="G125" s="3">
        <v>803370.43</v>
      </c>
      <c r="H125" s="34">
        <v>99060.18</v>
      </c>
      <c r="I125" s="34">
        <v>5061.7</v>
      </c>
      <c r="J125" s="34">
        <f t="shared" si="8"/>
        <v>104121.87999999999</v>
      </c>
      <c r="K125" s="50">
        <f t="shared" si="9"/>
        <v>0.24473289843462206</v>
      </c>
      <c r="L125" s="30">
        <f t="shared" si="10"/>
        <v>3.171892881701148E-2</v>
      </c>
      <c r="M125" s="3">
        <v>179104</v>
      </c>
      <c r="N125" s="3">
        <v>189859</v>
      </c>
      <c r="O125" s="3">
        <f t="shared" si="11"/>
        <v>10755</v>
      </c>
      <c r="P125" s="30">
        <f t="shared" si="12"/>
        <v>3.2763246248238937E-3</v>
      </c>
      <c r="Q125" s="30">
        <f t="shared" si="13"/>
        <v>5.7837258665219868E-2</v>
      </c>
    </row>
    <row r="126" spans="1:17" x14ac:dyDescent="0.25">
      <c r="A126" s="23" t="s">
        <v>124</v>
      </c>
      <c r="B126" s="24">
        <v>56971108</v>
      </c>
      <c r="C126" s="24">
        <v>55759326</v>
      </c>
      <c r="D126" s="3">
        <v>55524539</v>
      </c>
      <c r="E126" s="3">
        <v>52578735</v>
      </c>
      <c r="F126" s="3">
        <f t="shared" si="7"/>
        <v>55208427</v>
      </c>
      <c r="G126" s="3">
        <v>9981272.3900000006</v>
      </c>
      <c r="H126" s="34">
        <v>4522681.0199999996</v>
      </c>
      <c r="I126" s="34">
        <v>588284.80000000005</v>
      </c>
      <c r="J126" s="34">
        <f t="shared" si="8"/>
        <v>5110965.8199999994</v>
      </c>
      <c r="K126" s="50">
        <f t="shared" si="9"/>
        <v>0.18079255165158031</v>
      </c>
      <c r="L126" s="33">
        <f t="shared" si="10"/>
        <v>9.257582759965248E-2</v>
      </c>
      <c r="M126" s="3">
        <v>4011064.12</v>
      </c>
      <c r="N126" s="3">
        <v>3279993.81</v>
      </c>
      <c r="O126" s="3">
        <f t="shared" si="11"/>
        <v>-731070.31</v>
      </c>
      <c r="P126" s="30">
        <f t="shared" si="12"/>
        <v>-1.324200579016678E-2</v>
      </c>
      <c r="Q126" s="30">
        <f t="shared" si="13"/>
        <v>5.9411107836852516E-2</v>
      </c>
    </row>
    <row r="127" spans="1:17" s="13" customFormat="1" x14ac:dyDescent="0.25">
      <c r="A127" s="23" t="s">
        <v>125</v>
      </c>
      <c r="B127" s="24">
        <v>14951531</v>
      </c>
      <c r="C127" s="24">
        <v>12854363</v>
      </c>
      <c r="D127" s="3">
        <v>13229710</v>
      </c>
      <c r="E127" s="3">
        <v>12650355</v>
      </c>
      <c r="F127" s="3">
        <f t="shared" si="7"/>
        <v>13421489.75</v>
      </c>
      <c r="G127" s="3">
        <v>1386660.32</v>
      </c>
      <c r="H127" s="34">
        <v>346672.55</v>
      </c>
      <c r="I127" s="34">
        <v>56303.18</v>
      </c>
      <c r="J127" s="34">
        <f t="shared" si="8"/>
        <v>402975.73</v>
      </c>
      <c r="K127" s="50">
        <f t="shared" si="9"/>
        <v>0.10331642357362006</v>
      </c>
      <c r="L127" s="30">
        <f t="shared" si="10"/>
        <v>3.0024664735894911E-2</v>
      </c>
      <c r="M127" s="3">
        <v>26433</v>
      </c>
      <c r="N127" s="3">
        <v>446277</v>
      </c>
      <c r="O127" s="3">
        <f t="shared" si="11"/>
        <v>419844</v>
      </c>
      <c r="P127" s="30">
        <f t="shared" si="12"/>
        <v>3.1281475292264035E-2</v>
      </c>
      <c r="Q127" s="30">
        <f t="shared" si="13"/>
        <v>3.3250928794994611E-2</v>
      </c>
    </row>
    <row r="128" spans="1:17" x14ac:dyDescent="0.25">
      <c r="A128" s="23" t="s">
        <v>126</v>
      </c>
      <c r="B128" s="24">
        <v>9012862</v>
      </c>
      <c r="C128" s="24">
        <v>10996279</v>
      </c>
      <c r="D128" s="3">
        <v>8810284</v>
      </c>
      <c r="E128" s="3">
        <v>7712475</v>
      </c>
      <c r="F128" s="3">
        <f t="shared" si="7"/>
        <v>9132975</v>
      </c>
      <c r="G128" s="3">
        <v>4479894.16</v>
      </c>
      <c r="H128" s="34">
        <v>833638.45</v>
      </c>
      <c r="I128" s="34">
        <v>20916.650000000001</v>
      </c>
      <c r="J128" s="34">
        <f t="shared" si="8"/>
        <v>854555.1</v>
      </c>
      <c r="K128" s="50">
        <f t="shared" si="9"/>
        <v>0.49051860538324044</v>
      </c>
      <c r="L128" s="33">
        <f t="shared" si="10"/>
        <v>9.3568098018444151E-2</v>
      </c>
      <c r="M128" s="3">
        <v>266666.74</v>
      </c>
      <c r="N128" s="3">
        <v>358985.65</v>
      </c>
      <c r="O128" s="3">
        <f t="shared" si="11"/>
        <v>92318.910000000033</v>
      </c>
      <c r="P128" s="30">
        <f t="shared" si="12"/>
        <v>1.0108306439030003E-2</v>
      </c>
      <c r="Q128" s="30">
        <f t="shared" si="13"/>
        <v>3.9306540311344333E-2</v>
      </c>
    </row>
    <row r="129" spans="1:17" x14ac:dyDescent="0.25">
      <c r="A129" s="23" t="s">
        <v>127</v>
      </c>
      <c r="B129" s="24">
        <v>7312155</v>
      </c>
      <c r="C129" s="24">
        <v>6520118</v>
      </c>
      <c r="D129" s="3">
        <v>6872913</v>
      </c>
      <c r="E129" s="3">
        <v>7023442</v>
      </c>
      <c r="F129" s="3">
        <f t="shared" si="7"/>
        <v>6932157</v>
      </c>
      <c r="G129" s="3">
        <v>5158291.21</v>
      </c>
      <c r="H129" s="34">
        <v>2172000.0099999998</v>
      </c>
      <c r="I129" s="34">
        <v>66604.23</v>
      </c>
      <c r="J129" s="34">
        <f t="shared" si="8"/>
        <v>2238604.2399999998</v>
      </c>
      <c r="K129" s="50">
        <f t="shared" si="9"/>
        <v>0.74411055750756938</v>
      </c>
      <c r="L129" s="33">
        <f t="shared" si="10"/>
        <v>0.32293040102813592</v>
      </c>
      <c r="M129" s="3">
        <v>510820.68</v>
      </c>
      <c r="N129" s="3">
        <v>1051682</v>
      </c>
      <c r="O129" s="3">
        <f t="shared" si="11"/>
        <v>540861.32000000007</v>
      </c>
      <c r="P129" s="30">
        <f t="shared" si="12"/>
        <v>7.8022081727231518E-2</v>
      </c>
      <c r="Q129" s="30">
        <f t="shared" si="13"/>
        <v>0.15171064359909911</v>
      </c>
    </row>
    <row r="130" spans="1:17" x14ac:dyDescent="0.25">
      <c r="A130" s="23" t="s">
        <v>128</v>
      </c>
      <c r="B130" s="24">
        <v>12169917</v>
      </c>
      <c r="C130" s="24">
        <v>10224673</v>
      </c>
      <c r="D130" s="3">
        <v>10110866</v>
      </c>
      <c r="E130" s="3">
        <v>10756142</v>
      </c>
      <c r="F130" s="3">
        <f t="shared" si="7"/>
        <v>10815399.5</v>
      </c>
      <c r="G130" s="3">
        <v>4806327.75</v>
      </c>
      <c r="H130" s="34">
        <v>911831.49</v>
      </c>
      <c r="I130" s="34">
        <v>357532.39</v>
      </c>
      <c r="J130" s="34">
        <f t="shared" si="8"/>
        <v>1269363.8799999999</v>
      </c>
      <c r="K130" s="50">
        <f t="shared" si="9"/>
        <v>0.44439669103300344</v>
      </c>
      <c r="L130" s="33">
        <f t="shared" si="10"/>
        <v>0.11736634231588024</v>
      </c>
      <c r="M130" s="3">
        <v>3167043.17</v>
      </c>
      <c r="N130" s="3">
        <v>2694554.01</v>
      </c>
      <c r="O130" s="3">
        <f t="shared" si="11"/>
        <v>-472489.16000000015</v>
      </c>
      <c r="P130" s="30">
        <f t="shared" si="12"/>
        <v>-4.368670431452857E-2</v>
      </c>
      <c r="Q130" s="30">
        <f t="shared" si="13"/>
        <v>0.24914049730664131</v>
      </c>
    </row>
    <row r="131" spans="1:17" x14ac:dyDescent="0.25">
      <c r="A131" s="23" t="s">
        <v>129</v>
      </c>
      <c r="B131" s="24">
        <v>2804502</v>
      </c>
      <c r="C131" s="24">
        <v>2375032</v>
      </c>
      <c r="D131" s="3">
        <v>2834191</v>
      </c>
      <c r="E131" s="3">
        <v>3013971</v>
      </c>
      <c r="F131" s="3">
        <f t="shared" si="7"/>
        <v>2756924</v>
      </c>
      <c r="G131" s="3">
        <v>418941.38</v>
      </c>
      <c r="H131" s="34">
        <v>187815.38</v>
      </c>
      <c r="I131" s="34">
        <v>8397.0499999999993</v>
      </c>
      <c r="J131" s="34">
        <f t="shared" si="8"/>
        <v>196212.43</v>
      </c>
      <c r="K131" s="50">
        <f t="shared" si="9"/>
        <v>0.15195971307152464</v>
      </c>
      <c r="L131" s="33">
        <f t="shared" si="10"/>
        <v>7.1170779462908659E-2</v>
      </c>
      <c r="M131" s="3">
        <v>531513.18000000005</v>
      </c>
      <c r="N131" s="3">
        <v>1471692.7</v>
      </c>
      <c r="O131" s="3">
        <f t="shared" si="11"/>
        <v>940179.5199999999</v>
      </c>
      <c r="P131" s="33">
        <f t="shared" si="12"/>
        <v>0.34102482331758144</v>
      </c>
      <c r="Q131" s="33">
        <f t="shared" si="13"/>
        <v>0.53381692785147505</v>
      </c>
    </row>
    <row r="132" spans="1:17" x14ac:dyDescent="0.25">
      <c r="A132" s="23" t="s">
        <v>130</v>
      </c>
      <c r="B132" s="24">
        <v>4327117</v>
      </c>
      <c r="C132" s="24">
        <v>3266292</v>
      </c>
      <c r="D132" s="3">
        <v>3111928</v>
      </c>
      <c r="E132" s="3">
        <v>3516905</v>
      </c>
      <c r="F132" s="3">
        <f t="shared" ref="F132:F195" si="14">AVERAGE(B132:E132)</f>
        <v>3555560.5</v>
      </c>
      <c r="G132" s="3">
        <v>120901.84</v>
      </c>
      <c r="H132" s="34">
        <v>2600</v>
      </c>
      <c r="I132" s="34">
        <v>27918.240000000002</v>
      </c>
      <c r="J132" s="34">
        <f t="shared" ref="J132:J195" si="15">H132+I132</f>
        <v>30518.240000000002</v>
      </c>
      <c r="K132" s="50">
        <f t="shared" ref="K132:K195" si="16">G132/F132</f>
        <v>3.4003595213750404E-2</v>
      </c>
      <c r="L132" s="30">
        <f t="shared" ref="L132:L195" si="17">J132/F132</f>
        <v>8.583243063927614E-3</v>
      </c>
      <c r="M132" s="3">
        <v>58686.6</v>
      </c>
      <c r="N132" s="3">
        <v>44539</v>
      </c>
      <c r="O132" s="3">
        <f t="shared" ref="O132:O195" si="18">N132-M132</f>
        <v>-14147.599999999999</v>
      </c>
      <c r="P132" s="30">
        <f t="shared" ref="P132:P195" si="19">O132/F132</f>
        <v>-3.9790069666934364E-3</v>
      </c>
      <c r="Q132" s="30">
        <f t="shared" ref="Q132:Q195" si="20">N132/F132</f>
        <v>1.2526576330229791E-2</v>
      </c>
    </row>
    <row r="133" spans="1:17" x14ac:dyDescent="0.25">
      <c r="A133" s="23" t="s">
        <v>131</v>
      </c>
      <c r="B133" s="24">
        <v>2600226</v>
      </c>
      <c r="C133" s="24">
        <v>1559247</v>
      </c>
      <c r="D133" s="3">
        <v>1619736</v>
      </c>
      <c r="E133" s="3">
        <v>2986348</v>
      </c>
      <c r="F133" s="3">
        <f t="shared" si="14"/>
        <v>2191389.25</v>
      </c>
      <c r="G133" s="3">
        <v>438193.69</v>
      </c>
      <c r="H133" s="34">
        <v>121611.84</v>
      </c>
      <c r="I133" s="34">
        <v>8499.58</v>
      </c>
      <c r="J133" s="34">
        <f t="shared" si="15"/>
        <v>130111.42</v>
      </c>
      <c r="K133" s="50">
        <f t="shared" si="16"/>
        <v>0.19996159513879153</v>
      </c>
      <c r="L133" s="33">
        <f t="shared" si="17"/>
        <v>5.9373942808198042E-2</v>
      </c>
      <c r="M133" s="3">
        <v>0</v>
      </c>
      <c r="N133" s="3">
        <v>122146.53</v>
      </c>
      <c r="O133" s="3">
        <f t="shared" si="18"/>
        <v>122146.53</v>
      </c>
      <c r="P133" s="30">
        <f t="shared" si="19"/>
        <v>5.5739312401938634E-2</v>
      </c>
      <c r="Q133" s="30">
        <f t="shared" si="20"/>
        <v>5.5739312401938634E-2</v>
      </c>
    </row>
    <row r="134" spans="1:17" x14ac:dyDescent="0.25">
      <c r="A134" s="23" t="s">
        <v>132</v>
      </c>
      <c r="B134" s="24">
        <v>2100969</v>
      </c>
      <c r="C134" s="24">
        <v>1430279</v>
      </c>
      <c r="D134" s="3">
        <v>1473386</v>
      </c>
      <c r="E134" s="3">
        <v>1528249</v>
      </c>
      <c r="F134" s="3">
        <f t="shared" si="14"/>
        <v>1633220.75</v>
      </c>
      <c r="G134" s="3">
        <v>175924.95</v>
      </c>
      <c r="H134" s="34">
        <v>0</v>
      </c>
      <c r="I134" s="34">
        <v>20886.18</v>
      </c>
      <c r="J134" s="34">
        <f t="shared" si="15"/>
        <v>20886.18</v>
      </c>
      <c r="K134" s="50">
        <f t="shared" si="16"/>
        <v>0.10771657781105219</v>
      </c>
      <c r="L134" s="30">
        <f t="shared" si="17"/>
        <v>1.2788338624769493E-2</v>
      </c>
      <c r="M134" s="3">
        <v>0</v>
      </c>
      <c r="N134" s="3">
        <v>0</v>
      </c>
      <c r="O134" s="3">
        <f t="shared" si="18"/>
        <v>0</v>
      </c>
      <c r="P134" s="30">
        <f t="shared" si="19"/>
        <v>0</v>
      </c>
      <c r="Q134" s="30">
        <f t="shared" si="20"/>
        <v>0</v>
      </c>
    </row>
    <row r="135" spans="1:17" x14ac:dyDescent="0.25">
      <c r="A135" s="23" t="s">
        <v>133</v>
      </c>
      <c r="B135" s="24">
        <v>48079350</v>
      </c>
      <c r="C135" s="24">
        <v>44792543</v>
      </c>
      <c r="D135" s="3">
        <v>45995315</v>
      </c>
      <c r="E135" s="3">
        <v>49614880</v>
      </c>
      <c r="F135" s="3">
        <f t="shared" si="14"/>
        <v>47120522</v>
      </c>
      <c r="G135" s="3">
        <v>28610369.920000002</v>
      </c>
      <c r="H135" s="34">
        <v>20852170.34</v>
      </c>
      <c r="I135" s="34">
        <v>767533.87</v>
      </c>
      <c r="J135" s="34">
        <f t="shared" si="15"/>
        <v>21619704.210000001</v>
      </c>
      <c r="K135" s="50">
        <f t="shared" si="16"/>
        <v>0.6071742991302177</v>
      </c>
      <c r="L135" s="33">
        <f t="shared" si="17"/>
        <v>0.45881716272158446</v>
      </c>
      <c r="M135" s="3">
        <v>8591494.1699999999</v>
      </c>
      <c r="N135" s="3">
        <v>5102492.78</v>
      </c>
      <c r="O135" s="3">
        <f t="shared" si="18"/>
        <v>-3489001.3899999997</v>
      </c>
      <c r="P135" s="30">
        <f t="shared" si="19"/>
        <v>-7.4044200741239657E-2</v>
      </c>
      <c r="Q135" s="30">
        <f t="shared" si="20"/>
        <v>0.10828599861436171</v>
      </c>
    </row>
    <row r="136" spans="1:17" x14ac:dyDescent="0.25">
      <c r="A136" s="23" t="s">
        <v>134</v>
      </c>
      <c r="B136" s="24">
        <v>10148363</v>
      </c>
      <c r="C136" s="24">
        <v>9135676</v>
      </c>
      <c r="D136" s="3">
        <v>9518649</v>
      </c>
      <c r="E136" s="3">
        <v>10198237</v>
      </c>
      <c r="F136" s="3">
        <f t="shared" si="14"/>
        <v>9750231.25</v>
      </c>
      <c r="G136" s="3">
        <v>2733202.13</v>
      </c>
      <c r="H136" s="34">
        <v>4635.6099999999997</v>
      </c>
      <c r="I136" s="34">
        <v>1337633.58</v>
      </c>
      <c r="J136" s="34">
        <f t="shared" si="15"/>
        <v>1342269.1900000002</v>
      </c>
      <c r="K136" s="50">
        <f t="shared" si="16"/>
        <v>0.28032177493226124</v>
      </c>
      <c r="L136" s="33">
        <f t="shared" si="17"/>
        <v>0.13766536973161536</v>
      </c>
      <c r="M136" s="3">
        <v>92780156.170000002</v>
      </c>
      <c r="N136" s="3">
        <v>84529717.799999997</v>
      </c>
      <c r="O136" s="3">
        <f t="shared" si="18"/>
        <v>-8250438.3700000048</v>
      </c>
      <c r="P136" s="30">
        <f t="shared" si="19"/>
        <v>-0.84617873755558415</v>
      </c>
      <c r="Q136" s="33">
        <f t="shared" si="20"/>
        <v>8.6695090231834246</v>
      </c>
    </row>
    <row r="137" spans="1:17" x14ac:dyDescent="0.25">
      <c r="A137" s="23" t="s">
        <v>135</v>
      </c>
      <c r="B137" s="24">
        <v>6591666</v>
      </c>
      <c r="C137" s="24">
        <v>4394665</v>
      </c>
      <c r="D137" s="3">
        <v>4275801</v>
      </c>
      <c r="E137" s="3">
        <v>5186820</v>
      </c>
      <c r="F137" s="3">
        <f t="shared" si="14"/>
        <v>5112238</v>
      </c>
      <c r="G137" s="3">
        <v>940782.77</v>
      </c>
      <c r="H137" s="34">
        <v>819.98</v>
      </c>
      <c r="I137" s="34">
        <v>39128.699999999997</v>
      </c>
      <c r="J137" s="34">
        <f t="shared" si="15"/>
        <v>39948.68</v>
      </c>
      <c r="K137" s="50">
        <f t="shared" si="16"/>
        <v>0.18402562048167553</v>
      </c>
      <c r="L137" s="30">
        <f t="shared" si="17"/>
        <v>7.8143231985678286E-3</v>
      </c>
      <c r="M137" s="3">
        <v>697138.81</v>
      </c>
      <c r="N137" s="3">
        <v>925320.95</v>
      </c>
      <c r="O137" s="3">
        <f t="shared" si="18"/>
        <v>228182.1399999999</v>
      </c>
      <c r="P137" s="30">
        <f t="shared" si="19"/>
        <v>4.4634490804223104E-2</v>
      </c>
      <c r="Q137" s="30">
        <f t="shared" si="20"/>
        <v>0.18100114861632027</v>
      </c>
    </row>
    <row r="138" spans="1:17" x14ac:dyDescent="0.25">
      <c r="A138" s="23" t="s">
        <v>136</v>
      </c>
      <c r="B138" s="24">
        <v>5948984</v>
      </c>
      <c r="C138" s="24">
        <v>6751472</v>
      </c>
      <c r="D138" s="3">
        <v>5081624</v>
      </c>
      <c r="E138" s="3">
        <v>4888062</v>
      </c>
      <c r="F138" s="3">
        <f t="shared" si="14"/>
        <v>5667535.5</v>
      </c>
      <c r="G138" s="3">
        <v>798814.67</v>
      </c>
      <c r="H138" s="34">
        <v>462154.34</v>
      </c>
      <c r="I138" s="34">
        <v>9846.6299999999992</v>
      </c>
      <c r="J138" s="34">
        <f t="shared" si="15"/>
        <v>472000.97000000003</v>
      </c>
      <c r="K138" s="50">
        <f t="shared" si="16"/>
        <v>0.14094568441609232</v>
      </c>
      <c r="L138" s="33">
        <f t="shared" si="17"/>
        <v>8.328151980697783E-2</v>
      </c>
      <c r="M138" s="3">
        <v>1426332.54</v>
      </c>
      <c r="N138" s="3">
        <v>1655261.82</v>
      </c>
      <c r="O138" s="3">
        <f t="shared" si="18"/>
        <v>228929.28000000003</v>
      </c>
      <c r="P138" s="30">
        <f t="shared" si="19"/>
        <v>4.0393091494530561E-2</v>
      </c>
      <c r="Q138" s="30">
        <f t="shared" si="20"/>
        <v>0.29206024735089881</v>
      </c>
    </row>
    <row r="139" spans="1:17" x14ac:dyDescent="0.25">
      <c r="A139" s="23" t="s">
        <v>137</v>
      </c>
      <c r="B139" s="24">
        <v>7978659</v>
      </c>
      <c r="C139" s="24">
        <v>5325234</v>
      </c>
      <c r="D139" s="3">
        <v>5499951</v>
      </c>
      <c r="E139" s="3">
        <v>6054536</v>
      </c>
      <c r="F139" s="3">
        <f t="shared" si="14"/>
        <v>6214595</v>
      </c>
      <c r="G139" s="3">
        <v>1663449.56</v>
      </c>
      <c r="H139" s="34">
        <v>0</v>
      </c>
      <c r="I139" s="34">
        <v>66126.19</v>
      </c>
      <c r="J139" s="34">
        <f t="shared" si="15"/>
        <v>66126.19</v>
      </c>
      <c r="K139" s="50">
        <f t="shared" si="16"/>
        <v>0.26766821651290229</v>
      </c>
      <c r="L139" s="30">
        <f t="shared" si="17"/>
        <v>1.0640466514712545E-2</v>
      </c>
      <c r="M139" s="3">
        <v>0</v>
      </c>
      <c r="N139" s="3">
        <v>0</v>
      </c>
      <c r="O139" s="3">
        <f t="shared" si="18"/>
        <v>0</v>
      </c>
      <c r="P139" s="30">
        <f t="shared" si="19"/>
        <v>0</v>
      </c>
      <c r="Q139" s="30">
        <f t="shared" si="20"/>
        <v>0</v>
      </c>
    </row>
    <row r="140" spans="1:17" x14ac:dyDescent="0.25">
      <c r="A140" s="23" t="s">
        <v>138</v>
      </c>
      <c r="B140" s="24">
        <v>9574159</v>
      </c>
      <c r="C140" s="24">
        <v>7663602</v>
      </c>
      <c r="D140" s="3">
        <v>8426866</v>
      </c>
      <c r="E140" s="3">
        <v>10372560</v>
      </c>
      <c r="F140" s="3">
        <f t="shared" si="14"/>
        <v>9009296.75</v>
      </c>
      <c r="G140" s="3">
        <v>705846.29</v>
      </c>
      <c r="H140" s="34">
        <v>62097.53</v>
      </c>
      <c r="I140" s="34">
        <v>64926.17</v>
      </c>
      <c r="J140" s="34">
        <f t="shared" si="15"/>
        <v>127023.7</v>
      </c>
      <c r="K140" s="50">
        <f t="shared" si="16"/>
        <v>7.8346435863598352E-2</v>
      </c>
      <c r="L140" s="30">
        <f t="shared" si="17"/>
        <v>1.4099180382752961E-2</v>
      </c>
      <c r="M140" s="3">
        <v>1878311.59</v>
      </c>
      <c r="N140" s="3">
        <v>2042356.02</v>
      </c>
      <c r="O140" s="3">
        <f t="shared" si="18"/>
        <v>164044.42999999993</v>
      </c>
      <c r="P140" s="30">
        <f t="shared" si="19"/>
        <v>1.8208350168951858E-2</v>
      </c>
      <c r="Q140" s="30">
        <f t="shared" si="20"/>
        <v>0.22669427777478859</v>
      </c>
    </row>
    <row r="141" spans="1:17" x14ac:dyDescent="0.25">
      <c r="A141" s="23" t="s">
        <v>139</v>
      </c>
      <c r="B141" s="24">
        <v>5427044</v>
      </c>
      <c r="C141" s="24">
        <v>4972347</v>
      </c>
      <c r="D141" s="3">
        <v>5516519</v>
      </c>
      <c r="E141" s="3">
        <v>5518627</v>
      </c>
      <c r="F141" s="3">
        <f t="shared" si="14"/>
        <v>5358634.25</v>
      </c>
      <c r="G141" s="3">
        <v>820594.9</v>
      </c>
      <c r="H141" s="34">
        <v>12400</v>
      </c>
      <c r="I141" s="34">
        <v>88256.53</v>
      </c>
      <c r="J141" s="34">
        <f t="shared" si="15"/>
        <v>100656.53</v>
      </c>
      <c r="K141" s="50">
        <f t="shared" si="16"/>
        <v>0.1531350828804933</v>
      </c>
      <c r="L141" s="30">
        <f t="shared" si="17"/>
        <v>1.8783989595856445E-2</v>
      </c>
      <c r="M141" s="3">
        <v>63297.78</v>
      </c>
      <c r="N141" s="3">
        <v>102190.68</v>
      </c>
      <c r="O141" s="3">
        <f t="shared" si="18"/>
        <v>38892.899999999994</v>
      </c>
      <c r="P141" s="30">
        <f t="shared" si="19"/>
        <v>7.2579874246875486E-3</v>
      </c>
      <c r="Q141" s="30">
        <f t="shared" si="20"/>
        <v>1.9070284559913751E-2</v>
      </c>
    </row>
    <row r="142" spans="1:17" x14ac:dyDescent="0.25">
      <c r="A142" s="23" t="s">
        <v>140</v>
      </c>
      <c r="B142" s="24">
        <v>4902725</v>
      </c>
      <c r="C142" s="24">
        <v>3501502</v>
      </c>
      <c r="D142" s="3">
        <v>3294314</v>
      </c>
      <c r="E142" s="3">
        <v>3926089</v>
      </c>
      <c r="F142" s="3">
        <f t="shared" si="14"/>
        <v>3906157.5</v>
      </c>
      <c r="G142" s="3">
        <v>991527.88</v>
      </c>
      <c r="H142" s="34">
        <v>922.7</v>
      </c>
      <c r="I142" s="34">
        <v>17536.29</v>
      </c>
      <c r="J142" s="34">
        <f t="shared" si="15"/>
        <v>18458.990000000002</v>
      </c>
      <c r="K142" s="50">
        <f t="shared" si="16"/>
        <v>0.25383714814366803</v>
      </c>
      <c r="L142" s="30">
        <f t="shared" si="17"/>
        <v>4.7256133425239511E-3</v>
      </c>
      <c r="M142" s="3">
        <v>57825.8</v>
      </c>
      <c r="N142" s="3">
        <v>143816.25</v>
      </c>
      <c r="O142" s="3">
        <f t="shared" si="18"/>
        <v>85990.45</v>
      </c>
      <c r="P142" s="30">
        <f t="shared" si="19"/>
        <v>2.2014076493331362E-2</v>
      </c>
      <c r="Q142" s="30">
        <f t="shared" si="20"/>
        <v>3.6817831846258121E-2</v>
      </c>
    </row>
    <row r="143" spans="1:17" x14ac:dyDescent="0.25">
      <c r="A143" s="23" t="s">
        <v>141</v>
      </c>
      <c r="B143" s="24">
        <v>7917770</v>
      </c>
      <c r="C143" s="24">
        <v>7510266</v>
      </c>
      <c r="D143" s="3">
        <v>8612270</v>
      </c>
      <c r="E143" s="3">
        <v>7648935</v>
      </c>
      <c r="F143" s="3">
        <f t="shared" si="14"/>
        <v>7922310.25</v>
      </c>
      <c r="G143" s="3">
        <v>1753998.34</v>
      </c>
      <c r="H143" s="34">
        <v>21524.25</v>
      </c>
      <c r="I143" s="34">
        <v>64783.41</v>
      </c>
      <c r="J143" s="34">
        <f t="shared" si="15"/>
        <v>86307.66</v>
      </c>
      <c r="K143" s="50">
        <f t="shared" si="16"/>
        <v>0.22139985492236941</v>
      </c>
      <c r="L143" s="30">
        <f t="shared" si="17"/>
        <v>1.0894253983552336E-2</v>
      </c>
      <c r="M143" s="3">
        <v>225643.96</v>
      </c>
      <c r="N143" s="3">
        <v>692326.35</v>
      </c>
      <c r="O143" s="3">
        <f t="shared" si="18"/>
        <v>466682.39</v>
      </c>
      <c r="P143" s="30">
        <f t="shared" si="19"/>
        <v>5.8907361018839172E-2</v>
      </c>
      <c r="Q143" s="30">
        <f t="shared" si="20"/>
        <v>8.7389451833194742E-2</v>
      </c>
    </row>
    <row r="144" spans="1:17" x14ac:dyDescent="0.25">
      <c r="A144" s="23" t="s">
        <v>142</v>
      </c>
      <c r="B144" s="24">
        <v>8850215</v>
      </c>
      <c r="C144" s="24">
        <v>4649352</v>
      </c>
      <c r="D144" s="3">
        <v>5261658</v>
      </c>
      <c r="E144" s="3">
        <v>4783453</v>
      </c>
      <c r="F144" s="3">
        <f t="shared" si="14"/>
        <v>5886169.5</v>
      </c>
      <c r="G144" s="3">
        <v>836848.54</v>
      </c>
      <c r="H144" s="34">
        <v>41440.71</v>
      </c>
      <c r="I144" s="34">
        <v>207605.12</v>
      </c>
      <c r="J144" s="34">
        <f t="shared" si="15"/>
        <v>249045.83</v>
      </c>
      <c r="K144" s="50">
        <f t="shared" si="16"/>
        <v>0.14217200846832562</v>
      </c>
      <c r="L144" s="30">
        <f t="shared" si="17"/>
        <v>4.2310339517066232E-2</v>
      </c>
      <c r="M144" s="3">
        <v>48687.01</v>
      </c>
      <c r="N144" s="3">
        <v>121363.47</v>
      </c>
      <c r="O144" s="3">
        <f t="shared" si="18"/>
        <v>72676.459999999992</v>
      </c>
      <c r="P144" s="30">
        <f t="shared" si="19"/>
        <v>1.2346987289441799E-2</v>
      </c>
      <c r="Q144" s="30">
        <f t="shared" si="20"/>
        <v>2.0618412364781544E-2</v>
      </c>
    </row>
    <row r="145" spans="1:17" x14ac:dyDescent="0.25">
      <c r="A145" s="23" t="s">
        <v>143</v>
      </c>
      <c r="B145" s="24">
        <v>62097704</v>
      </c>
      <c r="C145" s="24">
        <v>59822087</v>
      </c>
      <c r="D145" s="3">
        <v>66307460</v>
      </c>
      <c r="E145" s="3">
        <v>64387248</v>
      </c>
      <c r="F145" s="3">
        <f t="shared" si="14"/>
        <v>63153624.75</v>
      </c>
      <c r="G145" s="3">
        <v>11327672.82</v>
      </c>
      <c r="H145" s="34">
        <v>2259367.59</v>
      </c>
      <c r="I145" s="34">
        <v>1385274.38</v>
      </c>
      <c r="J145" s="34">
        <f t="shared" si="15"/>
        <v>3644641.9699999997</v>
      </c>
      <c r="K145" s="50">
        <f t="shared" si="16"/>
        <v>0.17936694631292721</v>
      </c>
      <c r="L145" s="33">
        <f t="shared" si="17"/>
        <v>5.7710732906110819E-2</v>
      </c>
      <c r="M145" s="3">
        <v>16992939.280000001</v>
      </c>
      <c r="N145" s="3">
        <v>14589098.76</v>
      </c>
      <c r="O145" s="3">
        <f t="shared" si="18"/>
        <v>-2403840.5200000014</v>
      </c>
      <c r="P145" s="30">
        <f t="shared" si="19"/>
        <v>-3.806338162719633E-2</v>
      </c>
      <c r="Q145" s="30">
        <f t="shared" si="20"/>
        <v>0.23100968183144546</v>
      </c>
    </row>
    <row r="146" spans="1:17" x14ac:dyDescent="0.25">
      <c r="A146" s="23" t="s">
        <v>144</v>
      </c>
      <c r="B146" s="24">
        <v>4356237</v>
      </c>
      <c r="C146" s="24">
        <v>3879616</v>
      </c>
      <c r="D146" s="3">
        <v>4164328</v>
      </c>
      <c r="E146" s="3">
        <v>3972201</v>
      </c>
      <c r="F146" s="3">
        <f t="shared" si="14"/>
        <v>4093095.5</v>
      </c>
      <c r="G146" s="3">
        <v>1625724.87</v>
      </c>
      <c r="H146" s="34">
        <v>0</v>
      </c>
      <c r="I146" s="34">
        <v>100060.77</v>
      </c>
      <c r="J146" s="34">
        <f t="shared" si="15"/>
        <v>100060.77</v>
      </c>
      <c r="K146" s="50">
        <f t="shared" si="16"/>
        <v>0.39718713379641402</v>
      </c>
      <c r="L146" s="30">
        <f t="shared" si="17"/>
        <v>2.4446233907808895E-2</v>
      </c>
      <c r="M146" s="3">
        <v>322914</v>
      </c>
      <c r="N146" s="3">
        <v>209715.72</v>
      </c>
      <c r="O146" s="3">
        <f t="shared" si="18"/>
        <v>-113198.28</v>
      </c>
      <c r="P146" s="30">
        <f t="shared" si="19"/>
        <v>-2.7655909812023687E-2</v>
      </c>
      <c r="Q146" s="30">
        <f t="shared" si="20"/>
        <v>5.1236459056476939E-2</v>
      </c>
    </row>
    <row r="147" spans="1:17" x14ac:dyDescent="0.25">
      <c r="A147" s="23" t="s">
        <v>145</v>
      </c>
      <c r="B147" s="24">
        <v>11642857</v>
      </c>
      <c r="C147" s="24">
        <v>10824162</v>
      </c>
      <c r="D147" s="3">
        <v>11851090</v>
      </c>
      <c r="E147" s="3">
        <v>10704668</v>
      </c>
      <c r="F147" s="3">
        <f t="shared" si="14"/>
        <v>11255694.25</v>
      </c>
      <c r="G147" s="3">
        <v>3783615.46</v>
      </c>
      <c r="H147" s="34">
        <v>0</v>
      </c>
      <c r="I147" s="34">
        <v>933773.71</v>
      </c>
      <c r="J147" s="34">
        <f t="shared" si="15"/>
        <v>933773.71</v>
      </c>
      <c r="K147" s="50">
        <f t="shared" si="16"/>
        <v>0.33615122940994957</v>
      </c>
      <c r="L147" s="33">
        <f t="shared" si="17"/>
        <v>8.2960116831531733E-2</v>
      </c>
      <c r="M147" s="3">
        <v>859945.26</v>
      </c>
      <c r="N147" s="3">
        <v>774191.61</v>
      </c>
      <c r="O147" s="3">
        <f t="shared" si="18"/>
        <v>-85753.650000000023</v>
      </c>
      <c r="P147" s="30">
        <f t="shared" si="19"/>
        <v>-7.6186904241824106E-3</v>
      </c>
      <c r="Q147" s="30">
        <f t="shared" si="20"/>
        <v>6.8782217498489714E-2</v>
      </c>
    </row>
    <row r="148" spans="1:17" x14ac:dyDescent="0.25">
      <c r="A148" s="23" t="s">
        <v>146</v>
      </c>
      <c r="B148" s="24">
        <v>7922755</v>
      </c>
      <c r="C148" s="24">
        <v>5931576</v>
      </c>
      <c r="D148" s="3">
        <v>6848681</v>
      </c>
      <c r="E148" s="3">
        <v>6659261</v>
      </c>
      <c r="F148" s="3">
        <f t="shared" si="14"/>
        <v>6840568.25</v>
      </c>
      <c r="G148" s="3">
        <v>2384659.96</v>
      </c>
      <c r="H148" s="34">
        <v>3377.69</v>
      </c>
      <c r="I148" s="34">
        <v>95716.65</v>
      </c>
      <c r="J148" s="34">
        <f t="shared" si="15"/>
        <v>99094.34</v>
      </c>
      <c r="K148" s="50">
        <f t="shared" si="16"/>
        <v>0.34860553580471915</v>
      </c>
      <c r="L148" s="30">
        <f t="shared" si="17"/>
        <v>1.4486273125043376E-2</v>
      </c>
      <c r="M148" s="3">
        <v>108367</v>
      </c>
      <c r="N148" s="3">
        <v>112519.84</v>
      </c>
      <c r="O148" s="3">
        <f t="shared" si="18"/>
        <v>4152.8399999999965</v>
      </c>
      <c r="P148" s="30">
        <f t="shared" si="19"/>
        <v>6.0708991537362358E-4</v>
      </c>
      <c r="Q148" s="30">
        <f t="shared" si="20"/>
        <v>1.6448902472393282E-2</v>
      </c>
    </row>
    <row r="149" spans="1:17" x14ac:dyDescent="0.25">
      <c r="A149" s="23" t="s">
        <v>147</v>
      </c>
      <c r="B149" s="24">
        <v>27441445</v>
      </c>
      <c r="C149" s="24">
        <v>25850999</v>
      </c>
      <c r="D149" s="3">
        <v>28434070</v>
      </c>
      <c r="E149" s="3">
        <v>28428708</v>
      </c>
      <c r="F149" s="3">
        <f t="shared" si="14"/>
        <v>27538805.5</v>
      </c>
      <c r="G149" s="3">
        <v>3820099.7</v>
      </c>
      <c r="H149" s="34">
        <v>781751.52</v>
      </c>
      <c r="I149" s="34">
        <v>261783.56</v>
      </c>
      <c r="J149" s="34">
        <f t="shared" si="15"/>
        <v>1043535.0800000001</v>
      </c>
      <c r="K149" s="50">
        <f t="shared" si="16"/>
        <v>0.13871697158397084</v>
      </c>
      <c r="L149" s="30">
        <f t="shared" si="17"/>
        <v>3.7893258660038835E-2</v>
      </c>
      <c r="M149" s="3">
        <v>6144966.7000000002</v>
      </c>
      <c r="N149" s="3">
        <v>3286103.66</v>
      </c>
      <c r="O149" s="3">
        <f t="shared" si="18"/>
        <v>-2858863.04</v>
      </c>
      <c r="P149" s="30">
        <f t="shared" si="19"/>
        <v>-0.10381216570922076</v>
      </c>
      <c r="Q149" s="30">
        <f t="shared" si="20"/>
        <v>0.11932629612420917</v>
      </c>
    </row>
    <row r="150" spans="1:17" x14ac:dyDescent="0.25">
      <c r="A150" s="23" t="s">
        <v>148</v>
      </c>
      <c r="B150" s="24">
        <v>4880057</v>
      </c>
      <c r="C150" s="24">
        <v>3382563</v>
      </c>
      <c r="D150" s="3">
        <v>3843121</v>
      </c>
      <c r="E150" s="3">
        <v>4256164</v>
      </c>
      <c r="F150" s="3">
        <f t="shared" si="14"/>
        <v>4090476.25</v>
      </c>
      <c r="G150" s="3">
        <v>277539.96999999997</v>
      </c>
      <c r="H150" s="34">
        <v>60649.49</v>
      </c>
      <c r="I150" s="34">
        <v>78481.23</v>
      </c>
      <c r="J150" s="34">
        <f t="shared" si="15"/>
        <v>139130.72</v>
      </c>
      <c r="K150" s="50">
        <f t="shared" si="16"/>
        <v>6.7850282714634988E-2</v>
      </c>
      <c r="L150" s="30">
        <f t="shared" si="17"/>
        <v>3.4013330354870044E-2</v>
      </c>
      <c r="M150" s="3">
        <v>0</v>
      </c>
      <c r="N150" s="3">
        <v>116342</v>
      </c>
      <c r="O150" s="3">
        <f t="shared" si="18"/>
        <v>116342</v>
      </c>
      <c r="P150" s="30">
        <f t="shared" si="19"/>
        <v>2.8442164894613434E-2</v>
      </c>
      <c r="Q150" s="30">
        <f t="shared" si="20"/>
        <v>2.8442164894613434E-2</v>
      </c>
    </row>
    <row r="151" spans="1:17" x14ac:dyDescent="0.25">
      <c r="A151" s="23" t="s">
        <v>149</v>
      </c>
      <c r="B151" s="24">
        <v>6259089</v>
      </c>
      <c r="C151" s="24">
        <v>6517064</v>
      </c>
      <c r="D151" s="3">
        <v>5332966</v>
      </c>
      <c r="E151" s="3">
        <v>5134646</v>
      </c>
      <c r="F151" s="3">
        <f t="shared" si="14"/>
        <v>5810941.25</v>
      </c>
      <c r="G151" s="3">
        <v>1497961.63</v>
      </c>
      <c r="H151" s="34">
        <v>161218.51</v>
      </c>
      <c r="I151" s="34">
        <v>30711.5</v>
      </c>
      <c r="J151" s="34">
        <f t="shared" si="15"/>
        <v>191930.01</v>
      </c>
      <c r="K151" s="50">
        <f t="shared" si="16"/>
        <v>0.25778295899997267</v>
      </c>
      <c r="L151" s="30">
        <f t="shared" si="17"/>
        <v>3.3029074248513528E-2</v>
      </c>
      <c r="M151" s="3">
        <v>2625435.12</v>
      </c>
      <c r="N151" s="3">
        <v>2556407.3199999998</v>
      </c>
      <c r="O151" s="3">
        <f t="shared" si="18"/>
        <v>-69027.800000000279</v>
      </c>
      <c r="P151" s="30">
        <f t="shared" si="19"/>
        <v>-1.1878936136206898E-2</v>
      </c>
      <c r="Q151" s="33">
        <f t="shared" si="20"/>
        <v>0.43992998896693369</v>
      </c>
    </row>
    <row r="152" spans="1:17" x14ac:dyDescent="0.25">
      <c r="A152" s="23" t="s">
        <v>150</v>
      </c>
      <c r="B152" s="24">
        <v>23629365</v>
      </c>
      <c r="C152" s="24">
        <v>24368855</v>
      </c>
      <c r="D152" s="3">
        <v>21562213</v>
      </c>
      <c r="E152" s="3">
        <v>21773388</v>
      </c>
      <c r="F152" s="3">
        <f t="shared" si="14"/>
        <v>22833455.25</v>
      </c>
      <c r="G152" s="3">
        <v>7341021.6900000004</v>
      </c>
      <c r="H152" s="34">
        <v>4732326.8</v>
      </c>
      <c r="I152" s="34">
        <v>341551.66</v>
      </c>
      <c r="J152" s="34">
        <f t="shared" si="15"/>
        <v>5073878.46</v>
      </c>
      <c r="K152" s="50">
        <f t="shared" si="16"/>
        <v>0.32150288292438789</v>
      </c>
      <c r="L152" s="33">
        <f t="shared" si="17"/>
        <v>0.22221246869765801</v>
      </c>
      <c r="M152" s="3">
        <v>12934333.77</v>
      </c>
      <c r="N152" s="3">
        <v>16123271.949999999</v>
      </c>
      <c r="O152" s="3">
        <f t="shared" si="18"/>
        <v>3188938.1799999997</v>
      </c>
      <c r="P152" s="30">
        <f t="shared" si="19"/>
        <v>0.13966078042437313</v>
      </c>
      <c r="Q152" s="33">
        <f t="shared" si="20"/>
        <v>0.70612492824536488</v>
      </c>
    </row>
    <row r="153" spans="1:17" x14ac:dyDescent="0.25">
      <c r="A153" s="23" t="s">
        <v>151</v>
      </c>
      <c r="B153" s="24">
        <v>3615036</v>
      </c>
      <c r="C153" s="24">
        <v>3637978</v>
      </c>
      <c r="D153" s="3">
        <v>4164996</v>
      </c>
      <c r="E153" s="3">
        <v>3742569</v>
      </c>
      <c r="F153" s="3">
        <f t="shared" si="14"/>
        <v>3790144.75</v>
      </c>
      <c r="G153" s="3">
        <v>1146813.6499999999</v>
      </c>
      <c r="H153" s="34">
        <v>218312.63</v>
      </c>
      <c r="I153" s="34">
        <v>51378.91</v>
      </c>
      <c r="J153" s="34">
        <f t="shared" si="15"/>
        <v>269691.54000000004</v>
      </c>
      <c r="K153" s="50">
        <f t="shared" si="16"/>
        <v>0.30257779732555068</v>
      </c>
      <c r="L153" s="33">
        <f t="shared" si="17"/>
        <v>7.1156000044589329E-2</v>
      </c>
      <c r="M153" s="3">
        <v>164271.04000000001</v>
      </c>
      <c r="N153" s="3">
        <v>287005.48</v>
      </c>
      <c r="O153" s="3">
        <f t="shared" si="18"/>
        <v>122734.43999999997</v>
      </c>
      <c r="P153" s="30">
        <f t="shared" si="19"/>
        <v>3.2382520482891843E-2</v>
      </c>
      <c r="Q153" s="30">
        <f t="shared" si="20"/>
        <v>7.5724147474842476E-2</v>
      </c>
    </row>
    <row r="154" spans="1:17" x14ac:dyDescent="0.25">
      <c r="A154" s="23" t="s">
        <v>152</v>
      </c>
      <c r="B154" s="24">
        <v>3818659</v>
      </c>
      <c r="C154" s="24">
        <v>2195074</v>
      </c>
      <c r="D154" s="3">
        <v>2339984</v>
      </c>
      <c r="E154" s="3">
        <v>3154638</v>
      </c>
      <c r="F154" s="3">
        <f t="shared" si="14"/>
        <v>2877088.75</v>
      </c>
      <c r="G154" s="3">
        <v>755703.19</v>
      </c>
      <c r="H154" s="34">
        <v>369036.53</v>
      </c>
      <c r="I154" s="34">
        <v>1779.82</v>
      </c>
      <c r="J154" s="34">
        <f t="shared" si="15"/>
        <v>370816.35000000003</v>
      </c>
      <c r="K154" s="50">
        <f t="shared" si="16"/>
        <v>0.26266245349574285</v>
      </c>
      <c r="L154" s="33">
        <f t="shared" si="17"/>
        <v>0.12888596154706733</v>
      </c>
      <c r="M154" s="3">
        <v>370872.83</v>
      </c>
      <c r="N154" s="3">
        <v>594147.55000000005</v>
      </c>
      <c r="O154" s="3">
        <f t="shared" si="18"/>
        <v>223274.72000000003</v>
      </c>
      <c r="P154" s="30">
        <f t="shared" si="19"/>
        <v>7.7604390896874501E-2</v>
      </c>
      <c r="Q154" s="30">
        <f t="shared" si="20"/>
        <v>0.20650998339901752</v>
      </c>
    </row>
    <row r="155" spans="1:17" x14ac:dyDescent="0.25">
      <c r="A155" s="23" t="s">
        <v>153</v>
      </c>
      <c r="B155" s="24">
        <v>21997164</v>
      </c>
      <c r="C155" s="24">
        <v>16389320</v>
      </c>
      <c r="D155" s="3">
        <v>12797212</v>
      </c>
      <c r="E155" s="3">
        <v>12439164</v>
      </c>
      <c r="F155" s="3">
        <f t="shared" si="14"/>
        <v>15905715</v>
      </c>
      <c r="G155" s="3">
        <v>4614907.1900000004</v>
      </c>
      <c r="H155" s="34">
        <v>141178.23000000001</v>
      </c>
      <c r="I155" s="34">
        <v>185300.09</v>
      </c>
      <c r="J155" s="34">
        <f t="shared" si="15"/>
        <v>326478.32</v>
      </c>
      <c r="K155" s="50">
        <f t="shared" si="16"/>
        <v>0.29014144852966373</v>
      </c>
      <c r="L155" s="30">
        <f t="shared" si="17"/>
        <v>2.0525849985366895E-2</v>
      </c>
      <c r="M155" s="3">
        <v>18811361.420000002</v>
      </c>
      <c r="N155" s="3">
        <v>22339792.079999998</v>
      </c>
      <c r="O155" s="3">
        <f t="shared" si="18"/>
        <v>3528430.6599999964</v>
      </c>
      <c r="P155" s="30">
        <f t="shared" si="19"/>
        <v>0.22183414326234291</v>
      </c>
      <c r="Q155" s="33">
        <f t="shared" si="20"/>
        <v>1.4045135399446047</v>
      </c>
    </row>
    <row r="156" spans="1:17" x14ac:dyDescent="0.25">
      <c r="A156" s="23" t="s">
        <v>154</v>
      </c>
      <c r="B156" s="24">
        <v>5463622</v>
      </c>
      <c r="C156" s="24">
        <v>2659578</v>
      </c>
      <c r="D156" s="3">
        <v>2007554</v>
      </c>
      <c r="E156" s="3">
        <v>2184433</v>
      </c>
      <c r="F156" s="3">
        <f t="shared" si="14"/>
        <v>3078796.75</v>
      </c>
      <c r="G156" s="3">
        <v>860383.71</v>
      </c>
      <c r="H156" s="34">
        <v>31630.21</v>
      </c>
      <c r="I156" s="34">
        <v>1490.1</v>
      </c>
      <c r="J156" s="34">
        <f t="shared" si="15"/>
        <v>33120.31</v>
      </c>
      <c r="K156" s="50">
        <f t="shared" si="16"/>
        <v>0.27945453365831957</v>
      </c>
      <c r="L156" s="30">
        <f t="shared" si="17"/>
        <v>1.0757550007157828E-2</v>
      </c>
      <c r="M156" s="3">
        <v>81022</v>
      </c>
      <c r="N156" s="3">
        <v>454022.25</v>
      </c>
      <c r="O156" s="3">
        <f t="shared" si="18"/>
        <v>373000.25</v>
      </c>
      <c r="P156" s="30">
        <f t="shared" si="19"/>
        <v>0.12115130691884744</v>
      </c>
      <c r="Q156" s="30">
        <f t="shared" si="20"/>
        <v>0.14746743187902872</v>
      </c>
    </row>
    <row r="157" spans="1:17" x14ac:dyDescent="0.25">
      <c r="A157" s="23" t="s">
        <v>155</v>
      </c>
      <c r="B157" s="24">
        <v>214941750</v>
      </c>
      <c r="C157" s="24">
        <v>212194674</v>
      </c>
      <c r="D157" s="3">
        <v>187235640</v>
      </c>
      <c r="E157" s="3">
        <v>194411989</v>
      </c>
      <c r="F157" s="3">
        <f t="shared" si="14"/>
        <v>202196013.25</v>
      </c>
      <c r="G157" s="3">
        <v>47613245.439999998</v>
      </c>
      <c r="H157" s="34">
        <v>35046710.630000003</v>
      </c>
      <c r="I157" s="34">
        <v>1595066.04</v>
      </c>
      <c r="J157" s="34">
        <f t="shared" si="15"/>
        <v>36641776.670000002</v>
      </c>
      <c r="K157" s="50">
        <f t="shared" si="16"/>
        <v>0.23548063423550217</v>
      </c>
      <c r="L157" s="33">
        <f t="shared" si="17"/>
        <v>0.18121908578234541</v>
      </c>
      <c r="M157" s="3">
        <v>112244114.88</v>
      </c>
      <c r="N157" s="3">
        <v>108874965.69</v>
      </c>
      <c r="O157" s="3">
        <f t="shared" si="18"/>
        <v>-3369149.1899999976</v>
      </c>
      <c r="P157" s="30">
        <f t="shared" si="19"/>
        <v>-1.6662787439999129E-2</v>
      </c>
      <c r="Q157" s="33">
        <f t="shared" si="20"/>
        <v>0.53846247480351839</v>
      </c>
    </row>
    <row r="158" spans="1:17" x14ac:dyDescent="0.25">
      <c r="A158" s="23" t="s">
        <v>156</v>
      </c>
      <c r="B158" s="24">
        <v>12717095</v>
      </c>
      <c r="C158" s="24">
        <v>10748660</v>
      </c>
      <c r="D158" s="3">
        <v>11469907</v>
      </c>
      <c r="E158" s="3">
        <v>10796575</v>
      </c>
      <c r="F158" s="3">
        <f t="shared" si="14"/>
        <v>11433059.25</v>
      </c>
      <c r="G158" s="3">
        <v>2266326.92</v>
      </c>
      <c r="H158" s="34">
        <v>888435.43</v>
      </c>
      <c r="I158" s="34">
        <v>234555.03</v>
      </c>
      <c r="J158" s="34">
        <f t="shared" si="15"/>
        <v>1122990.46</v>
      </c>
      <c r="K158" s="50">
        <f t="shared" si="16"/>
        <v>0.19822576533922887</v>
      </c>
      <c r="L158" s="33">
        <f t="shared" si="17"/>
        <v>9.822309457549605E-2</v>
      </c>
      <c r="M158" s="3">
        <v>1557626.21</v>
      </c>
      <c r="N158" s="3">
        <v>2233811.1</v>
      </c>
      <c r="O158" s="3">
        <f t="shared" si="18"/>
        <v>676184.89000000013</v>
      </c>
      <c r="P158" s="30">
        <f t="shared" si="19"/>
        <v>5.9142953361323664E-2</v>
      </c>
      <c r="Q158" s="30">
        <f t="shared" si="20"/>
        <v>0.19538174789044324</v>
      </c>
    </row>
    <row r="159" spans="1:17" x14ac:dyDescent="0.25">
      <c r="A159" s="23" t="s">
        <v>157</v>
      </c>
      <c r="B159" s="24">
        <v>14727837</v>
      </c>
      <c r="C159" s="24">
        <v>12944075</v>
      </c>
      <c r="D159" s="3">
        <v>10734226</v>
      </c>
      <c r="E159" s="3">
        <v>10839874</v>
      </c>
      <c r="F159" s="3">
        <f t="shared" si="14"/>
        <v>12311503</v>
      </c>
      <c r="G159" s="3">
        <v>2924359.29</v>
      </c>
      <c r="H159" s="34">
        <v>451311.68</v>
      </c>
      <c r="I159" s="34">
        <v>77450.5</v>
      </c>
      <c r="J159" s="34">
        <f t="shared" si="15"/>
        <v>528762.17999999993</v>
      </c>
      <c r="K159" s="50">
        <f t="shared" si="16"/>
        <v>0.23753064837006496</v>
      </c>
      <c r="L159" s="30">
        <f t="shared" si="17"/>
        <v>4.2948629424043511E-2</v>
      </c>
      <c r="M159" s="3">
        <v>4835960.8899999997</v>
      </c>
      <c r="N159" s="3">
        <v>4219145.2</v>
      </c>
      <c r="O159" s="3">
        <f t="shared" si="18"/>
        <v>-616815.68999999948</v>
      </c>
      <c r="P159" s="30">
        <f t="shared" si="19"/>
        <v>-5.0100762676985863E-2</v>
      </c>
      <c r="Q159" s="33">
        <f t="shared" si="20"/>
        <v>0.34269944132735053</v>
      </c>
    </row>
    <row r="160" spans="1:17" x14ac:dyDescent="0.25">
      <c r="A160" s="23" t="s">
        <v>158</v>
      </c>
      <c r="B160" s="24">
        <v>14866940</v>
      </c>
      <c r="C160" s="24">
        <v>11629932</v>
      </c>
      <c r="D160" s="3">
        <v>11997559</v>
      </c>
      <c r="E160" s="3">
        <v>13532185</v>
      </c>
      <c r="F160" s="3">
        <f t="shared" si="14"/>
        <v>13006654</v>
      </c>
      <c r="G160" s="3">
        <v>14392757.380000001</v>
      </c>
      <c r="H160" s="34">
        <v>10190631.99</v>
      </c>
      <c r="I160" s="34">
        <v>115372.57</v>
      </c>
      <c r="J160" s="34">
        <f t="shared" si="15"/>
        <v>10306004.560000001</v>
      </c>
      <c r="K160" s="50">
        <f t="shared" si="16"/>
        <v>1.1065687900977454</v>
      </c>
      <c r="L160" s="33">
        <f t="shared" si="17"/>
        <v>0.79236401306592763</v>
      </c>
      <c r="M160" s="3">
        <v>99148083.760000005</v>
      </c>
      <c r="N160" s="3">
        <v>80946847.329999998</v>
      </c>
      <c r="O160" s="3">
        <f t="shared" si="18"/>
        <v>-18201236.430000007</v>
      </c>
      <c r="P160" s="30">
        <f t="shared" si="19"/>
        <v>-1.3993788433212728</v>
      </c>
      <c r="Q160" s="33">
        <f t="shared" si="20"/>
        <v>6.2234950918199257</v>
      </c>
    </row>
    <row r="161" spans="1:17" x14ac:dyDescent="0.25">
      <c r="A161" s="23" t="s">
        <v>159</v>
      </c>
      <c r="B161" s="24">
        <v>9523005</v>
      </c>
      <c r="C161" s="24">
        <v>6704008</v>
      </c>
      <c r="D161" s="3">
        <v>6615849</v>
      </c>
      <c r="E161" s="3">
        <v>6534683</v>
      </c>
      <c r="F161" s="3">
        <f t="shared" si="14"/>
        <v>7344386.25</v>
      </c>
      <c r="G161" s="3">
        <v>632767.89</v>
      </c>
      <c r="H161" s="34">
        <v>241222.64</v>
      </c>
      <c r="I161" s="34">
        <v>12803.42</v>
      </c>
      <c r="J161" s="34">
        <f t="shared" si="15"/>
        <v>254026.06000000003</v>
      </c>
      <c r="K161" s="50">
        <f t="shared" si="16"/>
        <v>8.6156673745202333E-2</v>
      </c>
      <c r="L161" s="30">
        <f t="shared" si="17"/>
        <v>3.4587786011390675E-2</v>
      </c>
      <c r="M161" s="3">
        <v>2432115.81</v>
      </c>
      <c r="N161" s="3">
        <v>868969.97</v>
      </c>
      <c r="O161" s="3">
        <f t="shared" si="18"/>
        <v>-1563145.84</v>
      </c>
      <c r="P161" s="30">
        <f t="shared" si="19"/>
        <v>-0.2128354619148741</v>
      </c>
      <c r="Q161" s="30">
        <f t="shared" si="20"/>
        <v>0.11831757486883264</v>
      </c>
    </row>
    <row r="162" spans="1:17" x14ac:dyDescent="0.25">
      <c r="A162" s="23" t="s">
        <v>160</v>
      </c>
      <c r="B162" s="24">
        <v>9337874</v>
      </c>
      <c r="C162" s="24">
        <v>8343433</v>
      </c>
      <c r="D162" s="3">
        <v>7305073</v>
      </c>
      <c r="E162" s="3">
        <v>8533420</v>
      </c>
      <c r="F162" s="3">
        <f t="shared" si="14"/>
        <v>8379950</v>
      </c>
      <c r="G162" s="3">
        <v>2813322.55</v>
      </c>
      <c r="H162" s="34">
        <v>2085788.59</v>
      </c>
      <c r="I162" s="34">
        <v>368007.83</v>
      </c>
      <c r="J162" s="34">
        <f t="shared" si="15"/>
        <v>2453796.42</v>
      </c>
      <c r="K162" s="50">
        <f t="shared" si="16"/>
        <v>0.33572068449095754</v>
      </c>
      <c r="L162" s="33">
        <f t="shared" si="17"/>
        <v>0.29281754903072216</v>
      </c>
      <c r="M162" s="3">
        <v>722746.21</v>
      </c>
      <c r="N162" s="3">
        <v>840068.21</v>
      </c>
      <c r="O162" s="3">
        <f t="shared" si="18"/>
        <v>117322</v>
      </c>
      <c r="P162" s="30">
        <f t="shared" si="19"/>
        <v>1.4000322197626477E-2</v>
      </c>
      <c r="Q162" s="30">
        <f t="shared" si="20"/>
        <v>0.10024740123747755</v>
      </c>
    </row>
    <row r="163" spans="1:17" x14ac:dyDescent="0.25">
      <c r="A163" s="23" t="s">
        <v>161</v>
      </c>
      <c r="B163" s="24">
        <v>3999540</v>
      </c>
      <c r="C163" s="24">
        <v>6258547</v>
      </c>
      <c r="D163" s="3">
        <v>4116172</v>
      </c>
      <c r="E163" s="3">
        <v>5257760</v>
      </c>
      <c r="F163" s="3">
        <f t="shared" si="14"/>
        <v>4908004.75</v>
      </c>
      <c r="G163" s="3">
        <v>205615.15</v>
      </c>
      <c r="H163" s="34">
        <v>49254.94</v>
      </c>
      <c r="I163" s="34">
        <v>22968.240000000002</v>
      </c>
      <c r="J163" s="34">
        <f t="shared" si="15"/>
        <v>72223.180000000008</v>
      </c>
      <c r="K163" s="50">
        <f t="shared" si="16"/>
        <v>4.1893836797937081E-2</v>
      </c>
      <c r="L163" s="30">
        <f t="shared" si="17"/>
        <v>1.4715385106340821E-2</v>
      </c>
      <c r="M163" s="3">
        <v>155376.93</v>
      </c>
      <c r="N163" s="3">
        <v>1385487.9</v>
      </c>
      <c r="O163" s="3">
        <f t="shared" si="18"/>
        <v>1230110.97</v>
      </c>
      <c r="P163" s="30">
        <f t="shared" si="19"/>
        <v>0.25063361440308302</v>
      </c>
      <c r="Q163" s="30">
        <f t="shared" si="20"/>
        <v>0.28229147496240703</v>
      </c>
    </row>
    <row r="164" spans="1:17" x14ac:dyDescent="0.25">
      <c r="A164" s="23" t="s">
        <v>162</v>
      </c>
      <c r="B164" s="24">
        <v>14219064</v>
      </c>
      <c r="C164" s="24">
        <v>8154324</v>
      </c>
      <c r="D164" s="3">
        <v>9205017</v>
      </c>
      <c r="E164" s="3">
        <v>6638635</v>
      </c>
      <c r="F164" s="3">
        <f t="shared" si="14"/>
        <v>9554260</v>
      </c>
      <c r="G164" s="3">
        <v>922332.16000000003</v>
      </c>
      <c r="H164" s="34">
        <v>85721.17</v>
      </c>
      <c r="I164" s="34">
        <v>118963.66</v>
      </c>
      <c r="J164" s="34">
        <f t="shared" si="15"/>
        <v>204684.83000000002</v>
      </c>
      <c r="K164" s="50">
        <f t="shared" si="16"/>
        <v>9.6536221538873757E-2</v>
      </c>
      <c r="L164" s="30">
        <f t="shared" si="17"/>
        <v>2.1423410080948186E-2</v>
      </c>
      <c r="M164" s="3">
        <v>24701.08</v>
      </c>
      <c r="N164" s="3">
        <v>359265.43</v>
      </c>
      <c r="O164" s="3">
        <f t="shared" si="18"/>
        <v>334564.34999999998</v>
      </c>
      <c r="P164" s="30">
        <f t="shared" si="19"/>
        <v>3.5017295949660146E-2</v>
      </c>
      <c r="Q164" s="30">
        <f t="shared" si="20"/>
        <v>3.7602643218836412E-2</v>
      </c>
    </row>
    <row r="165" spans="1:17" x14ac:dyDescent="0.25">
      <c r="A165" s="23" t="s">
        <v>163</v>
      </c>
      <c r="B165" s="24">
        <v>5703660</v>
      </c>
      <c r="C165" s="24">
        <v>5439730</v>
      </c>
      <c r="D165" s="3">
        <v>4889820</v>
      </c>
      <c r="E165" s="3">
        <v>3259510</v>
      </c>
      <c r="F165" s="3">
        <f t="shared" si="14"/>
        <v>4823180</v>
      </c>
      <c r="G165" s="3">
        <v>572471.43999999994</v>
      </c>
      <c r="H165" s="34">
        <v>131074.66</v>
      </c>
      <c r="I165" s="34">
        <v>41646.980000000003</v>
      </c>
      <c r="J165" s="34">
        <f t="shared" si="15"/>
        <v>172721.64</v>
      </c>
      <c r="K165" s="50">
        <f t="shared" si="16"/>
        <v>0.11869170132568138</v>
      </c>
      <c r="L165" s="30">
        <f t="shared" si="17"/>
        <v>3.5810738973042683E-2</v>
      </c>
      <c r="M165" s="3">
        <v>417613.71</v>
      </c>
      <c r="N165" s="3">
        <v>407733.35</v>
      </c>
      <c r="O165" s="3">
        <f t="shared" si="18"/>
        <v>-9880.3600000000442</v>
      </c>
      <c r="P165" s="30">
        <f t="shared" si="19"/>
        <v>-2.0485157095526279E-3</v>
      </c>
      <c r="Q165" s="30">
        <f t="shared" si="20"/>
        <v>8.4536208476565247E-2</v>
      </c>
    </row>
    <row r="166" spans="1:17" x14ac:dyDescent="0.25">
      <c r="A166" s="23" t="s">
        <v>164</v>
      </c>
      <c r="B166" s="24">
        <v>4772915</v>
      </c>
      <c r="C166" s="24">
        <v>4923942</v>
      </c>
      <c r="D166" s="3">
        <v>4805745</v>
      </c>
      <c r="E166" s="3">
        <v>4784173</v>
      </c>
      <c r="F166" s="3">
        <f t="shared" si="14"/>
        <v>4821693.75</v>
      </c>
      <c r="G166" s="3">
        <v>4892352.93</v>
      </c>
      <c r="H166" s="34">
        <v>348066.99</v>
      </c>
      <c r="I166" s="34">
        <v>11078.93</v>
      </c>
      <c r="J166" s="34">
        <f t="shared" si="15"/>
        <v>359145.92</v>
      </c>
      <c r="K166" s="50">
        <f t="shared" si="16"/>
        <v>1.0146544313396095</v>
      </c>
      <c r="L166" s="33">
        <f t="shared" si="17"/>
        <v>7.4485427449638417E-2</v>
      </c>
      <c r="M166" s="3">
        <v>148041.60000000001</v>
      </c>
      <c r="N166" s="3">
        <v>113463.27</v>
      </c>
      <c r="O166" s="3">
        <f t="shared" si="18"/>
        <v>-34578.33</v>
      </c>
      <c r="P166" s="30">
        <f t="shared" si="19"/>
        <v>-7.1714073503735074E-3</v>
      </c>
      <c r="Q166" s="30">
        <f t="shared" si="20"/>
        <v>2.3531828416103781E-2</v>
      </c>
    </row>
    <row r="167" spans="1:17" x14ac:dyDescent="0.25">
      <c r="A167" s="23" t="s">
        <v>165</v>
      </c>
      <c r="B167" s="24">
        <v>6977311</v>
      </c>
      <c r="C167" s="24">
        <v>4757331</v>
      </c>
      <c r="D167" s="3">
        <v>5044477</v>
      </c>
      <c r="E167" s="3">
        <v>5597408</v>
      </c>
      <c r="F167" s="3">
        <f t="shared" si="14"/>
        <v>5594131.75</v>
      </c>
      <c r="G167" s="3">
        <v>604330.74</v>
      </c>
      <c r="H167" s="34">
        <v>41041.51</v>
      </c>
      <c r="I167" s="34">
        <v>15679.91</v>
      </c>
      <c r="J167" s="34">
        <f t="shared" si="15"/>
        <v>56721.42</v>
      </c>
      <c r="K167" s="50">
        <f t="shared" si="16"/>
        <v>0.10802940778075168</v>
      </c>
      <c r="L167" s="30">
        <f t="shared" si="17"/>
        <v>1.0139450147916161E-2</v>
      </c>
      <c r="M167" s="3">
        <v>191300.61</v>
      </c>
      <c r="N167" s="3">
        <v>52942.6</v>
      </c>
      <c r="O167" s="3">
        <f t="shared" si="18"/>
        <v>-138358.00999999998</v>
      </c>
      <c r="P167" s="30">
        <f t="shared" si="19"/>
        <v>-2.4732704945678117E-2</v>
      </c>
      <c r="Q167" s="30">
        <f t="shared" si="20"/>
        <v>9.4639530075422331E-3</v>
      </c>
    </row>
    <row r="168" spans="1:17" x14ac:dyDescent="0.25">
      <c r="A168" s="23" t="s">
        <v>166</v>
      </c>
      <c r="B168" s="24">
        <v>12993819</v>
      </c>
      <c r="C168" s="24">
        <v>11884166</v>
      </c>
      <c r="D168" s="3">
        <v>12299499</v>
      </c>
      <c r="E168" s="3">
        <v>12066258</v>
      </c>
      <c r="F168" s="3">
        <f t="shared" si="14"/>
        <v>12310935.5</v>
      </c>
      <c r="G168" s="3">
        <v>1708797.99</v>
      </c>
      <c r="H168" s="34">
        <v>277214.78999999998</v>
      </c>
      <c r="I168" s="34">
        <v>55345.93</v>
      </c>
      <c r="J168" s="34">
        <f t="shared" si="15"/>
        <v>332560.71999999997</v>
      </c>
      <c r="K168" s="50">
        <f t="shared" si="16"/>
        <v>0.13880326072701787</v>
      </c>
      <c r="L168" s="30">
        <f t="shared" si="17"/>
        <v>2.701344020525491E-2</v>
      </c>
      <c r="M168" s="3">
        <v>203874.7</v>
      </c>
      <c r="N168" s="3">
        <v>972001.33</v>
      </c>
      <c r="O168" s="3">
        <f t="shared" si="18"/>
        <v>768126.62999999989</v>
      </c>
      <c r="P168" s="30">
        <f t="shared" si="19"/>
        <v>6.2393847323787853E-2</v>
      </c>
      <c r="Q168" s="30">
        <f t="shared" si="20"/>
        <v>7.8954302863498874E-2</v>
      </c>
    </row>
    <row r="169" spans="1:17" x14ac:dyDescent="0.25">
      <c r="A169" s="23" t="s">
        <v>167</v>
      </c>
      <c r="B169" s="24">
        <v>12858372</v>
      </c>
      <c r="C169" s="24">
        <v>9584107</v>
      </c>
      <c r="D169" s="3">
        <v>10804884</v>
      </c>
      <c r="E169" s="3">
        <v>9466279</v>
      </c>
      <c r="F169" s="3">
        <f t="shared" si="14"/>
        <v>10678410.5</v>
      </c>
      <c r="G169" s="3">
        <v>516591.53</v>
      </c>
      <c r="H169" s="34">
        <v>36037.85</v>
      </c>
      <c r="I169" s="34">
        <v>133122.23999999999</v>
      </c>
      <c r="J169" s="34">
        <f t="shared" si="15"/>
        <v>169160.09</v>
      </c>
      <c r="K169" s="50">
        <f t="shared" si="16"/>
        <v>4.8377193403456441E-2</v>
      </c>
      <c r="L169" s="30">
        <f t="shared" si="17"/>
        <v>1.5841317394569163E-2</v>
      </c>
      <c r="M169" s="3">
        <v>5180642.2</v>
      </c>
      <c r="N169" s="3">
        <v>5931320.8499999996</v>
      </c>
      <c r="O169" s="3">
        <f t="shared" si="18"/>
        <v>750678.64999999944</v>
      </c>
      <c r="P169" s="30">
        <f t="shared" si="19"/>
        <v>7.0298725638989007E-2</v>
      </c>
      <c r="Q169" s="33">
        <f t="shared" si="20"/>
        <v>0.55544978814965018</v>
      </c>
    </row>
    <row r="170" spans="1:17" x14ac:dyDescent="0.25">
      <c r="A170" s="23" t="s">
        <v>168</v>
      </c>
      <c r="B170" s="24">
        <v>6879416</v>
      </c>
      <c r="C170" s="24">
        <v>4611688</v>
      </c>
      <c r="D170" s="3">
        <v>4641682</v>
      </c>
      <c r="E170" s="3">
        <v>4781938</v>
      </c>
      <c r="F170" s="3">
        <f t="shared" si="14"/>
        <v>5228681</v>
      </c>
      <c r="G170" s="3">
        <v>710340.62</v>
      </c>
      <c r="H170" s="34">
        <v>114502.75</v>
      </c>
      <c r="I170" s="34">
        <v>196344.43</v>
      </c>
      <c r="J170" s="34">
        <f t="shared" si="15"/>
        <v>310847.18</v>
      </c>
      <c r="K170" s="50">
        <f t="shared" si="16"/>
        <v>0.13585464861979532</v>
      </c>
      <c r="L170" s="33">
        <f t="shared" si="17"/>
        <v>5.9450400588599683E-2</v>
      </c>
      <c r="M170" s="3">
        <v>219670.44</v>
      </c>
      <c r="N170" s="3">
        <v>300339.68</v>
      </c>
      <c r="O170" s="3">
        <f t="shared" si="18"/>
        <v>80669.239999999991</v>
      </c>
      <c r="P170" s="30">
        <f t="shared" si="19"/>
        <v>1.5428219851239728E-2</v>
      </c>
      <c r="Q170" s="30">
        <f t="shared" si="20"/>
        <v>5.7440811554577531E-2</v>
      </c>
    </row>
    <row r="171" spans="1:17" x14ac:dyDescent="0.25">
      <c r="A171" s="23" t="s">
        <v>169</v>
      </c>
      <c r="B171" s="24">
        <v>31249917</v>
      </c>
      <c r="C171" s="24">
        <v>28015455</v>
      </c>
      <c r="D171" s="3">
        <v>29369540</v>
      </c>
      <c r="E171" s="3">
        <v>31629817</v>
      </c>
      <c r="F171" s="3">
        <f t="shared" si="14"/>
        <v>30066182.25</v>
      </c>
      <c r="G171" s="3">
        <v>4248846.6399999997</v>
      </c>
      <c r="H171" s="34">
        <v>970975.88</v>
      </c>
      <c r="I171" s="34">
        <v>1030833.37</v>
      </c>
      <c r="J171" s="34">
        <f t="shared" si="15"/>
        <v>2001809.25</v>
      </c>
      <c r="K171" s="50">
        <f t="shared" si="16"/>
        <v>0.14131646660925831</v>
      </c>
      <c r="L171" s="33">
        <f t="shared" si="17"/>
        <v>6.6580094318426472E-2</v>
      </c>
      <c r="M171" s="3">
        <v>12981989.539999999</v>
      </c>
      <c r="N171" s="3">
        <v>9523553.0099999998</v>
      </c>
      <c r="O171" s="3">
        <f t="shared" si="18"/>
        <v>-3458436.5299999993</v>
      </c>
      <c r="P171" s="30">
        <f t="shared" si="19"/>
        <v>-0.11502745846623075</v>
      </c>
      <c r="Q171" s="33">
        <f t="shared" si="20"/>
        <v>0.31675298615606573</v>
      </c>
    </row>
    <row r="172" spans="1:17" x14ac:dyDescent="0.25">
      <c r="A172" s="23" t="s">
        <v>170</v>
      </c>
      <c r="B172" s="24">
        <v>5574854</v>
      </c>
      <c r="C172" s="24">
        <v>4537015</v>
      </c>
      <c r="D172" s="3">
        <v>4952510</v>
      </c>
      <c r="E172" s="3">
        <v>4430320</v>
      </c>
      <c r="F172" s="3">
        <f t="shared" si="14"/>
        <v>4873674.75</v>
      </c>
      <c r="G172" s="3">
        <v>774186.91</v>
      </c>
      <c r="H172" s="34">
        <v>38232.35</v>
      </c>
      <c r="I172" s="34">
        <v>268527.46000000002</v>
      </c>
      <c r="J172" s="34">
        <f t="shared" si="15"/>
        <v>306759.81</v>
      </c>
      <c r="K172" s="50">
        <f t="shared" si="16"/>
        <v>0.15885075424862935</v>
      </c>
      <c r="L172" s="33">
        <f t="shared" si="17"/>
        <v>6.2942199825706466E-2</v>
      </c>
      <c r="M172" s="3">
        <v>950405.66</v>
      </c>
      <c r="N172" s="3">
        <v>1080959.26</v>
      </c>
      <c r="O172" s="3">
        <f t="shared" si="18"/>
        <v>130553.59999999998</v>
      </c>
      <c r="P172" s="30">
        <f t="shared" si="19"/>
        <v>2.6787507721970978E-2</v>
      </c>
      <c r="Q172" s="30">
        <f t="shared" si="20"/>
        <v>0.2217955270814902</v>
      </c>
    </row>
    <row r="173" spans="1:17" x14ac:dyDescent="0.25">
      <c r="A173" s="23" t="s">
        <v>171</v>
      </c>
      <c r="B173" s="24">
        <v>5091021</v>
      </c>
      <c r="C173" s="24">
        <v>2508615</v>
      </c>
      <c r="D173" s="3">
        <v>2782397</v>
      </c>
      <c r="E173" s="3">
        <v>2726254</v>
      </c>
      <c r="F173" s="3">
        <f t="shared" si="14"/>
        <v>3277071.75</v>
      </c>
      <c r="G173" s="3">
        <v>718961.42</v>
      </c>
      <c r="H173" s="34">
        <v>178103.18</v>
      </c>
      <c r="I173" s="34">
        <v>10317.59</v>
      </c>
      <c r="J173" s="34">
        <f t="shared" si="15"/>
        <v>188420.77</v>
      </c>
      <c r="K173" s="50">
        <f t="shared" si="16"/>
        <v>0.21939141857360922</v>
      </c>
      <c r="L173" s="33">
        <f t="shared" si="17"/>
        <v>5.7496687400878543E-2</v>
      </c>
      <c r="M173" s="3">
        <v>372941.94</v>
      </c>
      <c r="N173" s="3">
        <v>148914.45000000001</v>
      </c>
      <c r="O173" s="3">
        <f t="shared" si="18"/>
        <v>-224027.49</v>
      </c>
      <c r="P173" s="30">
        <f t="shared" si="19"/>
        <v>-6.8362094909884097E-2</v>
      </c>
      <c r="Q173" s="30">
        <f t="shared" si="20"/>
        <v>4.5441315100897627E-2</v>
      </c>
    </row>
    <row r="174" spans="1:17" x14ac:dyDescent="0.25">
      <c r="A174" s="23" t="s">
        <v>172</v>
      </c>
      <c r="B174" s="24">
        <v>4380624</v>
      </c>
      <c r="C174" s="24">
        <v>3436750</v>
      </c>
      <c r="D174" s="3">
        <v>4079444</v>
      </c>
      <c r="E174" s="3">
        <v>4250468</v>
      </c>
      <c r="F174" s="3">
        <f t="shared" si="14"/>
        <v>4036821.5</v>
      </c>
      <c r="G174" s="3">
        <v>1564779.51</v>
      </c>
      <c r="H174" s="34">
        <v>44682.06</v>
      </c>
      <c r="I174" s="34">
        <v>32731.56</v>
      </c>
      <c r="J174" s="34">
        <f t="shared" si="15"/>
        <v>77413.62</v>
      </c>
      <c r="K174" s="50">
        <f t="shared" si="16"/>
        <v>0.38762662901988609</v>
      </c>
      <c r="L174" s="30">
        <f t="shared" si="17"/>
        <v>1.9176874677267745E-2</v>
      </c>
      <c r="M174" s="3">
        <v>1301556.17</v>
      </c>
      <c r="N174" s="3">
        <v>1256141.1499999999</v>
      </c>
      <c r="O174" s="3">
        <f t="shared" si="18"/>
        <v>-45415.020000000019</v>
      </c>
      <c r="P174" s="30">
        <f t="shared" si="19"/>
        <v>-1.1250192756850907E-2</v>
      </c>
      <c r="Q174" s="33">
        <f t="shared" si="20"/>
        <v>0.31117084319928434</v>
      </c>
    </row>
    <row r="175" spans="1:17" x14ac:dyDescent="0.25">
      <c r="A175" s="23" t="s">
        <v>173</v>
      </c>
      <c r="B175" s="24">
        <v>8568571</v>
      </c>
      <c r="C175" s="24">
        <v>6352395</v>
      </c>
      <c r="D175" s="3">
        <v>7204920</v>
      </c>
      <c r="E175" s="3">
        <v>7293938</v>
      </c>
      <c r="F175" s="3">
        <f t="shared" si="14"/>
        <v>7354956</v>
      </c>
      <c r="G175" s="3">
        <v>647502.63</v>
      </c>
      <c r="H175" s="34">
        <v>16021.97</v>
      </c>
      <c r="I175" s="34">
        <v>79553.72</v>
      </c>
      <c r="J175" s="34">
        <f t="shared" si="15"/>
        <v>95575.69</v>
      </c>
      <c r="K175" s="50">
        <f t="shared" si="16"/>
        <v>8.8036234343210215E-2</v>
      </c>
      <c r="L175" s="30">
        <f t="shared" si="17"/>
        <v>1.299473307522166E-2</v>
      </c>
      <c r="M175" s="3">
        <v>431591.38</v>
      </c>
      <c r="N175" s="3">
        <v>796238.24</v>
      </c>
      <c r="O175" s="3">
        <f t="shared" si="18"/>
        <v>364646.86</v>
      </c>
      <c r="P175" s="30">
        <f t="shared" si="19"/>
        <v>4.9578387688519139E-2</v>
      </c>
      <c r="Q175" s="30">
        <f t="shared" si="20"/>
        <v>0.10825873601419234</v>
      </c>
    </row>
    <row r="176" spans="1:17" x14ac:dyDescent="0.25">
      <c r="A176" s="23" t="s">
        <v>174</v>
      </c>
      <c r="B176" s="24">
        <v>7558778</v>
      </c>
      <c r="C176" s="24">
        <v>6065579</v>
      </c>
      <c r="D176" s="3">
        <v>6002551</v>
      </c>
      <c r="E176" s="3">
        <v>6393640</v>
      </c>
      <c r="F176" s="3">
        <f t="shared" si="14"/>
        <v>6505137</v>
      </c>
      <c r="G176" s="3">
        <v>2799962.86</v>
      </c>
      <c r="H176" s="34">
        <v>722896.13</v>
      </c>
      <c r="I176" s="34">
        <v>1385637.15</v>
      </c>
      <c r="J176" s="34">
        <f t="shared" si="15"/>
        <v>2108533.2799999998</v>
      </c>
      <c r="K176" s="50">
        <f t="shared" si="16"/>
        <v>0.43042335003859256</v>
      </c>
      <c r="L176" s="33">
        <f t="shared" si="17"/>
        <v>0.32413357013080585</v>
      </c>
      <c r="M176" s="3">
        <v>850369.55</v>
      </c>
      <c r="N176" s="3">
        <v>2012596.23</v>
      </c>
      <c r="O176" s="3">
        <f t="shared" si="18"/>
        <v>1162226.68</v>
      </c>
      <c r="P176" s="30">
        <f t="shared" si="19"/>
        <v>0.17866290594648504</v>
      </c>
      <c r="Q176" s="33">
        <f t="shared" si="20"/>
        <v>0.30938567934849026</v>
      </c>
    </row>
    <row r="177" spans="1:17" x14ac:dyDescent="0.25">
      <c r="A177" s="23" t="s">
        <v>175</v>
      </c>
      <c r="B177" s="24">
        <v>6025148</v>
      </c>
      <c r="C177" s="24">
        <v>5186044</v>
      </c>
      <c r="D177" s="3">
        <v>5358165</v>
      </c>
      <c r="E177" s="3">
        <v>4635956</v>
      </c>
      <c r="F177" s="3">
        <f t="shared" si="14"/>
        <v>5301328.25</v>
      </c>
      <c r="G177" s="3">
        <v>1050498.05</v>
      </c>
      <c r="H177" s="34">
        <v>523008.78</v>
      </c>
      <c r="I177" s="34">
        <v>62123.37</v>
      </c>
      <c r="J177" s="34">
        <f t="shared" si="15"/>
        <v>585132.15</v>
      </c>
      <c r="K177" s="50">
        <f t="shared" si="16"/>
        <v>0.19815751835400874</v>
      </c>
      <c r="L177" s="33">
        <f t="shared" si="17"/>
        <v>0.11037463111249525</v>
      </c>
      <c r="M177" s="3">
        <v>233136.94</v>
      </c>
      <c r="N177" s="3">
        <v>1509155.93</v>
      </c>
      <c r="O177" s="3">
        <f t="shared" si="18"/>
        <v>1276018.99</v>
      </c>
      <c r="P177" s="30">
        <f t="shared" si="19"/>
        <v>0.24069797790770642</v>
      </c>
      <c r="Q177" s="30">
        <f t="shared" si="20"/>
        <v>0.28467505855725872</v>
      </c>
    </row>
    <row r="178" spans="1:17" x14ac:dyDescent="0.25">
      <c r="A178" s="23" t="s">
        <v>176</v>
      </c>
      <c r="B178" s="24">
        <v>4784440</v>
      </c>
      <c r="C178" s="24">
        <v>3675128</v>
      </c>
      <c r="D178" s="3">
        <v>4376568</v>
      </c>
      <c r="E178" s="3">
        <v>4004225</v>
      </c>
      <c r="F178" s="3">
        <f t="shared" si="14"/>
        <v>4210090.25</v>
      </c>
      <c r="G178" s="3">
        <v>2376023.06</v>
      </c>
      <c r="H178" s="34">
        <v>0</v>
      </c>
      <c r="I178" s="34">
        <v>26968.83</v>
      </c>
      <c r="J178" s="34">
        <f t="shared" si="15"/>
        <v>26968.83</v>
      </c>
      <c r="K178" s="50">
        <f t="shared" si="16"/>
        <v>0.564363925452667</v>
      </c>
      <c r="L178" s="30">
        <f t="shared" si="17"/>
        <v>6.4057605415940907E-3</v>
      </c>
      <c r="M178" s="3">
        <v>809207.52</v>
      </c>
      <c r="N178" s="3">
        <v>455914.99</v>
      </c>
      <c r="O178" s="3">
        <f t="shared" si="18"/>
        <v>-353292.53</v>
      </c>
      <c r="P178" s="30">
        <f t="shared" si="19"/>
        <v>-8.3915666653464269E-2</v>
      </c>
      <c r="Q178" s="30">
        <f t="shared" si="20"/>
        <v>0.10829102535272254</v>
      </c>
    </row>
    <row r="179" spans="1:17" x14ac:dyDescent="0.25">
      <c r="A179" s="23" t="s">
        <v>177</v>
      </c>
      <c r="B179" s="24">
        <v>95664572</v>
      </c>
      <c r="C179" s="24">
        <v>80286833</v>
      </c>
      <c r="D179" s="3">
        <v>72362599</v>
      </c>
      <c r="E179" s="3">
        <v>69823611</v>
      </c>
      <c r="F179" s="3">
        <f t="shared" si="14"/>
        <v>79534403.75</v>
      </c>
      <c r="G179" s="3">
        <v>8053357</v>
      </c>
      <c r="H179" s="34">
        <v>501755.77</v>
      </c>
      <c r="I179" s="34">
        <v>404264.46</v>
      </c>
      <c r="J179" s="34">
        <f t="shared" si="15"/>
        <v>906020.23</v>
      </c>
      <c r="K179" s="50">
        <f t="shared" si="16"/>
        <v>0.10125626924059263</v>
      </c>
      <c r="L179" s="30">
        <f t="shared" si="17"/>
        <v>1.1391551168823592E-2</v>
      </c>
      <c r="M179" s="3">
        <v>11875253.949999999</v>
      </c>
      <c r="N179" s="3">
        <v>8754191.8900000006</v>
      </c>
      <c r="O179" s="3">
        <f t="shared" si="18"/>
        <v>-3121062.0599999987</v>
      </c>
      <c r="P179" s="30">
        <f t="shared" si="19"/>
        <v>-3.924166037392339E-2</v>
      </c>
      <c r="Q179" s="30">
        <f t="shared" si="20"/>
        <v>0.11006798916248869</v>
      </c>
    </row>
    <row r="180" spans="1:17" x14ac:dyDescent="0.25">
      <c r="A180" s="23" t="s">
        <v>178</v>
      </c>
      <c r="B180" s="24">
        <v>5767070</v>
      </c>
      <c r="C180" s="24">
        <v>5574512</v>
      </c>
      <c r="D180" s="3">
        <v>5254714</v>
      </c>
      <c r="E180" s="3">
        <v>4955433</v>
      </c>
      <c r="F180" s="3">
        <f t="shared" si="14"/>
        <v>5387932.25</v>
      </c>
      <c r="G180" s="3">
        <v>596904.27</v>
      </c>
      <c r="H180" s="34">
        <v>4333.8599999999997</v>
      </c>
      <c r="I180" s="34">
        <v>47966.19</v>
      </c>
      <c r="J180" s="34">
        <f t="shared" si="15"/>
        <v>52300.05</v>
      </c>
      <c r="K180" s="50">
        <f t="shared" si="16"/>
        <v>0.11078540751881207</v>
      </c>
      <c r="L180" s="30">
        <f t="shared" si="17"/>
        <v>9.7068870901262736E-3</v>
      </c>
      <c r="M180" s="3">
        <v>427943.91</v>
      </c>
      <c r="N180" s="3">
        <v>570987.16</v>
      </c>
      <c r="O180" s="3">
        <f t="shared" si="18"/>
        <v>143043.25000000006</v>
      </c>
      <c r="P180" s="30">
        <f t="shared" si="19"/>
        <v>2.6548821210585945E-2</v>
      </c>
      <c r="Q180" s="30">
        <f t="shared" si="20"/>
        <v>0.10597519298799647</v>
      </c>
    </row>
    <row r="181" spans="1:17" x14ac:dyDescent="0.25">
      <c r="A181" s="23" t="s">
        <v>179</v>
      </c>
      <c r="B181" s="24">
        <v>3170668</v>
      </c>
      <c r="C181" s="24">
        <v>2715523</v>
      </c>
      <c r="D181" s="3">
        <v>2871391</v>
      </c>
      <c r="E181" s="3">
        <v>2897740</v>
      </c>
      <c r="F181" s="3">
        <f t="shared" si="14"/>
        <v>2913830.5</v>
      </c>
      <c r="G181" s="3">
        <v>742438.98</v>
      </c>
      <c r="H181" s="34">
        <v>12766.5</v>
      </c>
      <c r="I181" s="34">
        <v>18873.7</v>
      </c>
      <c r="J181" s="34">
        <f t="shared" si="15"/>
        <v>31640.2</v>
      </c>
      <c r="K181" s="50">
        <f t="shared" si="16"/>
        <v>0.25479827326949867</v>
      </c>
      <c r="L181" s="30">
        <f t="shared" si="17"/>
        <v>1.0858627500810359E-2</v>
      </c>
      <c r="M181" s="3">
        <v>430517.87</v>
      </c>
      <c r="N181" s="3">
        <v>277410.25</v>
      </c>
      <c r="O181" s="3">
        <f t="shared" si="18"/>
        <v>-153107.62</v>
      </c>
      <c r="P181" s="30">
        <f t="shared" si="19"/>
        <v>-5.2545136033135764E-2</v>
      </c>
      <c r="Q181" s="30">
        <f t="shared" si="20"/>
        <v>9.5204662728322731E-2</v>
      </c>
    </row>
    <row r="182" spans="1:17" x14ac:dyDescent="0.25">
      <c r="A182" s="23" t="s">
        <v>180</v>
      </c>
      <c r="B182" s="24">
        <v>4301716</v>
      </c>
      <c r="C182" s="24">
        <v>2218229</v>
      </c>
      <c r="D182" s="3">
        <v>2027613</v>
      </c>
      <c r="E182" s="3">
        <v>1894098</v>
      </c>
      <c r="F182" s="3">
        <f t="shared" si="14"/>
        <v>2610414</v>
      </c>
      <c r="G182" s="3">
        <v>164989.41</v>
      </c>
      <c r="H182" s="34">
        <v>0</v>
      </c>
      <c r="I182" s="34">
        <v>40959.230000000003</v>
      </c>
      <c r="J182" s="34">
        <f t="shared" si="15"/>
        <v>40959.230000000003</v>
      </c>
      <c r="K182" s="50">
        <f t="shared" si="16"/>
        <v>6.3204307822437356E-2</v>
      </c>
      <c r="L182" s="30">
        <f t="shared" si="17"/>
        <v>1.5690702700797653E-2</v>
      </c>
      <c r="M182" s="3">
        <v>1961551.88</v>
      </c>
      <c r="N182" s="3">
        <v>2181795</v>
      </c>
      <c r="O182" s="3">
        <f t="shared" si="18"/>
        <v>220243.12000000011</v>
      </c>
      <c r="P182" s="30">
        <f t="shared" si="19"/>
        <v>8.4370954185811184E-2</v>
      </c>
      <c r="Q182" s="33">
        <f t="shared" si="20"/>
        <v>0.83580420576965953</v>
      </c>
    </row>
    <row r="183" spans="1:17" x14ac:dyDescent="0.25">
      <c r="A183" s="23" t="s">
        <v>181</v>
      </c>
      <c r="B183" s="24">
        <v>8010111</v>
      </c>
      <c r="C183" s="24">
        <v>7156653</v>
      </c>
      <c r="D183" s="3">
        <v>7122417</v>
      </c>
      <c r="E183" s="3">
        <v>6603679</v>
      </c>
      <c r="F183" s="3">
        <f t="shared" si="14"/>
        <v>7223215</v>
      </c>
      <c r="G183" s="3">
        <v>1079197.8799999999</v>
      </c>
      <c r="H183" s="34">
        <v>162027.56</v>
      </c>
      <c r="I183" s="34">
        <v>139760.54999999999</v>
      </c>
      <c r="J183" s="34">
        <f t="shared" si="15"/>
        <v>301788.11</v>
      </c>
      <c r="K183" s="50">
        <f t="shared" si="16"/>
        <v>0.14940686107225104</v>
      </c>
      <c r="L183" s="30">
        <f t="shared" si="17"/>
        <v>4.1780302815297619E-2</v>
      </c>
      <c r="M183" s="3">
        <v>31433.64</v>
      </c>
      <c r="N183" s="3">
        <v>229196.35</v>
      </c>
      <c r="O183" s="3">
        <f t="shared" si="18"/>
        <v>197762.71000000002</v>
      </c>
      <c r="P183" s="30">
        <f t="shared" si="19"/>
        <v>2.7378765549689443E-2</v>
      </c>
      <c r="Q183" s="30">
        <f t="shared" si="20"/>
        <v>3.1730517505016813E-2</v>
      </c>
    </row>
    <row r="184" spans="1:17" x14ac:dyDescent="0.25">
      <c r="A184" s="23" t="s">
        <v>182</v>
      </c>
      <c r="B184" s="24">
        <v>13792714</v>
      </c>
      <c r="C184" s="24">
        <v>11542232</v>
      </c>
      <c r="D184" s="3">
        <v>12882486</v>
      </c>
      <c r="E184" s="3">
        <v>13493802</v>
      </c>
      <c r="F184" s="3">
        <f t="shared" si="14"/>
        <v>12927808.5</v>
      </c>
      <c r="G184" s="3">
        <v>1924381.83</v>
      </c>
      <c r="H184" s="34">
        <v>972495.4</v>
      </c>
      <c r="I184" s="34">
        <v>294739.03999999998</v>
      </c>
      <c r="J184" s="34">
        <f t="shared" si="15"/>
        <v>1267234.44</v>
      </c>
      <c r="K184" s="50">
        <f t="shared" si="16"/>
        <v>0.14885599751883702</v>
      </c>
      <c r="L184" s="33">
        <f t="shared" si="17"/>
        <v>9.8023917974960711E-2</v>
      </c>
      <c r="M184" s="3">
        <v>6092983.3600000003</v>
      </c>
      <c r="N184" s="3">
        <v>1775376.14</v>
      </c>
      <c r="O184" s="3">
        <f t="shared" si="18"/>
        <v>-4317607.2200000007</v>
      </c>
      <c r="P184" s="30">
        <f t="shared" si="19"/>
        <v>-0.33397827791152696</v>
      </c>
      <c r="Q184" s="30">
        <f t="shared" si="20"/>
        <v>0.137330015369581</v>
      </c>
    </row>
    <row r="185" spans="1:17" x14ac:dyDescent="0.25">
      <c r="A185" s="23" t="s">
        <v>183</v>
      </c>
      <c r="B185" s="24">
        <v>5346623</v>
      </c>
      <c r="C185" s="24">
        <v>3250528</v>
      </c>
      <c r="D185" s="3">
        <v>3921624</v>
      </c>
      <c r="E185" s="3">
        <v>6378099</v>
      </c>
      <c r="F185" s="3">
        <f t="shared" si="14"/>
        <v>4724218.5</v>
      </c>
      <c r="G185" s="3">
        <v>450829.26</v>
      </c>
      <c r="H185" s="34">
        <v>11382.19</v>
      </c>
      <c r="I185" s="34">
        <v>39977.1</v>
      </c>
      <c r="J185" s="34">
        <f t="shared" si="15"/>
        <v>51359.29</v>
      </c>
      <c r="K185" s="50">
        <f t="shared" si="16"/>
        <v>9.5429383717116387E-2</v>
      </c>
      <c r="L185" s="30">
        <f t="shared" si="17"/>
        <v>1.0871489115077975E-2</v>
      </c>
      <c r="M185" s="3">
        <v>2683256.62</v>
      </c>
      <c r="N185" s="3">
        <v>527561.85</v>
      </c>
      <c r="O185" s="3">
        <f t="shared" si="18"/>
        <v>-2155694.77</v>
      </c>
      <c r="P185" s="30">
        <f t="shared" si="19"/>
        <v>-0.45630716911167424</v>
      </c>
      <c r="Q185" s="30">
        <f t="shared" si="20"/>
        <v>0.11167177174383446</v>
      </c>
    </row>
    <row r="186" spans="1:17" x14ac:dyDescent="0.25">
      <c r="A186" s="23" t="s">
        <v>184</v>
      </c>
      <c r="B186" s="24">
        <v>44041261</v>
      </c>
      <c r="C186" s="24">
        <v>25173807</v>
      </c>
      <c r="D186" s="3">
        <v>29956335</v>
      </c>
      <c r="E186" s="3">
        <v>30397165</v>
      </c>
      <c r="F186" s="3">
        <f t="shared" si="14"/>
        <v>32392142</v>
      </c>
      <c r="G186" s="3">
        <v>9322988.5999999996</v>
      </c>
      <c r="H186" s="34">
        <v>4641171.1500000004</v>
      </c>
      <c r="I186" s="34">
        <v>1241870.9099999999</v>
      </c>
      <c r="J186" s="34">
        <f t="shared" si="15"/>
        <v>5883042.0600000005</v>
      </c>
      <c r="K186" s="50">
        <f t="shared" si="16"/>
        <v>0.28781636608039074</v>
      </c>
      <c r="L186" s="33">
        <f t="shared" si="17"/>
        <v>0.1816194205372402</v>
      </c>
      <c r="M186" s="3">
        <v>9225461.8699999992</v>
      </c>
      <c r="N186" s="3">
        <v>5375399.1399999997</v>
      </c>
      <c r="O186" s="3">
        <f t="shared" si="18"/>
        <v>-3850062.7299999995</v>
      </c>
      <c r="P186" s="30">
        <f t="shared" si="19"/>
        <v>-0.11885792331979773</v>
      </c>
      <c r="Q186" s="30">
        <f t="shared" si="20"/>
        <v>0.16594762828589724</v>
      </c>
    </row>
    <row r="187" spans="1:17" x14ac:dyDescent="0.25">
      <c r="A187" s="23" t="s">
        <v>185</v>
      </c>
      <c r="B187" s="24">
        <v>4601352</v>
      </c>
      <c r="C187" s="24">
        <v>3265634</v>
      </c>
      <c r="D187" s="3">
        <v>2786437</v>
      </c>
      <c r="E187" s="3">
        <v>3004956</v>
      </c>
      <c r="F187" s="3">
        <f t="shared" si="14"/>
        <v>3414594.75</v>
      </c>
      <c r="G187" s="3">
        <v>489578.31</v>
      </c>
      <c r="H187" s="34">
        <v>13432.32</v>
      </c>
      <c r="I187" s="34">
        <v>46672.36</v>
      </c>
      <c r="J187" s="34">
        <f t="shared" si="15"/>
        <v>60104.68</v>
      </c>
      <c r="K187" s="50">
        <f t="shared" si="16"/>
        <v>0.14337815929694145</v>
      </c>
      <c r="L187" s="30">
        <f t="shared" si="17"/>
        <v>1.7602287943540004E-2</v>
      </c>
      <c r="M187" s="3">
        <v>100504.41</v>
      </c>
      <c r="N187" s="3">
        <v>630512.23</v>
      </c>
      <c r="O187" s="3">
        <f t="shared" si="18"/>
        <v>530007.81999999995</v>
      </c>
      <c r="P187" s="30">
        <f t="shared" si="19"/>
        <v>0.15521836668904851</v>
      </c>
      <c r="Q187" s="30">
        <f t="shared" si="20"/>
        <v>0.18465214063835833</v>
      </c>
    </row>
    <row r="188" spans="1:17" x14ac:dyDescent="0.25">
      <c r="A188" s="23" t="s">
        <v>186</v>
      </c>
      <c r="B188" s="24">
        <v>8514497</v>
      </c>
      <c r="C188" s="24">
        <v>7435688</v>
      </c>
      <c r="D188" s="3">
        <v>7546792</v>
      </c>
      <c r="E188" s="3">
        <v>8607586</v>
      </c>
      <c r="F188" s="3">
        <f t="shared" si="14"/>
        <v>8026140.75</v>
      </c>
      <c r="G188" s="3">
        <v>934776.66</v>
      </c>
      <c r="H188" s="34">
        <v>129734.08</v>
      </c>
      <c r="I188" s="34">
        <v>91476.07</v>
      </c>
      <c r="J188" s="34">
        <f t="shared" si="15"/>
        <v>221210.15000000002</v>
      </c>
      <c r="K188" s="50">
        <f t="shared" si="16"/>
        <v>0.11646651723619475</v>
      </c>
      <c r="L188" s="30">
        <f t="shared" si="17"/>
        <v>2.7561209912746673E-2</v>
      </c>
      <c r="M188" s="3">
        <v>1617623.35</v>
      </c>
      <c r="N188" s="3">
        <v>814298.04</v>
      </c>
      <c r="O188" s="3">
        <f t="shared" si="18"/>
        <v>-803325.31</v>
      </c>
      <c r="P188" s="30">
        <f t="shared" si="19"/>
        <v>-0.10008861481777528</v>
      </c>
      <c r="Q188" s="30">
        <f t="shared" si="20"/>
        <v>0.10145573886179357</v>
      </c>
    </row>
    <row r="189" spans="1:17" x14ac:dyDescent="0.25">
      <c r="A189" s="23" t="s">
        <v>187</v>
      </c>
      <c r="B189" s="24">
        <v>10300385</v>
      </c>
      <c r="C189" s="24">
        <v>9837881</v>
      </c>
      <c r="D189" s="3">
        <v>8733654</v>
      </c>
      <c r="E189" s="3">
        <v>8765242</v>
      </c>
      <c r="F189" s="3">
        <f t="shared" si="14"/>
        <v>9409290.5</v>
      </c>
      <c r="G189" s="3">
        <v>593919.31000000006</v>
      </c>
      <c r="H189" s="34">
        <v>146900.54</v>
      </c>
      <c r="I189" s="34">
        <v>46349.56</v>
      </c>
      <c r="J189" s="34">
        <f t="shared" si="15"/>
        <v>193250.1</v>
      </c>
      <c r="K189" s="50">
        <f t="shared" si="16"/>
        <v>6.3120520085972479E-2</v>
      </c>
      <c r="L189" s="30">
        <f t="shared" si="17"/>
        <v>2.0538222302733666E-2</v>
      </c>
      <c r="M189" s="3">
        <v>809326.93</v>
      </c>
      <c r="N189" s="3">
        <v>688671.18</v>
      </c>
      <c r="O189" s="3">
        <f t="shared" si="18"/>
        <v>-120655.75</v>
      </c>
      <c r="P189" s="30">
        <f t="shared" si="19"/>
        <v>-1.2823044415516771E-2</v>
      </c>
      <c r="Q189" s="30">
        <f t="shared" si="20"/>
        <v>7.3190553527920102E-2</v>
      </c>
    </row>
    <row r="190" spans="1:17" x14ac:dyDescent="0.25">
      <c r="A190" s="23" t="s">
        <v>188</v>
      </c>
      <c r="B190" s="24">
        <v>22265728</v>
      </c>
      <c r="C190" s="24">
        <v>20241432</v>
      </c>
      <c r="D190" s="3">
        <v>18668213</v>
      </c>
      <c r="E190" s="3">
        <v>18538413</v>
      </c>
      <c r="F190" s="3">
        <f t="shared" si="14"/>
        <v>19928446.5</v>
      </c>
      <c r="G190" s="3">
        <v>1063347.32</v>
      </c>
      <c r="H190" s="34">
        <v>111890.06</v>
      </c>
      <c r="I190" s="34">
        <v>249260.95</v>
      </c>
      <c r="J190" s="34">
        <f t="shared" si="15"/>
        <v>361151.01</v>
      </c>
      <c r="K190" s="50">
        <f t="shared" si="16"/>
        <v>5.3358264529048967E-2</v>
      </c>
      <c r="L190" s="30">
        <f t="shared" si="17"/>
        <v>1.812238650915414E-2</v>
      </c>
      <c r="M190" s="3">
        <v>10186637.59</v>
      </c>
      <c r="N190" s="3">
        <v>13556457.550000001</v>
      </c>
      <c r="O190" s="3">
        <f t="shared" si="18"/>
        <v>3369819.9600000009</v>
      </c>
      <c r="P190" s="30">
        <f t="shared" si="19"/>
        <v>0.16909596841881283</v>
      </c>
      <c r="Q190" s="33">
        <f t="shared" si="20"/>
        <v>0.68025661458358033</v>
      </c>
    </row>
    <row r="191" spans="1:17" x14ac:dyDescent="0.25">
      <c r="A191" s="23" t="s">
        <v>189</v>
      </c>
      <c r="B191" s="24">
        <v>71272221</v>
      </c>
      <c r="C191" s="24">
        <v>55914237</v>
      </c>
      <c r="D191" s="3">
        <v>66773465</v>
      </c>
      <c r="E191" s="3">
        <v>58557170</v>
      </c>
      <c r="F191" s="3">
        <f t="shared" si="14"/>
        <v>63129273.25</v>
      </c>
      <c r="G191" s="3">
        <v>31626882.57</v>
      </c>
      <c r="H191" s="34">
        <v>16775575.720000001</v>
      </c>
      <c r="I191" s="34">
        <v>11155749.130000001</v>
      </c>
      <c r="J191" s="34">
        <f t="shared" si="15"/>
        <v>27931324.850000001</v>
      </c>
      <c r="K191" s="50">
        <f t="shared" si="16"/>
        <v>0.5009860076284024</v>
      </c>
      <c r="L191" s="33">
        <f t="shared" si="17"/>
        <v>0.4424464818308359</v>
      </c>
      <c r="M191" s="3">
        <v>99675628.950000003</v>
      </c>
      <c r="N191" s="3">
        <v>102021366.84</v>
      </c>
      <c r="O191" s="3">
        <f t="shared" si="18"/>
        <v>2345737.8900000006</v>
      </c>
      <c r="P191" s="30">
        <f t="shared" si="19"/>
        <v>3.7157688806436572E-2</v>
      </c>
      <c r="Q191" s="33">
        <f t="shared" si="20"/>
        <v>1.6160706687685495</v>
      </c>
    </row>
    <row r="192" spans="1:17" x14ac:dyDescent="0.25">
      <c r="A192" s="23" t="s">
        <v>190</v>
      </c>
      <c r="B192" s="24">
        <v>9912733</v>
      </c>
      <c r="C192" s="24">
        <v>8457387</v>
      </c>
      <c r="D192" s="3">
        <v>9052699</v>
      </c>
      <c r="E192" s="3">
        <v>8344399</v>
      </c>
      <c r="F192" s="3">
        <f t="shared" si="14"/>
        <v>8941804.5</v>
      </c>
      <c r="G192" s="3">
        <v>264452.03000000003</v>
      </c>
      <c r="H192" s="34">
        <v>39686.65</v>
      </c>
      <c r="I192" s="34">
        <v>12510.07</v>
      </c>
      <c r="J192" s="34">
        <f t="shared" si="15"/>
        <v>52196.72</v>
      </c>
      <c r="K192" s="50">
        <f t="shared" si="16"/>
        <v>2.9574794438862986E-2</v>
      </c>
      <c r="L192" s="30">
        <f t="shared" si="17"/>
        <v>5.8373810342196592E-3</v>
      </c>
      <c r="M192" s="3">
        <v>306810.98</v>
      </c>
      <c r="N192" s="3">
        <v>817227.84</v>
      </c>
      <c r="O192" s="3">
        <f t="shared" si="18"/>
        <v>510416.86</v>
      </c>
      <c r="P192" s="30">
        <f t="shared" si="19"/>
        <v>5.7082086730927746E-2</v>
      </c>
      <c r="Q192" s="30">
        <f t="shared" si="20"/>
        <v>9.1394062574282398E-2</v>
      </c>
    </row>
    <row r="193" spans="1:17" x14ac:dyDescent="0.25">
      <c r="A193" s="23" t="s">
        <v>191</v>
      </c>
      <c r="B193" s="24">
        <v>3466138</v>
      </c>
      <c r="C193" s="24">
        <v>3573680</v>
      </c>
      <c r="D193" s="3">
        <v>2715435</v>
      </c>
      <c r="E193" s="3">
        <v>2876404</v>
      </c>
      <c r="F193" s="3">
        <f t="shared" si="14"/>
        <v>3157914.25</v>
      </c>
      <c r="G193" s="3">
        <v>3168349.52</v>
      </c>
      <c r="H193" s="34">
        <v>1566533.83</v>
      </c>
      <c r="I193" s="34">
        <v>43209.84</v>
      </c>
      <c r="J193" s="34">
        <f t="shared" si="15"/>
        <v>1609743.6700000002</v>
      </c>
      <c r="K193" s="50">
        <f t="shared" si="16"/>
        <v>1.0033044817477232</v>
      </c>
      <c r="L193" s="33">
        <f t="shared" si="17"/>
        <v>0.50974901234256131</v>
      </c>
      <c r="M193" s="3">
        <v>1234677.48</v>
      </c>
      <c r="N193" s="3">
        <v>1852263.36</v>
      </c>
      <c r="O193" s="3">
        <f t="shared" si="18"/>
        <v>617585.88000000012</v>
      </c>
      <c r="P193" s="30">
        <f t="shared" si="19"/>
        <v>0.19556765355487413</v>
      </c>
      <c r="Q193" s="33">
        <f t="shared" si="20"/>
        <v>0.58654643963179176</v>
      </c>
    </row>
    <row r="194" spans="1:17" x14ac:dyDescent="0.25">
      <c r="A194" s="23" t="s">
        <v>192</v>
      </c>
      <c r="B194" s="24">
        <v>5385111</v>
      </c>
      <c r="C194" s="24">
        <v>3407172</v>
      </c>
      <c r="D194" s="3">
        <v>2675842</v>
      </c>
      <c r="E194" s="3">
        <v>4131367</v>
      </c>
      <c r="F194" s="3">
        <f t="shared" si="14"/>
        <v>3899873</v>
      </c>
      <c r="G194" s="3">
        <v>3360203.73</v>
      </c>
      <c r="H194" s="34">
        <v>448605.45</v>
      </c>
      <c r="I194" s="34">
        <v>31693.37</v>
      </c>
      <c r="J194" s="34">
        <f t="shared" si="15"/>
        <v>480298.82</v>
      </c>
      <c r="K194" s="50">
        <f t="shared" si="16"/>
        <v>0.86161875784160147</v>
      </c>
      <c r="L194" s="33">
        <f t="shared" si="17"/>
        <v>0.12315755410496701</v>
      </c>
      <c r="M194" s="3">
        <v>825842.83</v>
      </c>
      <c r="N194" s="3">
        <v>500411.42</v>
      </c>
      <c r="O194" s="3">
        <f t="shared" si="18"/>
        <v>-325431.40999999997</v>
      </c>
      <c r="P194" s="30">
        <f t="shared" si="19"/>
        <v>-8.3446668647927755E-2</v>
      </c>
      <c r="Q194" s="30">
        <f t="shared" si="20"/>
        <v>0.12831479896909462</v>
      </c>
    </row>
    <row r="195" spans="1:17" x14ac:dyDescent="0.25">
      <c r="A195" s="23" t="s">
        <v>193</v>
      </c>
      <c r="B195" s="24">
        <v>21357777</v>
      </c>
      <c r="C195" s="24">
        <v>6835491</v>
      </c>
      <c r="D195" s="3">
        <v>8814342</v>
      </c>
      <c r="E195" s="3">
        <v>6721957</v>
      </c>
      <c r="F195" s="3">
        <f t="shared" si="14"/>
        <v>10932391.75</v>
      </c>
      <c r="G195" s="3">
        <v>8566683.5</v>
      </c>
      <c r="H195" s="34">
        <v>7271671.4900000002</v>
      </c>
      <c r="I195" s="34">
        <v>30199.05</v>
      </c>
      <c r="J195" s="34">
        <f t="shared" si="15"/>
        <v>7301870.54</v>
      </c>
      <c r="K195" s="50">
        <f t="shared" si="16"/>
        <v>0.7836056094495516</v>
      </c>
      <c r="L195" s="33">
        <f t="shared" si="17"/>
        <v>0.66791153363123856</v>
      </c>
      <c r="M195" s="3">
        <v>5286557.6399999997</v>
      </c>
      <c r="N195" s="3">
        <v>4966984.07</v>
      </c>
      <c r="O195" s="3">
        <f t="shared" si="18"/>
        <v>-319573.56999999937</v>
      </c>
      <c r="P195" s="30">
        <f t="shared" si="19"/>
        <v>-2.9231807394754158E-2</v>
      </c>
      <c r="Q195" s="33">
        <f t="shared" si="20"/>
        <v>0.45433645112470472</v>
      </c>
    </row>
    <row r="196" spans="1:17" x14ac:dyDescent="0.25">
      <c r="A196" s="23" t="s">
        <v>194</v>
      </c>
      <c r="B196" s="24">
        <v>8759886</v>
      </c>
      <c r="C196" s="24">
        <v>5980301</v>
      </c>
      <c r="D196" s="3">
        <v>7965177</v>
      </c>
      <c r="E196" s="3">
        <v>6360814</v>
      </c>
      <c r="F196" s="3">
        <f t="shared" ref="F196:F259" si="21">AVERAGE(B196:E196)</f>
        <v>7266544.5</v>
      </c>
      <c r="G196" s="3">
        <v>1419089.55</v>
      </c>
      <c r="H196" s="34">
        <v>617903.35</v>
      </c>
      <c r="I196" s="34">
        <v>201265.97</v>
      </c>
      <c r="J196" s="34">
        <f t="shared" ref="J196:J259" si="22">H196+I196</f>
        <v>819169.32</v>
      </c>
      <c r="K196" s="50">
        <f t="shared" ref="K196:K259" si="23">G196/F196</f>
        <v>0.19529083596749461</v>
      </c>
      <c r="L196" s="33">
        <f t="shared" ref="L196:L259" si="24">J196/F196</f>
        <v>0.11273161817147062</v>
      </c>
      <c r="M196" s="3">
        <v>1969876.38</v>
      </c>
      <c r="N196" s="3">
        <v>2615250.2799999998</v>
      </c>
      <c r="O196" s="3">
        <f t="shared" ref="O196:O259" si="25">N196-M196</f>
        <v>645373.89999999991</v>
      </c>
      <c r="P196" s="30">
        <f t="shared" ref="P196:P259" si="26">O196/F196</f>
        <v>8.8814415159777782E-2</v>
      </c>
      <c r="Q196" s="33">
        <f t="shared" ref="Q196:Q259" si="27">N196/F196</f>
        <v>0.35990287818370886</v>
      </c>
    </row>
    <row r="197" spans="1:17" x14ac:dyDescent="0.25">
      <c r="A197" s="23" t="s">
        <v>195</v>
      </c>
      <c r="B197" s="24">
        <v>8598461</v>
      </c>
      <c r="C197" s="24">
        <v>7071327</v>
      </c>
      <c r="D197" s="3">
        <v>7672572</v>
      </c>
      <c r="E197" s="3">
        <v>9634300</v>
      </c>
      <c r="F197" s="3">
        <f t="shared" si="21"/>
        <v>8244165</v>
      </c>
      <c r="G197" s="3">
        <v>5961635.1600000001</v>
      </c>
      <c r="H197" s="34">
        <v>3025178.54</v>
      </c>
      <c r="I197" s="34">
        <v>43502.2</v>
      </c>
      <c r="J197" s="34">
        <f t="shared" si="22"/>
        <v>3068680.74</v>
      </c>
      <c r="K197" s="50">
        <f t="shared" si="23"/>
        <v>0.72313389651953841</v>
      </c>
      <c r="L197" s="33">
        <f t="shared" si="24"/>
        <v>0.37222456610220683</v>
      </c>
      <c r="M197" s="3">
        <v>315909.78999999998</v>
      </c>
      <c r="N197" s="3">
        <v>1181413.6200000001</v>
      </c>
      <c r="O197" s="3">
        <f t="shared" si="25"/>
        <v>865503.83000000007</v>
      </c>
      <c r="P197" s="30">
        <f t="shared" si="26"/>
        <v>0.10498380733524863</v>
      </c>
      <c r="Q197" s="30">
        <f t="shared" si="27"/>
        <v>0.14330300521641673</v>
      </c>
    </row>
    <row r="198" spans="1:17" x14ac:dyDescent="0.25">
      <c r="A198" s="23" t="s">
        <v>196</v>
      </c>
      <c r="B198" s="24">
        <v>6954071</v>
      </c>
      <c r="C198" s="24">
        <v>5409205</v>
      </c>
      <c r="D198" s="3">
        <v>5899578</v>
      </c>
      <c r="E198" s="3">
        <v>5313597</v>
      </c>
      <c r="F198" s="3">
        <f t="shared" si="21"/>
        <v>5894112.75</v>
      </c>
      <c r="G198" s="3">
        <v>1437246.61</v>
      </c>
      <c r="H198" s="34">
        <v>751624.77</v>
      </c>
      <c r="I198" s="34">
        <v>176183.57</v>
      </c>
      <c r="J198" s="34">
        <f t="shared" si="22"/>
        <v>927808.34000000008</v>
      </c>
      <c r="K198" s="50">
        <f t="shared" si="23"/>
        <v>0.24384443782484483</v>
      </c>
      <c r="L198" s="33">
        <f t="shared" si="24"/>
        <v>0.15741272339929366</v>
      </c>
      <c r="M198" s="3">
        <v>3632044.39</v>
      </c>
      <c r="N198" s="3">
        <v>13459719.08</v>
      </c>
      <c r="O198" s="3">
        <f t="shared" si="25"/>
        <v>9827674.6899999995</v>
      </c>
      <c r="P198" s="33">
        <f t="shared" si="26"/>
        <v>1.6673713427012402</v>
      </c>
      <c r="Q198" s="33">
        <f t="shared" si="27"/>
        <v>2.2835869707446639</v>
      </c>
    </row>
    <row r="199" spans="1:17" x14ac:dyDescent="0.25">
      <c r="A199" s="23" t="s">
        <v>197</v>
      </c>
      <c r="B199" s="24">
        <v>6176194</v>
      </c>
      <c r="C199" s="24">
        <v>4787572</v>
      </c>
      <c r="D199" s="3">
        <v>5092229</v>
      </c>
      <c r="E199" s="3">
        <v>4518569</v>
      </c>
      <c r="F199" s="3">
        <f t="shared" si="21"/>
        <v>5143641</v>
      </c>
      <c r="G199" s="3">
        <v>4043691.55</v>
      </c>
      <c r="H199" s="34">
        <v>1671700.91</v>
      </c>
      <c r="I199" s="34">
        <v>915726.93</v>
      </c>
      <c r="J199" s="34">
        <f t="shared" si="22"/>
        <v>2587427.8399999999</v>
      </c>
      <c r="K199" s="50">
        <f t="shared" si="23"/>
        <v>0.78615353404329735</v>
      </c>
      <c r="L199" s="33">
        <f t="shared" si="24"/>
        <v>0.50303429807795685</v>
      </c>
      <c r="M199" s="3">
        <v>6514001.79</v>
      </c>
      <c r="N199" s="3">
        <v>3191651.48</v>
      </c>
      <c r="O199" s="3">
        <f t="shared" si="25"/>
        <v>-3322350.31</v>
      </c>
      <c r="P199" s="30">
        <f t="shared" si="26"/>
        <v>-0.64591411220184303</v>
      </c>
      <c r="Q199" s="33">
        <f t="shared" si="27"/>
        <v>0.62050432368822006</v>
      </c>
    </row>
    <row r="200" spans="1:17" x14ac:dyDescent="0.25">
      <c r="A200" s="23" t="s">
        <v>198</v>
      </c>
      <c r="B200" s="24">
        <v>6387998</v>
      </c>
      <c r="C200" s="24">
        <v>5349648</v>
      </c>
      <c r="D200" s="3">
        <v>7421606</v>
      </c>
      <c r="E200" s="3">
        <v>7291805</v>
      </c>
      <c r="F200" s="3">
        <f t="shared" si="21"/>
        <v>6612764.25</v>
      </c>
      <c r="G200" s="3">
        <v>5637310.4100000001</v>
      </c>
      <c r="H200" s="34">
        <v>1151654.26</v>
      </c>
      <c r="I200" s="34">
        <v>122603.87</v>
      </c>
      <c r="J200" s="34">
        <f t="shared" si="22"/>
        <v>1274258.1299999999</v>
      </c>
      <c r="K200" s="50">
        <f t="shared" si="23"/>
        <v>0.85248924608192411</v>
      </c>
      <c r="L200" s="33">
        <f t="shared" si="24"/>
        <v>0.19269674251580945</v>
      </c>
      <c r="M200" s="3">
        <v>11657771.460000001</v>
      </c>
      <c r="N200" s="3">
        <v>11172677.73</v>
      </c>
      <c r="O200" s="3">
        <f t="shared" si="25"/>
        <v>-485093.73000000045</v>
      </c>
      <c r="P200" s="30">
        <f t="shared" si="26"/>
        <v>-7.3357178883248469E-2</v>
      </c>
      <c r="Q200" s="33">
        <f t="shared" si="27"/>
        <v>1.6895623838397082</v>
      </c>
    </row>
    <row r="201" spans="1:17" x14ac:dyDescent="0.25">
      <c r="A201" s="23" t="s">
        <v>199</v>
      </c>
      <c r="B201" s="24">
        <v>40521359</v>
      </c>
      <c r="C201" s="24">
        <v>29983209</v>
      </c>
      <c r="D201" s="3">
        <v>30286944</v>
      </c>
      <c r="E201" s="3">
        <v>34044847</v>
      </c>
      <c r="F201" s="3">
        <f t="shared" si="21"/>
        <v>33709089.75</v>
      </c>
      <c r="G201" s="3">
        <v>11868881.380000001</v>
      </c>
      <c r="H201" s="34">
        <v>5858464.46</v>
      </c>
      <c r="I201" s="34">
        <v>445620.14</v>
      </c>
      <c r="J201" s="34">
        <f t="shared" si="22"/>
        <v>6304084.5999999996</v>
      </c>
      <c r="K201" s="50">
        <f t="shared" si="23"/>
        <v>0.3520973561737899</v>
      </c>
      <c r="L201" s="33">
        <f t="shared" si="24"/>
        <v>0.18701438237441578</v>
      </c>
      <c r="M201" s="3">
        <v>81309644.489999995</v>
      </c>
      <c r="N201" s="3">
        <v>74348313.799999997</v>
      </c>
      <c r="O201" s="3">
        <f t="shared" si="25"/>
        <v>-6961330.6899999976</v>
      </c>
      <c r="P201" s="30">
        <f t="shared" si="26"/>
        <v>-0.20651197471150931</v>
      </c>
      <c r="Q201" s="33">
        <f t="shared" si="27"/>
        <v>2.2055865154294176</v>
      </c>
    </row>
    <row r="202" spans="1:17" x14ac:dyDescent="0.25">
      <c r="A202" s="23" t="s">
        <v>200</v>
      </c>
      <c r="B202" s="24">
        <v>9549984</v>
      </c>
      <c r="C202" s="24">
        <v>5784524</v>
      </c>
      <c r="D202" s="3">
        <v>6078226</v>
      </c>
      <c r="E202" s="3">
        <v>7166780</v>
      </c>
      <c r="F202" s="3">
        <f t="shared" si="21"/>
        <v>7144878.5</v>
      </c>
      <c r="G202" s="3">
        <v>2733849.69</v>
      </c>
      <c r="H202" s="34">
        <v>1534706.59</v>
      </c>
      <c r="I202" s="34">
        <v>313122.81</v>
      </c>
      <c r="J202" s="34">
        <f t="shared" si="22"/>
        <v>1847829.4000000001</v>
      </c>
      <c r="K202" s="50">
        <f t="shared" si="23"/>
        <v>0.38263067594501432</v>
      </c>
      <c r="L202" s="33">
        <f t="shared" si="24"/>
        <v>0.25862292829752109</v>
      </c>
      <c r="M202" s="3">
        <v>3606264.15</v>
      </c>
      <c r="N202" s="3">
        <v>2406937.9</v>
      </c>
      <c r="O202" s="3">
        <f t="shared" si="25"/>
        <v>-1199326.25</v>
      </c>
      <c r="P202" s="30">
        <f t="shared" si="26"/>
        <v>-0.16785817281567489</v>
      </c>
      <c r="Q202" s="33">
        <f t="shared" si="27"/>
        <v>0.3368759734682682</v>
      </c>
    </row>
    <row r="203" spans="1:17" s="57" customFormat="1" x14ac:dyDescent="0.25">
      <c r="A203" s="53" t="s">
        <v>265</v>
      </c>
      <c r="B203" s="54">
        <v>916339721</v>
      </c>
      <c r="C203" s="54">
        <v>933568208</v>
      </c>
      <c r="D203" s="54">
        <v>837087964</v>
      </c>
      <c r="E203" s="54">
        <v>804448222</v>
      </c>
      <c r="F203" s="3">
        <f t="shared" si="21"/>
        <v>872861028.75</v>
      </c>
      <c r="G203" s="54">
        <f>SUM(G106:G202)</f>
        <v>351195382.74000001</v>
      </c>
      <c r="H203" s="34">
        <v>39362361.390000001</v>
      </c>
      <c r="I203" s="34">
        <v>21277713.789999999</v>
      </c>
      <c r="J203" s="34">
        <f t="shared" si="22"/>
        <v>60640075.18</v>
      </c>
      <c r="K203" s="55">
        <f t="shared" si="23"/>
        <v>0.40234971109082179</v>
      </c>
      <c r="L203" s="56">
        <f t="shared" si="24"/>
        <v>6.9472771933512673E-2</v>
      </c>
      <c r="M203" s="54">
        <v>89691056.230000004</v>
      </c>
      <c r="N203" s="54">
        <v>89422326.769999996</v>
      </c>
      <c r="O203" s="54">
        <f t="shared" si="25"/>
        <v>-268729.46000000834</v>
      </c>
      <c r="P203" s="56">
        <f t="shared" si="26"/>
        <v>-3.0787198780640756E-4</v>
      </c>
      <c r="Q203" s="56">
        <f t="shared" si="27"/>
        <v>0.10244738145550984</v>
      </c>
    </row>
    <row r="204" spans="1:17" x14ac:dyDescent="0.25">
      <c r="A204" s="23" t="s">
        <v>201</v>
      </c>
      <c r="B204" s="24">
        <v>1406830</v>
      </c>
      <c r="C204" s="24">
        <v>934569</v>
      </c>
      <c r="D204" s="3">
        <v>1081738</v>
      </c>
      <c r="E204" s="3">
        <v>1087976</v>
      </c>
      <c r="F204" s="3">
        <f t="shared" si="21"/>
        <v>1127778.25</v>
      </c>
      <c r="G204" s="3">
        <v>518944.08</v>
      </c>
      <c r="H204" s="34">
        <v>359949.33</v>
      </c>
      <c r="I204" s="34">
        <v>9808.2900000000009</v>
      </c>
      <c r="J204" s="34">
        <f t="shared" si="22"/>
        <v>369757.62</v>
      </c>
      <c r="K204" s="50">
        <f t="shared" si="23"/>
        <v>0.46014726742602102</v>
      </c>
      <c r="L204" s="33">
        <f t="shared" si="24"/>
        <v>0.32786376222453306</v>
      </c>
      <c r="M204" s="3">
        <v>0</v>
      </c>
      <c r="N204" s="3">
        <v>60538.86</v>
      </c>
      <c r="O204" s="3">
        <f t="shared" si="25"/>
        <v>60538.86</v>
      </c>
      <c r="P204" s="30">
        <f t="shared" si="26"/>
        <v>5.3679754863156834E-2</v>
      </c>
      <c r="Q204" s="30">
        <f t="shared" si="27"/>
        <v>5.3679754863156834E-2</v>
      </c>
    </row>
    <row r="205" spans="1:17" x14ac:dyDescent="0.25">
      <c r="A205" s="23" t="s">
        <v>202</v>
      </c>
      <c r="B205" s="24">
        <v>7076191</v>
      </c>
      <c r="C205" s="24">
        <v>5368948</v>
      </c>
      <c r="D205" s="3">
        <v>4610408</v>
      </c>
      <c r="E205" s="3">
        <v>4066471</v>
      </c>
      <c r="F205" s="3">
        <f t="shared" si="21"/>
        <v>5280504.5</v>
      </c>
      <c r="G205" s="3">
        <v>385855.18</v>
      </c>
      <c r="H205" s="34">
        <v>7095.75</v>
      </c>
      <c r="I205" s="34">
        <v>48217.97</v>
      </c>
      <c r="J205" s="34">
        <f t="shared" si="22"/>
        <v>55313.72</v>
      </c>
      <c r="K205" s="50">
        <f t="shared" si="23"/>
        <v>7.307165063489672E-2</v>
      </c>
      <c r="L205" s="30">
        <f t="shared" si="24"/>
        <v>1.0475082447141178E-2</v>
      </c>
      <c r="M205" s="3">
        <v>148598.44</v>
      </c>
      <c r="N205" s="3">
        <v>196144.7</v>
      </c>
      <c r="O205" s="3">
        <f t="shared" si="25"/>
        <v>47546.260000000009</v>
      </c>
      <c r="P205" s="30">
        <f t="shared" si="26"/>
        <v>9.0041131486584304E-3</v>
      </c>
      <c r="Q205" s="30">
        <f t="shared" si="27"/>
        <v>3.7145068241112189E-2</v>
      </c>
    </row>
    <row r="206" spans="1:17" x14ac:dyDescent="0.25">
      <c r="A206" s="23" t="s">
        <v>203</v>
      </c>
      <c r="B206" s="24">
        <v>19337451</v>
      </c>
      <c r="C206" s="24">
        <v>16834471</v>
      </c>
      <c r="D206" s="3">
        <v>21392487</v>
      </c>
      <c r="E206" s="3">
        <v>17011549</v>
      </c>
      <c r="F206" s="3">
        <f t="shared" si="21"/>
        <v>18643989.5</v>
      </c>
      <c r="G206" s="3">
        <v>3539511.24</v>
      </c>
      <c r="H206" s="34">
        <v>34517.01</v>
      </c>
      <c r="I206" s="34">
        <v>55527.42</v>
      </c>
      <c r="J206" s="34">
        <f t="shared" si="22"/>
        <v>90044.43</v>
      </c>
      <c r="K206" s="50">
        <f t="shared" si="23"/>
        <v>0.18984730923604093</v>
      </c>
      <c r="L206" s="30">
        <f t="shared" si="24"/>
        <v>4.8296760733532911E-3</v>
      </c>
      <c r="M206" s="3">
        <v>798520.12</v>
      </c>
      <c r="N206" s="3">
        <v>729794.01</v>
      </c>
      <c r="O206" s="3">
        <f t="shared" si="25"/>
        <v>-68726.109999999986</v>
      </c>
      <c r="P206" s="30">
        <f t="shared" si="26"/>
        <v>-3.6862341077804183E-3</v>
      </c>
      <c r="Q206" s="30">
        <f t="shared" si="27"/>
        <v>3.914366128558483E-2</v>
      </c>
    </row>
    <row r="207" spans="1:17" x14ac:dyDescent="0.25">
      <c r="A207" s="23" t="s">
        <v>204</v>
      </c>
      <c r="B207" s="24">
        <v>3920370</v>
      </c>
      <c r="C207" s="24">
        <v>2900698</v>
      </c>
      <c r="D207" s="3">
        <v>2958194</v>
      </c>
      <c r="E207" s="3">
        <v>3006076</v>
      </c>
      <c r="F207" s="3">
        <f t="shared" si="21"/>
        <v>3196334.5</v>
      </c>
      <c r="G207" s="3">
        <v>709529.08</v>
      </c>
      <c r="H207" s="34">
        <v>0.08</v>
      </c>
      <c r="I207" s="34">
        <v>134611.91</v>
      </c>
      <c r="J207" s="34">
        <f t="shared" si="22"/>
        <v>134611.99</v>
      </c>
      <c r="K207" s="50">
        <f t="shared" si="23"/>
        <v>0.22198211107129118</v>
      </c>
      <c r="L207" s="30">
        <f t="shared" si="24"/>
        <v>4.2114487704587859E-2</v>
      </c>
      <c r="M207" s="3">
        <v>0</v>
      </c>
      <c r="N207" s="3">
        <v>286421</v>
      </c>
      <c r="O207" s="3">
        <f t="shared" si="25"/>
        <v>286421</v>
      </c>
      <c r="P207" s="30">
        <f t="shared" si="26"/>
        <v>8.9609207046383907E-2</v>
      </c>
      <c r="Q207" s="30">
        <f t="shared" si="27"/>
        <v>8.9609207046383907E-2</v>
      </c>
    </row>
    <row r="208" spans="1:17" x14ac:dyDescent="0.25">
      <c r="A208" s="23" t="s">
        <v>205</v>
      </c>
      <c r="B208" s="24">
        <v>5643570</v>
      </c>
      <c r="C208" s="24">
        <v>4146652</v>
      </c>
      <c r="D208" s="3">
        <v>3538098</v>
      </c>
      <c r="E208" s="3">
        <v>3510135</v>
      </c>
      <c r="F208" s="3">
        <f t="shared" si="21"/>
        <v>4209613.75</v>
      </c>
      <c r="G208" s="3">
        <v>823546.91</v>
      </c>
      <c r="H208" s="34">
        <v>542002.61</v>
      </c>
      <c r="I208" s="34">
        <v>54563.49</v>
      </c>
      <c r="J208" s="34">
        <f t="shared" si="22"/>
        <v>596566.1</v>
      </c>
      <c r="K208" s="50">
        <f t="shared" si="23"/>
        <v>0.19563479190935273</v>
      </c>
      <c r="L208" s="33">
        <f t="shared" si="24"/>
        <v>0.14171516329734526</v>
      </c>
      <c r="M208" s="3">
        <v>9626</v>
      </c>
      <c r="N208" s="3">
        <v>676189.54</v>
      </c>
      <c r="O208" s="3">
        <f t="shared" si="25"/>
        <v>666563.54</v>
      </c>
      <c r="P208" s="30">
        <f t="shared" si="26"/>
        <v>0.15834315915563513</v>
      </c>
      <c r="Q208" s="30">
        <f t="shared" si="27"/>
        <v>0.16062982975575849</v>
      </c>
    </row>
    <row r="209" spans="1:17" x14ac:dyDescent="0.25">
      <c r="A209" s="23" t="s">
        <v>206</v>
      </c>
      <c r="B209" s="24">
        <v>2974042</v>
      </c>
      <c r="C209" s="24">
        <v>2845693</v>
      </c>
      <c r="D209" s="3">
        <v>4551558</v>
      </c>
      <c r="E209" s="3">
        <v>3109192</v>
      </c>
      <c r="F209" s="3">
        <f t="shared" si="21"/>
        <v>3370121.25</v>
      </c>
      <c r="G209" s="3">
        <v>272720.53999999998</v>
      </c>
      <c r="H209" s="34">
        <v>7819.13</v>
      </c>
      <c r="I209" s="34">
        <v>1822.63</v>
      </c>
      <c r="J209" s="34">
        <f t="shared" si="22"/>
        <v>9641.76</v>
      </c>
      <c r="K209" s="50">
        <f t="shared" si="23"/>
        <v>8.0923064711692486E-2</v>
      </c>
      <c r="L209" s="30">
        <f t="shared" si="24"/>
        <v>2.8609534449242739E-3</v>
      </c>
      <c r="M209" s="3">
        <v>54355</v>
      </c>
      <c r="N209" s="3">
        <v>303280</v>
      </c>
      <c r="O209" s="3">
        <f t="shared" si="25"/>
        <v>248925</v>
      </c>
      <c r="P209" s="30">
        <f t="shared" si="26"/>
        <v>7.3862327653641535E-2</v>
      </c>
      <c r="Q209" s="30">
        <f t="shared" si="27"/>
        <v>8.9990827481355451E-2</v>
      </c>
    </row>
    <row r="210" spans="1:17" x14ac:dyDescent="0.25">
      <c r="A210" s="23" t="s">
        <v>207</v>
      </c>
      <c r="B210" s="24">
        <v>5176467</v>
      </c>
      <c r="C210" s="24">
        <v>2738251</v>
      </c>
      <c r="D210" s="3">
        <v>2909111</v>
      </c>
      <c r="E210" s="3">
        <v>3357641</v>
      </c>
      <c r="F210" s="3">
        <f t="shared" si="21"/>
        <v>3545367.5</v>
      </c>
      <c r="G210" s="3">
        <v>1003911.44</v>
      </c>
      <c r="H210" s="34">
        <v>166343.57999999999</v>
      </c>
      <c r="I210" s="34">
        <v>95186.77</v>
      </c>
      <c r="J210" s="34">
        <f t="shared" si="22"/>
        <v>261530.34999999998</v>
      </c>
      <c r="K210" s="50">
        <f t="shared" si="23"/>
        <v>0.28316146069483628</v>
      </c>
      <c r="L210" s="33">
        <f t="shared" si="24"/>
        <v>7.3766781581881144E-2</v>
      </c>
      <c r="M210" s="3">
        <v>0</v>
      </c>
      <c r="N210" s="3">
        <v>150600</v>
      </c>
      <c r="O210" s="3">
        <f t="shared" si="25"/>
        <v>150600</v>
      </c>
      <c r="P210" s="30">
        <f t="shared" si="26"/>
        <v>4.2477965965446458E-2</v>
      </c>
      <c r="Q210" s="30">
        <f t="shared" si="27"/>
        <v>4.2477965965446458E-2</v>
      </c>
    </row>
    <row r="211" spans="1:17" x14ac:dyDescent="0.25">
      <c r="A211" s="23" t="s">
        <v>208</v>
      </c>
      <c r="B211" s="24">
        <v>14864268</v>
      </c>
      <c r="C211" s="24">
        <v>12131158</v>
      </c>
      <c r="D211" s="3">
        <v>13939720</v>
      </c>
      <c r="E211" s="3">
        <v>12245100</v>
      </c>
      <c r="F211" s="3">
        <f t="shared" si="21"/>
        <v>13295061.5</v>
      </c>
      <c r="G211" s="3">
        <v>4138856.35</v>
      </c>
      <c r="H211" s="34">
        <v>696338.23</v>
      </c>
      <c r="I211" s="34">
        <v>244607.76</v>
      </c>
      <c r="J211" s="34">
        <f t="shared" si="22"/>
        <v>940945.99</v>
      </c>
      <c r="K211" s="50">
        <f t="shared" si="23"/>
        <v>0.31130780026854332</v>
      </c>
      <c r="L211" s="33">
        <f t="shared" si="24"/>
        <v>7.0774098337190838E-2</v>
      </c>
      <c r="M211" s="3">
        <v>3802229.98</v>
      </c>
      <c r="N211" s="3">
        <v>3666563.05</v>
      </c>
      <c r="O211" s="3">
        <f t="shared" si="25"/>
        <v>-135666.93000000017</v>
      </c>
      <c r="P211" s="30">
        <f t="shared" si="26"/>
        <v>-1.0204310074082784E-2</v>
      </c>
      <c r="Q211" s="30">
        <f t="shared" si="27"/>
        <v>0.27578383522332706</v>
      </c>
    </row>
    <row r="212" spans="1:17" x14ac:dyDescent="0.25">
      <c r="A212" s="23" t="s">
        <v>209</v>
      </c>
      <c r="B212" s="24">
        <v>8468137</v>
      </c>
      <c r="C212" s="24">
        <v>8833520</v>
      </c>
      <c r="D212" s="3">
        <v>10594574</v>
      </c>
      <c r="E212" s="3">
        <v>12545947</v>
      </c>
      <c r="F212" s="3">
        <f t="shared" si="21"/>
        <v>10110544.5</v>
      </c>
      <c r="G212" s="3">
        <v>1051892.79</v>
      </c>
      <c r="H212" s="34">
        <v>564387.46</v>
      </c>
      <c r="I212" s="34">
        <v>9144.3799999999992</v>
      </c>
      <c r="J212" s="34">
        <f t="shared" si="22"/>
        <v>573531.84</v>
      </c>
      <c r="K212" s="50">
        <f t="shared" si="23"/>
        <v>0.10403918305290086</v>
      </c>
      <c r="L212" s="33">
        <f t="shared" si="24"/>
        <v>5.6726108074594793E-2</v>
      </c>
      <c r="M212" s="3">
        <v>4496299.57</v>
      </c>
      <c r="N212" s="3">
        <v>1305269.05</v>
      </c>
      <c r="O212" s="3">
        <f t="shared" si="25"/>
        <v>-3191030.5200000005</v>
      </c>
      <c r="P212" s="30">
        <f t="shared" si="26"/>
        <v>-0.31561411158419811</v>
      </c>
      <c r="Q212" s="30">
        <f t="shared" si="27"/>
        <v>0.12909977795953523</v>
      </c>
    </row>
    <row r="213" spans="1:17" x14ac:dyDescent="0.25">
      <c r="A213" s="23" t="s">
        <v>210</v>
      </c>
      <c r="B213" s="24">
        <v>3271574</v>
      </c>
      <c r="C213" s="24">
        <v>3083340</v>
      </c>
      <c r="D213" s="3">
        <v>3947978</v>
      </c>
      <c r="E213" s="3">
        <v>4057617</v>
      </c>
      <c r="F213" s="3">
        <f t="shared" si="21"/>
        <v>3590127.25</v>
      </c>
      <c r="G213" s="3">
        <v>586310.36</v>
      </c>
      <c r="H213" s="34">
        <v>4118.16</v>
      </c>
      <c r="I213" s="34">
        <v>7279.41</v>
      </c>
      <c r="J213" s="34">
        <f t="shared" si="22"/>
        <v>11397.57</v>
      </c>
      <c r="K213" s="50">
        <f t="shared" si="23"/>
        <v>0.16331186032472805</v>
      </c>
      <c r="L213" s="30">
        <f t="shared" si="24"/>
        <v>3.1746980556190589E-3</v>
      </c>
      <c r="M213" s="3">
        <v>71121.66</v>
      </c>
      <c r="N213" s="3">
        <v>95438.94</v>
      </c>
      <c r="O213" s="3">
        <f t="shared" si="25"/>
        <v>24317.279999999999</v>
      </c>
      <c r="P213" s="30">
        <f t="shared" si="26"/>
        <v>6.7733755119682732E-3</v>
      </c>
      <c r="Q213" s="30">
        <f t="shared" si="27"/>
        <v>2.6583720674524837E-2</v>
      </c>
    </row>
    <row r="214" spans="1:17" x14ac:dyDescent="0.25">
      <c r="A214" s="23" t="s">
        <v>211</v>
      </c>
      <c r="B214" s="24">
        <v>12605691</v>
      </c>
      <c r="C214" s="24">
        <v>10249987</v>
      </c>
      <c r="D214" s="3">
        <v>9487320</v>
      </c>
      <c r="E214" s="3">
        <v>9440886</v>
      </c>
      <c r="F214" s="3">
        <f t="shared" si="21"/>
        <v>10445971</v>
      </c>
      <c r="G214" s="3">
        <v>1608380.7</v>
      </c>
      <c r="H214" s="34">
        <v>0</v>
      </c>
      <c r="I214" s="34">
        <v>57834.84</v>
      </c>
      <c r="J214" s="34">
        <f t="shared" si="22"/>
        <v>57834.84</v>
      </c>
      <c r="K214" s="50">
        <f t="shared" si="23"/>
        <v>0.15397139241531496</v>
      </c>
      <c r="L214" s="30">
        <f t="shared" si="24"/>
        <v>5.5365690752922818E-3</v>
      </c>
      <c r="M214" s="3">
        <v>597537.51</v>
      </c>
      <c r="N214" s="3">
        <v>723695.4</v>
      </c>
      <c r="O214" s="3">
        <f t="shared" si="25"/>
        <v>126157.89000000001</v>
      </c>
      <c r="P214" s="30">
        <f t="shared" si="26"/>
        <v>1.2077181719152773E-2</v>
      </c>
      <c r="Q214" s="30">
        <f t="shared" si="27"/>
        <v>6.9279859191644325E-2</v>
      </c>
    </row>
    <row r="215" spans="1:17" x14ac:dyDescent="0.25">
      <c r="A215" s="23" t="s">
        <v>212</v>
      </c>
      <c r="B215" s="24">
        <v>3805470</v>
      </c>
      <c r="C215" s="24">
        <v>3237988</v>
      </c>
      <c r="D215" s="3">
        <v>2737410</v>
      </c>
      <c r="E215" s="3">
        <v>2804869</v>
      </c>
      <c r="F215" s="3">
        <f t="shared" si="21"/>
        <v>3146434.25</v>
      </c>
      <c r="G215" s="3">
        <v>1659586.01</v>
      </c>
      <c r="H215" s="34">
        <v>157387.82</v>
      </c>
      <c r="I215" s="34">
        <v>31455.49</v>
      </c>
      <c r="J215" s="34">
        <f t="shared" si="22"/>
        <v>188843.31</v>
      </c>
      <c r="K215" s="50">
        <f t="shared" si="23"/>
        <v>0.52744976635059193</v>
      </c>
      <c r="L215" s="33">
        <f t="shared" si="24"/>
        <v>6.0018196788952448E-2</v>
      </c>
      <c r="M215" s="3">
        <v>275918.5</v>
      </c>
      <c r="N215" s="3">
        <v>388657.94</v>
      </c>
      <c r="O215" s="3">
        <f t="shared" si="25"/>
        <v>112739.44</v>
      </c>
      <c r="P215" s="30">
        <f t="shared" si="26"/>
        <v>3.5830858375635849E-2</v>
      </c>
      <c r="Q215" s="30">
        <f t="shared" si="27"/>
        <v>0.12352329943014065</v>
      </c>
    </row>
    <row r="216" spans="1:17" x14ac:dyDescent="0.25">
      <c r="A216" s="23" t="s">
        <v>213</v>
      </c>
      <c r="B216" s="24">
        <v>6192241</v>
      </c>
      <c r="C216" s="24">
        <v>6352563</v>
      </c>
      <c r="D216" s="3">
        <v>6681659</v>
      </c>
      <c r="E216" s="3">
        <v>7274466</v>
      </c>
      <c r="F216" s="3">
        <f t="shared" si="21"/>
        <v>6625232.25</v>
      </c>
      <c r="G216" s="3">
        <v>1322579.8899999999</v>
      </c>
      <c r="H216" s="34">
        <v>949643.45</v>
      </c>
      <c r="I216" s="34">
        <v>80941.3</v>
      </c>
      <c r="J216" s="34">
        <f t="shared" si="22"/>
        <v>1030584.75</v>
      </c>
      <c r="K216" s="50">
        <f t="shared" si="23"/>
        <v>0.19962770210810343</v>
      </c>
      <c r="L216" s="33">
        <f t="shared" si="24"/>
        <v>0.15555450905136192</v>
      </c>
      <c r="M216" s="3">
        <v>0</v>
      </c>
      <c r="N216" s="3">
        <v>0</v>
      </c>
      <c r="O216" s="3">
        <f t="shared" si="25"/>
        <v>0</v>
      </c>
      <c r="P216" s="30">
        <f t="shared" si="26"/>
        <v>0</v>
      </c>
      <c r="Q216" s="30">
        <f t="shared" si="27"/>
        <v>0</v>
      </c>
    </row>
    <row r="217" spans="1:17" x14ac:dyDescent="0.25">
      <c r="A217" s="23" t="s">
        <v>214</v>
      </c>
      <c r="B217" s="24">
        <v>14126317</v>
      </c>
      <c r="C217" s="24">
        <v>7817672</v>
      </c>
      <c r="D217" s="3">
        <v>7427516</v>
      </c>
      <c r="E217" s="3">
        <v>8255185</v>
      </c>
      <c r="F217" s="3">
        <f t="shared" si="21"/>
        <v>9406672.5</v>
      </c>
      <c r="G217" s="3">
        <v>1186056.1100000001</v>
      </c>
      <c r="H217" s="34">
        <v>224097.66</v>
      </c>
      <c r="I217" s="34">
        <v>44835.46</v>
      </c>
      <c r="J217" s="34">
        <f t="shared" si="22"/>
        <v>268933.12</v>
      </c>
      <c r="K217" s="50">
        <f t="shared" si="23"/>
        <v>0.12608668049195931</v>
      </c>
      <c r="L217" s="30">
        <f t="shared" si="24"/>
        <v>2.8589612320403416E-2</v>
      </c>
      <c r="M217" s="3">
        <v>337468.75</v>
      </c>
      <c r="N217" s="3">
        <v>1235225.68</v>
      </c>
      <c r="O217" s="3">
        <f t="shared" si="25"/>
        <v>897756.92999999993</v>
      </c>
      <c r="P217" s="30">
        <f t="shared" si="26"/>
        <v>9.5438310412103738E-2</v>
      </c>
      <c r="Q217" s="30">
        <f t="shared" si="27"/>
        <v>0.13131377540782885</v>
      </c>
    </row>
    <row r="218" spans="1:17" x14ac:dyDescent="0.25">
      <c r="A218" s="23" t="s">
        <v>215</v>
      </c>
      <c r="B218" s="24">
        <v>1962934</v>
      </c>
      <c r="C218" s="24">
        <v>1913304</v>
      </c>
      <c r="D218" s="3">
        <v>2123504</v>
      </c>
      <c r="E218" s="3">
        <v>2682856</v>
      </c>
      <c r="F218" s="3">
        <f t="shared" si="21"/>
        <v>2170649.5</v>
      </c>
      <c r="G218" s="3">
        <v>454324.29</v>
      </c>
      <c r="H218" s="34">
        <v>73582.48</v>
      </c>
      <c r="I218" s="34">
        <v>9938.26</v>
      </c>
      <c r="J218" s="34">
        <f t="shared" si="22"/>
        <v>83520.739999999991</v>
      </c>
      <c r="K218" s="50">
        <f t="shared" si="23"/>
        <v>0.20930338592204775</v>
      </c>
      <c r="L218" s="30">
        <f t="shared" si="24"/>
        <v>3.8477303682607433E-2</v>
      </c>
      <c r="M218" s="3">
        <v>243150.27</v>
      </c>
      <c r="N218" s="3">
        <v>172791.3</v>
      </c>
      <c r="O218" s="3">
        <f t="shared" si="25"/>
        <v>-70358.97</v>
      </c>
      <c r="P218" s="30">
        <f t="shared" si="26"/>
        <v>-3.2413786749081325E-2</v>
      </c>
      <c r="Q218" s="30">
        <f t="shared" si="27"/>
        <v>7.9603501164052501E-2</v>
      </c>
    </row>
    <row r="219" spans="1:17" x14ac:dyDescent="0.25">
      <c r="A219" s="23" t="s">
        <v>216</v>
      </c>
      <c r="B219" s="24">
        <v>5950611</v>
      </c>
      <c r="C219" s="24">
        <v>6423444</v>
      </c>
      <c r="D219" s="3">
        <v>5151780</v>
      </c>
      <c r="E219" s="3">
        <v>5697444</v>
      </c>
      <c r="F219" s="3">
        <f t="shared" si="21"/>
        <v>5805819.75</v>
      </c>
      <c r="G219" s="3">
        <v>4485239.91</v>
      </c>
      <c r="H219" s="34">
        <v>1335062.21</v>
      </c>
      <c r="I219" s="34">
        <v>692341.27</v>
      </c>
      <c r="J219" s="34">
        <f t="shared" si="22"/>
        <v>2027403.48</v>
      </c>
      <c r="K219" s="50">
        <f t="shared" si="23"/>
        <v>0.77254205317001101</v>
      </c>
      <c r="L219" s="33">
        <f t="shared" si="24"/>
        <v>0.34920193311202952</v>
      </c>
      <c r="M219" s="3">
        <v>0</v>
      </c>
      <c r="N219" s="3">
        <v>1963980</v>
      </c>
      <c r="O219" s="3">
        <f t="shared" si="25"/>
        <v>1963980</v>
      </c>
      <c r="P219" s="33">
        <f t="shared" si="26"/>
        <v>0.33827781167336446</v>
      </c>
      <c r="Q219" s="33">
        <f t="shared" si="27"/>
        <v>0.33827781167336446</v>
      </c>
    </row>
    <row r="220" spans="1:17" x14ac:dyDescent="0.25">
      <c r="A220" s="23" t="s">
        <v>217</v>
      </c>
      <c r="B220" s="24">
        <v>9987262</v>
      </c>
      <c r="C220" s="24">
        <v>10800956</v>
      </c>
      <c r="D220" s="3">
        <v>7917946</v>
      </c>
      <c r="E220" s="3">
        <v>7568148</v>
      </c>
      <c r="F220" s="3">
        <f t="shared" si="21"/>
        <v>9068578</v>
      </c>
      <c r="G220" s="3">
        <v>2266233.02</v>
      </c>
      <c r="H220" s="34">
        <v>255879.64</v>
      </c>
      <c r="I220" s="34">
        <v>188552.35</v>
      </c>
      <c r="J220" s="34">
        <f t="shared" si="22"/>
        <v>444431.99</v>
      </c>
      <c r="K220" s="50">
        <f t="shared" si="23"/>
        <v>0.24989949030597741</v>
      </c>
      <c r="L220" s="30">
        <f t="shared" si="24"/>
        <v>4.9007902892823987E-2</v>
      </c>
      <c r="M220" s="3">
        <v>1866140.91</v>
      </c>
      <c r="N220" s="3">
        <v>1656904.12</v>
      </c>
      <c r="O220" s="3">
        <f t="shared" si="25"/>
        <v>-209236.7899999998</v>
      </c>
      <c r="P220" s="30">
        <f t="shared" si="26"/>
        <v>-2.3072723198719777E-2</v>
      </c>
      <c r="Q220" s="30">
        <f t="shared" si="27"/>
        <v>0.18270826142753585</v>
      </c>
    </row>
    <row r="221" spans="1:17" x14ac:dyDescent="0.25">
      <c r="A221" s="23" t="s">
        <v>218</v>
      </c>
      <c r="B221" s="24">
        <v>38150183</v>
      </c>
      <c r="C221" s="24">
        <v>20749972</v>
      </c>
      <c r="D221" s="3">
        <v>22208166</v>
      </c>
      <c r="E221" s="3">
        <v>19702227</v>
      </c>
      <c r="F221" s="3">
        <f t="shared" si="21"/>
        <v>25202637</v>
      </c>
      <c r="G221" s="3">
        <v>3198905.48</v>
      </c>
      <c r="H221" s="34">
        <v>530312.27</v>
      </c>
      <c r="I221" s="34">
        <v>253400.3</v>
      </c>
      <c r="J221" s="34">
        <f t="shared" si="22"/>
        <v>783712.57000000007</v>
      </c>
      <c r="K221" s="50">
        <f t="shared" si="23"/>
        <v>0.12692741160379367</v>
      </c>
      <c r="L221" s="30">
        <f t="shared" si="24"/>
        <v>3.1096451137236157E-2</v>
      </c>
      <c r="M221" s="3">
        <v>1839551.46</v>
      </c>
      <c r="N221" s="3">
        <v>1863341.71</v>
      </c>
      <c r="O221" s="3">
        <f t="shared" si="25"/>
        <v>23790.25</v>
      </c>
      <c r="P221" s="30">
        <f t="shared" si="26"/>
        <v>9.439587611407489E-4</v>
      </c>
      <c r="Q221" s="30">
        <f t="shared" si="27"/>
        <v>7.3934394642909781E-2</v>
      </c>
    </row>
    <row r="222" spans="1:17" x14ac:dyDescent="0.25">
      <c r="A222" s="23" t="s">
        <v>219</v>
      </c>
      <c r="B222" s="24">
        <v>10188290</v>
      </c>
      <c r="C222" s="24">
        <v>8953501</v>
      </c>
      <c r="D222" s="3">
        <v>9376750</v>
      </c>
      <c r="E222" s="3">
        <v>9031612</v>
      </c>
      <c r="F222" s="3">
        <f t="shared" si="21"/>
        <v>9387538.25</v>
      </c>
      <c r="G222" s="3">
        <v>606016.75</v>
      </c>
      <c r="H222" s="34">
        <v>121469.1</v>
      </c>
      <c r="I222" s="34">
        <v>68936.490000000005</v>
      </c>
      <c r="J222" s="34">
        <f t="shared" si="22"/>
        <v>190405.59000000003</v>
      </c>
      <c r="K222" s="50">
        <f t="shared" si="23"/>
        <v>6.4555449347969363E-2</v>
      </c>
      <c r="L222" s="30">
        <f t="shared" si="24"/>
        <v>2.0282803108685073E-2</v>
      </c>
      <c r="M222" s="3">
        <v>121279.53</v>
      </c>
      <c r="N222" s="3">
        <v>1035596.93</v>
      </c>
      <c r="O222" s="3">
        <f t="shared" si="25"/>
        <v>914317.4</v>
      </c>
      <c r="P222" s="30">
        <f t="shared" si="26"/>
        <v>9.7396929381352984E-2</v>
      </c>
      <c r="Q222" s="30">
        <f t="shared" si="27"/>
        <v>0.11031613426448622</v>
      </c>
    </row>
    <row r="223" spans="1:17" x14ac:dyDescent="0.25">
      <c r="A223" s="23" t="s">
        <v>220</v>
      </c>
      <c r="B223" s="24">
        <v>4177748</v>
      </c>
      <c r="C223" s="24">
        <v>3396409</v>
      </c>
      <c r="D223" s="3">
        <v>3638636</v>
      </c>
      <c r="E223" s="3">
        <v>4290632</v>
      </c>
      <c r="F223" s="3">
        <f t="shared" si="21"/>
        <v>3875856.25</v>
      </c>
      <c r="G223" s="3">
        <v>520356.69</v>
      </c>
      <c r="H223" s="34">
        <v>58243.51</v>
      </c>
      <c r="I223" s="34">
        <v>28822.959999999999</v>
      </c>
      <c r="J223" s="34">
        <f t="shared" si="22"/>
        <v>87066.47</v>
      </c>
      <c r="K223" s="50">
        <f t="shared" si="23"/>
        <v>0.13425593118939846</v>
      </c>
      <c r="L223" s="30">
        <f t="shared" si="24"/>
        <v>2.2463802675860334E-2</v>
      </c>
      <c r="M223" s="3">
        <v>370870.67</v>
      </c>
      <c r="N223" s="3">
        <v>1340959.3999999999</v>
      </c>
      <c r="O223" s="3">
        <f t="shared" si="25"/>
        <v>970088.73</v>
      </c>
      <c r="P223" s="30">
        <f t="shared" si="26"/>
        <v>0.2502901726553971</v>
      </c>
      <c r="Q223" s="33">
        <f t="shared" si="27"/>
        <v>0.34597758882311486</v>
      </c>
    </row>
    <row r="224" spans="1:17" x14ac:dyDescent="0.25">
      <c r="A224" s="23" t="s">
        <v>221</v>
      </c>
      <c r="B224" s="24">
        <v>2983686</v>
      </c>
      <c r="C224" s="24">
        <v>1953347</v>
      </c>
      <c r="D224" s="3">
        <v>2584889</v>
      </c>
      <c r="E224" s="3">
        <v>2816051</v>
      </c>
      <c r="F224" s="3">
        <f t="shared" si="21"/>
        <v>2584493.25</v>
      </c>
      <c r="G224" s="3">
        <v>183833.26</v>
      </c>
      <c r="H224" s="34">
        <v>0</v>
      </c>
      <c r="I224" s="34">
        <v>5368.62</v>
      </c>
      <c r="J224" s="34">
        <f t="shared" si="22"/>
        <v>5368.62</v>
      </c>
      <c r="K224" s="50">
        <f t="shared" si="23"/>
        <v>7.1129324868617866E-2</v>
      </c>
      <c r="L224" s="30">
        <f t="shared" si="24"/>
        <v>2.0772428018529356E-3</v>
      </c>
      <c r="M224" s="3">
        <v>53399</v>
      </c>
      <c r="N224" s="3">
        <v>319687</v>
      </c>
      <c r="O224" s="3">
        <f t="shared" si="25"/>
        <v>266288</v>
      </c>
      <c r="P224" s="30">
        <f t="shared" si="26"/>
        <v>0.1030329640056131</v>
      </c>
      <c r="Q224" s="30">
        <f t="shared" si="27"/>
        <v>0.12369426772540419</v>
      </c>
    </row>
    <row r="225" spans="1:17" x14ac:dyDescent="0.25">
      <c r="A225" s="23" t="s">
        <v>222</v>
      </c>
      <c r="B225" s="24">
        <v>3080523</v>
      </c>
      <c r="C225" s="24">
        <v>2927262</v>
      </c>
      <c r="D225" s="3">
        <v>4710771</v>
      </c>
      <c r="E225" s="3">
        <v>5308138</v>
      </c>
      <c r="F225" s="3">
        <f t="shared" si="21"/>
        <v>4006673.5</v>
      </c>
      <c r="G225" s="3">
        <v>2331006.54</v>
      </c>
      <c r="H225" s="34">
        <v>1843633.12</v>
      </c>
      <c r="I225" s="34">
        <v>25490.36</v>
      </c>
      <c r="J225" s="34">
        <f t="shared" si="22"/>
        <v>1869123.4800000002</v>
      </c>
      <c r="K225" s="50">
        <f t="shared" si="23"/>
        <v>0.58178100611392469</v>
      </c>
      <c r="L225" s="33">
        <f t="shared" si="24"/>
        <v>0.46650256877681701</v>
      </c>
      <c r="M225" s="3">
        <v>861026</v>
      </c>
      <c r="N225" s="3">
        <v>1695153.67</v>
      </c>
      <c r="O225" s="3">
        <f t="shared" si="25"/>
        <v>834127.66999999993</v>
      </c>
      <c r="P225" s="30">
        <f t="shared" si="26"/>
        <v>0.20818458753876498</v>
      </c>
      <c r="Q225" s="33">
        <f t="shared" si="27"/>
        <v>0.42308255713873366</v>
      </c>
    </row>
    <row r="226" spans="1:17" x14ac:dyDescent="0.25">
      <c r="A226" s="23" t="s">
        <v>223</v>
      </c>
      <c r="B226" s="24">
        <v>4647687</v>
      </c>
      <c r="C226" s="24">
        <v>4420358</v>
      </c>
      <c r="D226" s="3">
        <v>3955023</v>
      </c>
      <c r="E226" s="3">
        <v>4377102</v>
      </c>
      <c r="F226" s="3">
        <f t="shared" si="21"/>
        <v>4350042.5</v>
      </c>
      <c r="G226" s="3">
        <v>328010.96000000002</v>
      </c>
      <c r="H226" s="34">
        <v>1617.4</v>
      </c>
      <c r="I226" s="34">
        <v>69161.149999999994</v>
      </c>
      <c r="J226" s="34">
        <f t="shared" si="22"/>
        <v>70778.549999999988</v>
      </c>
      <c r="K226" s="50">
        <f t="shared" si="23"/>
        <v>7.5404081684259411E-2</v>
      </c>
      <c r="L226" s="30">
        <f t="shared" si="24"/>
        <v>1.6270772067169457E-2</v>
      </c>
      <c r="M226" s="3">
        <v>70752.19</v>
      </c>
      <c r="N226" s="3">
        <v>202038.11</v>
      </c>
      <c r="O226" s="3">
        <f t="shared" si="25"/>
        <v>131285.91999999998</v>
      </c>
      <c r="P226" s="30">
        <f t="shared" si="26"/>
        <v>3.0180376398621388E-2</v>
      </c>
      <c r="Q226" s="30">
        <f t="shared" si="27"/>
        <v>4.644508875487998E-2</v>
      </c>
    </row>
    <row r="227" spans="1:17" x14ac:dyDescent="0.25">
      <c r="A227" s="23" t="s">
        <v>224</v>
      </c>
      <c r="B227" s="24">
        <v>3699293</v>
      </c>
      <c r="C227" s="24">
        <v>3342783</v>
      </c>
      <c r="D227" s="3">
        <v>2879816</v>
      </c>
      <c r="E227" s="3">
        <v>2690993</v>
      </c>
      <c r="F227" s="3">
        <f t="shared" si="21"/>
        <v>3153221.25</v>
      </c>
      <c r="G227" s="3">
        <v>568423.76</v>
      </c>
      <c r="H227" s="34">
        <v>15594.78</v>
      </c>
      <c r="I227" s="34">
        <v>10866.5</v>
      </c>
      <c r="J227" s="34">
        <f t="shared" si="22"/>
        <v>26461.279999999999</v>
      </c>
      <c r="K227" s="50">
        <f t="shared" si="23"/>
        <v>0.1802676421770277</v>
      </c>
      <c r="L227" s="30">
        <f t="shared" si="24"/>
        <v>8.3918247094142209E-3</v>
      </c>
      <c r="M227" s="3">
        <v>6719.73</v>
      </c>
      <c r="N227" s="3">
        <v>19251.05</v>
      </c>
      <c r="O227" s="3">
        <f t="shared" si="25"/>
        <v>12531.32</v>
      </c>
      <c r="P227" s="30">
        <f t="shared" si="26"/>
        <v>3.9741328014962479E-3</v>
      </c>
      <c r="Q227" s="30">
        <f t="shared" si="27"/>
        <v>6.1052011494594615E-3</v>
      </c>
    </row>
    <row r="228" spans="1:17" x14ac:dyDescent="0.25">
      <c r="A228" s="23" t="s">
        <v>225</v>
      </c>
      <c r="B228" s="24">
        <v>17687338</v>
      </c>
      <c r="C228" s="24">
        <v>10815719</v>
      </c>
      <c r="D228" s="3">
        <v>10671483</v>
      </c>
      <c r="E228" s="3">
        <v>10362693</v>
      </c>
      <c r="F228" s="3">
        <f t="shared" si="21"/>
        <v>12384308.25</v>
      </c>
      <c r="G228" s="3">
        <v>538459</v>
      </c>
      <c r="H228" s="34">
        <v>46620.17</v>
      </c>
      <c r="I228" s="34">
        <v>12818.45</v>
      </c>
      <c r="J228" s="34">
        <f t="shared" si="22"/>
        <v>59438.619999999995</v>
      </c>
      <c r="K228" s="50">
        <f t="shared" si="23"/>
        <v>4.3479134169645689E-2</v>
      </c>
      <c r="L228" s="30">
        <f t="shared" si="24"/>
        <v>4.7995107033935464E-3</v>
      </c>
      <c r="M228" s="3">
        <v>970338.05</v>
      </c>
      <c r="N228" s="3">
        <v>793805.83</v>
      </c>
      <c r="O228" s="3">
        <f t="shared" si="25"/>
        <v>-176532.22000000009</v>
      </c>
      <c r="P228" s="30">
        <f t="shared" si="26"/>
        <v>-1.4254507917307379E-2</v>
      </c>
      <c r="Q228" s="30">
        <f t="shared" si="27"/>
        <v>6.4097712522619088E-2</v>
      </c>
    </row>
    <row r="229" spans="1:17" x14ac:dyDescent="0.25">
      <c r="A229" s="23" t="s">
        <v>226</v>
      </c>
      <c r="B229" s="24">
        <v>30661889</v>
      </c>
      <c r="C229" s="24">
        <v>29762723</v>
      </c>
      <c r="D229" s="3">
        <v>32564474</v>
      </c>
      <c r="E229" s="3">
        <v>32730854</v>
      </c>
      <c r="F229" s="3">
        <f t="shared" si="21"/>
        <v>31429985</v>
      </c>
      <c r="G229" s="3">
        <v>8091496.5700000003</v>
      </c>
      <c r="H229" s="34">
        <v>5589981.8499999996</v>
      </c>
      <c r="I229" s="34">
        <v>290008.71000000002</v>
      </c>
      <c r="J229" s="34">
        <f t="shared" si="22"/>
        <v>5879990.5599999996</v>
      </c>
      <c r="K229" s="50">
        <f t="shared" si="23"/>
        <v>0.25744512986563628</v>
      </c>
      <c r="L229" s="33">
        <f t="shared" si="24"/>
        <v>0.18708219428039816</v>
      </c>
      <c r="M229" s="3">
        <v>3005489.29</v>
      </c>
      <c r="N229" s="3">
        <v>3874355.89</v>
      </c>
      <c r="O229" s="3">
        <f t="shared" si="25"/>
        <v>868866.60000000009</v>
      </c>
      <c r="P229" s="30">
        <f t="shared" si="26"/>
        <v>2.7644512079786233E-2</v>
      </c>
      <c r="Q229" s="30">
        <f t="shared" si="27"/>
        <v>0.12326941581422964</v>
      </c>
    </row>
    <row r="230" spans="1:17" x14ac:dyDescent="0.25">
      <c r="A230" s="23" t="s">
        <v>227</v>
      </c>
      <c r="B230" s="24">
        <v>4765283</v>
      </c>
      <c r="C230" s="24">
        <v>4612283</v>
      </c>
      <c r="D230" s="3">
        <v>4866326</v>
      </c>
      <c r="E230" s="3">
        <v>5086414</v>
      </c>
      <c r="F230" s="3">
        <f t="shared" si="21"/>
        <v>4832576.5</v>
      </c>
      <c r="G230" s="3">
        <v>379840.88</v>
      </c>
      <c r="H230" s="34">
        <v>53809.31</v>
      </c>
      <c r="I230" s="34">
        <v>26944.66</v>
      </c>
      <c r="J230" s="34">
        <f t="shared" si="22"/>
        <v>80753.97</v>
      </c>
      <c r="K230" s="50">
        <f t="shared" si="23"/>
        <v>7.8600075963618996E-2</v>
      </c>
      <c r="L230" s="30">
        <f t="shared" si="24"/>
        <v>1.6710334538935907E-2</v>
      </c>
      <c r="M230" s="3">
        <v>155934.34</v>
      </c>
      <c r="N230" s="3">
        <v>1124118.74</v>
      </c>
      <c r="O230" s="3">
        <f t="shared" si="25"/>
        <v>968184.4</v>
      </c>
      <c r="P230" s="30">
        <f t="shared" si="26"/>
        <v>0.20034538511702815</v>
      </c>
      <c r="Q230" s="30">
        <f t="shared" si="27"/>
        <v>0.23261271497719693</v>
      </c>
    </row>
    <row r="231" spans="1:17" x14ac:dyDescent="0.25">
      <c r="A231" s="23" t="s">
        <v>228</v>
      </c>
      <c r="B231" s="24">
        <v>3961374</v>
      </c>
      <c r="C231" s="24">
        <v>2599266</v>
      </c>
      <c r="D231" s="3">
        <v>2812700</v>
      </c>
      <c r="E231" s="3">
        <v>2798856</v>
      </c>
      <c r="F231" s="3">
        <f t="shared" si="21"/>
        <v>3043049</v>
      </c>
      <c r="G231" s="3">
        <v>78217.39</v>
      </c>
      <c r="H231" s="34">
        <v>0</v>
      </c>
      <c r="I231" s="34">
        <v>10803.1</v>
      </c>
      <c r="J231" s="34">
        <f t="shared" si="22"/>
        <v>10803.1</v>
      </c>
      <c r="K231" s="50">
        <f t="shared" si="23"/>
        <v>2.5703624884121156E-2</v>
      </c>
      <c r="L231" s="30">
        <f t="shared" si="24"/>
        <v>3.5500907149375511E-3</v>
      </c>
      <c r="M231" s="3">
        <v>118914.99</v>
      </c>
      <c r="N231" s="3">
        <v>117743.36</v>
      </c>
      <c r="O231" s="3">
        <f t="shared" si="25"/>
        <v>-1171.6300000000047</v>
      </c>
      <c r="P231" s="30">
        <f t="shared" si="26"/>
        <v>-3.8501844695895617E-4</v>
      </c>
      <c r="Q231" s="30">
        <f t="shared" si="27"/>
        <v>3.8692561309397251E-2</v>
      </c>
    </row>
    <row r="232" spans="1:17" x14ac:dyDescent="0.25">
      <c r="A232" s="23" t="s">
        <v>229</v>
      </c>
      <c r="B232" s="24">
        <v>1901960</v>
      </c>
      <c r="C232" s="24">
        <v>1660801</v>
      </c>
      <c r="D232" s="3">
        <v>1702319</v>
      </c>
      <c r="E232" s="3">
        <v>1568263</v>
      </c>
      <c r="F232" s="3">
        <f t="shared" si="21"/>
        <v>1708335.75</v>
      </c>
      <c r="G232" s="3">
        <v>246850.23</v>
      </c>
      <c r="H232" s="34">
        <v>93275.02</v>
      </c>
      <c r="I232" s="34">
        <v>6936.15</v>
      </c>
      <c r="J232" s="34">
        <f t="shared" si="22"/>
        <v>100211.17</v>
      </c>
      <c r="K232" s="50">
        <f t="shared" si="23"/>
        <v>0.144497491198671</v>
      </c>
      <c r="L232" s="33">
        <f t="shared" si="24"/>
        <v>5.8660114090570308E-2</v>
      </c>
      <c r="M232" s="3">
        <v>33635.22</v>
      </c>
      <c r="N232" s="3">
        <v>230037.02</v>
      </c>
      <c r="O232" s="3">
        <f t="shared" si="25"/>
        <v>196401.8</v>
      </c>
      <c r="P232" s="30">
        <f t="shared" si="26"/>
        <v>0.11496674468119045</v>
      </c>
      <c r="Q232" s="30">
        <f t="shared" si="27"/>
        <v>0.13465562609691917</v>
      </c>
    </row>
    <row r="233" spans="1:17" x14ac:dyDescent="0.25">
      <c r="A233" s="23" t="s">
        <v>230</v>
      </c>
      <c r="B233" s="24">
        <v>7870595</v>
      </c>
      <c r="C233" s="24">
        <v>6787242</v>
      </c>
      <c r="D233" s="3">
        <v>7482204</v>
      </c>
      <c r="E233" s="3">
        <v>7084923</v>
      </c>
      <c r="F233" s="3">
        <f t="shared" si="21"/>
        <v>7306241</v>
      </c>
      <c r="G233" s="3">
        <v>717400.94</v>
      </c>
      <c r="H233" s="34">
        <v>56878.87</v>
      </c>
      <c r="I233" s="34">
        <v>51000.24</v>
      </c>
      <c r="J233" s="34">
        <f t="shared" si="22"/>
        <v>107879.11</v>
      </c>
      <c r="K233" s="50">
        <f t="shared" si="23"/>
        <v>9.8190155512253144E-2</v>
      </c>
      <c r="L233" s="30">
        <f t="shared" si="24"/>
        <v>1.4765336922228544E-2</v>
      </c>
      <c r="M233" s="3">
        <v>676135.05</v>
      </c>
      <c r="N233" s="3">
        <v>891469.41</v>
      </c>
      <c r="O233" s="3">
        <f t="shared" si="25"/>
        <v>215334.36</v>
      </c>
      <c r="P233" s="30">
        <f t="shared" si="26"/>
        <v>2.9472660428255786E-2</v>
      </c>
      <c r="Q233" s="30">
        <f t="shared" si="27"/>
        <v>0.12201478297800469</v>
      </c>
    </row>
    <row r="234" spans="1:17" x14ac:dyDescent="0.25">
      <c r="A234" s="23" t="s">
        <v>231</v>
      </c>
      <c r="B234" s="24">
        <v>13060957</v>
      </c>
      <c r="C234" s="24">
        <v>12176035</v>
      </c>
      <c r="D234" s="3">
        <v>13291414</v>
      </c>
      <c r="E234" s="3">
        <v>13969003</v>
      </c>
      <c r="F234" s="3">
        <f t="shared" si="21"/>
        <v>13124352.25</v>
      </c>
      <c r="G234" s="3">
        <v>1208131.74</v>
      </c>
      <c r="H234" s="34">
        <v>224307.46</v>
      </c>
      <c r="I234" s="34">
        <v>58731.73</v>
      </c>
      <c r="J234" s="34">
        <f t="shared" si="22"/>
        <v>283039.19</v>
      </c>
      <c r="K234" s="50">
        <f t="shared" si="23"/>
        <v>9.2052675590141977E-2</v>
      </c>
      <c r="L234" s="30">
        <f t="shared" si="24"/>
        <v>2.1565954997893325E-2</v>
      </c>
      <c r="M234" s="3">
        <v>1346390.02</v>
      </c>
      <c r="N234" s="3">
        <v>13355783.210000001</v>
      </c>
      <c r="O234" s="3">
        <f t="shared" si="25"/>
        <v>12009393.190000001</v>
      </c>
      <c r="P234" s="33">
        <f t="shared" si="26"/>
        <v>0.91504654563047116</v>
      </c>
      <c r="Q234" s="33">
        <f t="shared" si="27"/>
        <v>1.0176337053129614</v>
      </c>
    </row>
    <row r="235" spans="1:17" x14ac:dyDescent="0.25">
      <c r="A235" s="23" t="s">
        <v>232</v>
      </c>
      <c r="B235" s="24">
        <v>88424010</v>
      </c>
      <c r="C235" s="24">
        <v>76166279</v>
      </c>
      <c r="D235" s="3">
        <v>76558591</v>
      </c>
      <c r="E235" s="3">
        <v>75760337</v>
      </c>
      <c r="F235" s="3">
        <f t="shared" si="21"/>
        <v>79227304.25</v>
      </c>
      <c r="G235" s="3">
        <v>8114386.3300000001</v>
      </c>
      <c r="H235" s="34">
        <v>596522.29</v>
      </c>
      <c r="I235" s="34">
        <v>699115.68</v>
      </c>
      <c r="J235" s="34">
        <f t="shared" si="22"/>
        <v>1295637.9700000002</v>
      </c>
      <c r="K235" s="50">
        <f t="shared" si="23"/>
        <v>0.10241906381662608</v>
      </c>
      <c r="L235" s="30">
        <f t="shared" si="24"/>
        <v>1.6353427423349446E-2</v>
      </c>
      <c r="M235" s="3">
        <v>5925649.3700000001</v>
      </c>
      <c r="N235" s="3">
        <v>15045486.689999999</v>
      </c>
      <c r="O235" s="3">
        <f t="shared" si="25"/>
        <v>9119837.3200000003</v>
      </c>
      <c r="P235" s="30">
        <f t="shared" si="26"/>
        <v>0.11510977694283976</v>
      </c>
      <c r="Q235" s="30">
        <f t="shared" si="27"/>
        <v>0.18990279717866332</v>
      </c>
    </row>
    <row r="236" spans="1:17" x14ac:dyDescent="0.25">
      <c r="A236" s="23" t="s">
        <v>233</v>
      </c>
      <c r="B236" s="24">
        <v>9356004</v>
      </c>
      <c r="C236" s="24">
        <v>8834108</v>
      </c>
      <c r="D236" s="3">
        <v>8959523</v>
      </c>
      <c r="E236" s="3">
        <v>8940214</v>
      </c>
      <c r="F236" s="3">
        <f t="shared" si="21"/>
        <v>9022462.25</v>
      </c>
      <c r="G236" s="3">
        <v>1079816.6299999999</v>
      </c>
      <c r="H236" s="34">
        <v>470500.93</v>
      </c>
      <c r="I236" s="34">
        <v>93344.52</v>
      </c>
      <c r="J236" s="34">
        <f t="shared" si="22"/>
        <v>563845.44999999995</v>
      </c>
      <c r="K236" s="50">
        <f t="shared" si="23"/>
        <v>0.11968092523745388</v>
      </c>
      <c r="L236" s="33">
        <f t="shared" si="24"/>
        <v>6.2493522763145945E-2</v>
      </c>
      <c r="M236" s="3">
        <v>1834613.96</v>
      </c>
      <c r="N236" s="3">
        <v>4505972.47</v>
      </c>
      <c r="O236" s="3">
        <f t="shared" si="25"/>
        <v>2671358.5099999998</v>
      </c>
      <c r="P236" s="30">
        <f t="shared" si="26"/>
        <v>0.29607865746404199</v>
      </c>
      <c r="Q236" s="33">
        <f t="shared" si="27"/>
        <v>0.49941715965616812</v>
      </c>
    </row>
    <row r="237" spans="1:17" x14ac:dyDescent="0.25">
      <c r="A237" s="23" t="s">
        <v>234</v>
      </c>
      <c r="B237" s="24">
        <v>5943677</v>
      </c>
      <c r="C237" s="24">
        <v>4764456</v>
      </c>
      <c r="D237" s="3">
        <v>4595107</v>
      </c>
      <c r="E237" s="3">
        <v>3948727</v>
      </c>
      <c r="F237" s="3">
        <f t="shared" si="21"/>
        <v>4812991.75</v>
      </c>
      <c r="G237" s="3">
        <v>1208334.78</v>
      </c>
      <c r="H237" s="34">
        <v>65324.04</v>
      </c>
      <c r="I237" s="34">
        <v>138630.01999999999</v>
      </c>
      <c r="J237" s="34">
        <f t="shared" si="22"/>
        <v>203954.06</v>
      </c>
      <c r="K237" s="50">
        <f t="shared" si="23"/>
        <v>0.25105689823798266</v>
      </c>
      <c r="L237" s="30">
        <f t="shared" si="24"/>
        <v>4.2375734385998065E-2</v>
      </c>
      <c r="M237" s="3">
        <v>553088.59</v>
      </c>
      <c r="N237" s="3">
        <v>1287957.57</v>
      </c>
      <c r="O237" s="3">
        <f t="shared" si="25"/>
        <v>734868.9800000001</v>
      </c>
      <c r="P237" s="30">
        <f t="shared" si="26"/>
        <v>0.15268444621788518</v>
      </c>
      <c r="Q237" s="30">
        <f t="shared" si="27"/>
        <v>0.26760020313768457</v>
      </c>
    </row>
    <row r="238" spans="1:17" x14ac:dyDescent="0.25">
      <c r="A238" s="23" t="s">
        <v>235</v>
      </c>
      <c r="B238" s="24">
        <v>13182012</v>
      </c>
      <c r="C238" s="24">
        <v>11715814</v>
      </c>
      <c r="D238" s="3">
        <v>11175847</v>
      </c>
      <c r="E238" s="3">
        <v>10046949</v>
      </c>
      <c r="F238" s="3">
        <f t="shared" si="21"/>
        <v>11530155.5</v>
      </c>
      <c r="G238" s="3">
        <v>1213323.47</v>
      </c>
      <c r="H238" s="34">
        <v>443218.07</v>
      </c>
      <c r="I238" s="34">
        <v>182118.44</v>
      </c>
      <c r="J238" s="34">
        <f t="shared" si="22"/>
        <v>625336.51</v>
      </c>
      <c r="K238" s="50">
        <f t="shared" si="23"/>
        <v>0.10523045157543626</v>
      </c>
      <c r="L238" s="33">
        <f t="shared" si="24"/>
        <v>5.4234872200986363E-2</v>
      </c>
      <c r="M238" s="3">
        <v>2837990.26</v>
      </c>
      <c r="N238" s="3">
        <v>2080421.39</v>
      </c>
      <c r="O238" s="3">
        <f t="shared" si="25"/>
        <v>-757568.86999999988</v>
      </c>
      <c r="P238" s="30">
        <f t="shared" si="26"/>
        <v>-6.5703265667145586E-2</v>
      </c>
      <c r="Q238" s="30">
        <f t="shared" si="27"/>
        <v>0.1804330730838799</v>
      </c>
    </row>
    <row r="239" spans="1:17" x14ac:dyDescent="0.25">
      <c r="A239" s="23" t="s">
        <v>236</v>
      </c>
      <c r="B239" s="24">
        <v>4830849</v>
      </c>
      <c r="C239" s="24">
        <v>4524005</v>
      </c>
      <c r="D239" s="3">
        <v>3157600</v>
      </c>
      <c r="E239" s="3">
        <v>3180151</v>
      </c>
      <c r="F239" s="3">
        <f t="shared" si="21"/>
        <v>3923151.25</v>
      </c>
      <c r="G239" s="3">
        <v>1277887.3799999999</v>
      </c>
      <c r="H239" s="34">
        <v>186158.86</v>
      </c>
      <c r="I239" s="34">
        <v>128506.34</v>
      </c>
      <c r="J239" s="34">
        <f t="shared" si="22"/>
        <v>314665.19999999995</v>
      </c>
      <c r="K239" s="50">
        <f t="shared" si="23"/>
        <v>0.32572982752066976</v>
      </c>
      <c r="L239" s="33">
        <f t="shared" si="24"/>
        <v>8.020725685760903E-2</v>
      </c>
      <c r="M239" s="3">
        <v>589692.39</v>
      </c>
      <c r="N239" s="3">
        <v>808016.13</v>
      </c>
      <c r="O239" s="3">
        <f t="shared" si="25"/>
        <v>218323.74</v>
      </c>
      <c r="P239" s="30">
        <f t="shared" si="26"/>
        <v>5.565009506069897E-2</v>
      </c>
      <c r="Q239" s="30">
        <f t="shared" si="27"/>
        <v>0.20596099372921195</v>
      </c>
    </row>
    <row r="240" spans="1:17" x14ac:dyDescent="0.25">
      <c r="A240" s="23" t="s">
        <v>237</v>
      </c>
      <c r="B240" s="24">
        <v>15641316</v>
      </c>
      <c r="C240" s="24">
        <v>14308798</v>
      </c>
      <c r="D240" s="3">
        <v>13262747</v>
      </c>
      <c r="E240" s="3">
        <v>14475330</v>
      </c>
      <c r="F240" s="3">
        <f t="shared" si="21"/>
        <v>14422047.75</v>
      </c>
      <c r="G240" s="3">
        <v>8241025.75</v>
      </c>
      <c r="H240" s="34">
        <v>2609746.41</v>
      </c>
      <c r="I240" s="34">
        <v>2106971.75</v>
      </c>
      <c r="J240" s="34">
        <f t="shared" si="22"/>
        <v>4716718.16</v>
      </c>
      <c r="K240" s="50">
        <f t="shared" si="23"/>
        <v>0.57141855947606335</v>
      </c>
      <c r="L240" s="33">
        <f t="shared" si="24"/>
        <v>0.32704912934434016</v>
      </c>
      <c r="M240" s="3">
        <v>3027934.12</v>
      </c>
      <c r="N240" s="3">
        <v>2755172.27</v>
      </c>
      <c r="O240" s="3">
        <f t="shared" si="25"/>
        <v>-272761.85000000009</v>
      </c>
      <c r="P240" s="30">
        <f t="shared" si="26"/>
        <v>-1.8912837811121522E-2</v>
      </c>
      <c r="Q240" s="30">
        <f t="shared" si="27"/>
        <v>0.19103890915906863</v>
      </c>
    </row>
    <row r="241" spans="1:17" x14ac:dyDescent="0.25">
      <c r="A241" s="23" t="s">
        <v>238</v>
      </c>
      <c r="B241" s="24">
        <v>30443019</v>
      </c>
      <c r="C241" s="24">
        <v>27633984</v>
      </c>
      <c r="D241" s="3">
        <v>28690852</v>
      </c>
      <c r="E241" s="3">
        <v>28033765</v>
      </c>
      <c r="F241" s="3">
        <f t="shared" si="21"/>
        <v>28700405</v>
      </c>
      <c r="G241" s="3">
        <v>1595946.48</v>
      </c>
      <c r="H241" s="34">
        <v>28376.13</v>
      </c>
      <c r="I241" s="34">
        <v>238156.08</v>
      </c>
      <c r="J241" s="34">
        <f t="shared" si="22"/>
        <v>266532.20999999996</v>
      </c>
      <c r="K241" s="50">
        <f t="shared" si="23"/>
        <v>5.5607106589610843E-2</v>
      </c>
      <c r="L241" s="30">
        <f t="shared" si="24"/>
        <v>9.28670553603686E-3</v>
      </c>
      <c r="M241" s="3">
        <v>2733761.65</v>
      </c>
      <c r="N241" s="3">
        <v>2773693</v>
      </c>
      <c r="O241" s="3">
        <f t="shared" si="25"/>
        <v>39931.350000000093</v>
      </c>
      <c r="P241" s="30">
        <f t="shared" si="26"/>
        <v>1.3913166033719766E-3</v>
      </c>
      <c r="Q241" s="30">
        <f t="shared" si="27"/>
        <v>9.6642991623288946E-2</v>
      </c>
    </row>
    <row r="242" spans="1:17" x14ac:dyDescent="0.25">
      <c r="A242" s="23" t="s">
        <v>239</v>
      </c>
      <c r="B242" s="24">
        <v>30895066</v>
      </c>
      <c r="C242" s="24">
        <v>31584310</v>
      </c>
      <c r="D242" s="3">
        <v>29005538</v>
      </c>
      <c r="E242" s="3">
        <v>26231912</v>
      </c>
      <c r="F242" s="3">
        <f t="shared" si="21"/>
        <v>29429206.5</v>
      </c>
      <c r="G242" s="3">
        <v>4687797.96</v>
      </c>
      <c r="H242" s="34">
        <v>1387791.58</v>
      </c>
      <c r="I242" s="34">
        <v>306599.23</v>
      </c>
      <c r="J242" s="34">
        <f t="shared" si="22"/>
        <v>1694390.81</v>
      </c>
      <c r="K242" s="50">
        <f t="shared" si="23"/>
        <v>0.15929066792881419</v>
      </c>
      <c r="L242" s="33">
        <f t="shared" si="24"/>
        <v>5.7575144270369645E-2</v>
      </c>
      <c r="M242" s="3">
        <v>12245311.08</v>
      </c>
      <c r="N242" s="3">
        <v>8699051.75</v>
      </c>
      <c r="O242" s="3">
        <f t="shared" si="25"/>
        <v>-3546259.33</v>
      </c>
      <c r="P242" s="30">
        <f t="shared" si="26"/>
        <v>-0.12050135738454247</v>
      </c>
      <c r="Q242" s="30">
        <f t="shared" si="27"/>
        <v>0.29559246695965113</v>
      </c>
    </row>
    <row r="243" spans="1:17" x14ac:dyDescent="0.25">
      <c r="A243" s="23" t="s">
        <v>240</v>
      </c>
      <c r="B243" s="24">
        <v>5119993</v>
      </c>
      <c r="C243" s="24">
        <v>4854269</v>
      </c>
      <c r="D243" s="3">
        <v>5102768</v>
      </c>
      <c r="E243" s="3">
        <v>6390669</v>
      </c>
      <c r="F243" s="3">
        <f t="shared" si="21"/>
        <v>5366924.75</v>
      </c>
      <c r="G243" s="3">
        <v>427674.84</v>
      </c>
      <c r="H243" s="34">
        <v>108193.32</v>
      </c>
      <c r="I243" s="34">
        <v>46911.199999999997</v>
      </c>
      <c r="J243" s="34">
        <f t="shared" si="22"/>
        <v>155104.52000000002</v>
      </c>
      <c r="K243" s="50">
        <f t="shared" si="23"/>
        <v>7.9687131816036746E-2</v>
      </c>
      <c r="L243" s="30">
        <f t="shared" si="24"/>
        <v>2.8900073547705327E-2</v>
      </c>
      <c r="M243" s="3">
        <v>4830463.62</v>
      </c>
      <c r="N243" s="3">
        <v>3819109.54</v>
      </c>
      <c r="O243" s="3">
        <f t="shared" si="25"/>
        <v>-1011354.0800000001</v>
      </c>
      <c r="P243" s="30">
        <f t="shared" si="26"/>
        <v>-0.18844200861955443</v>
      </c>
      <c r="Q243" s="33">
        <f t="shared" si="27"/>
        <v>0.71160109707146535</v>
      </c>
    </row>
    <row r="244" spans="1:17" x14ac:dyDescent="0.25">
      <c r="A244" s="23" t="s">
        <v>241</v>
      </c>
      <c r="B244" s="24">
        <v>6745845</v>
      </c>
      <c r="C244" s="24">
        <v>4958899</v>
      </c>
      <c r="D244" s="3">
        <v>6023585</v>
      </c>
      <c r="E244" s="3">
        <v>7701122</v>
      </c>
      <c r="F244" s="3">
        <f t="shared" si="21"/>
        <v>6357362.75</v>
      </c>
      <c r="G244" s="3">
        <v>1067067.46</v>
      </c>
      <c r="H244" s="34">
        <v>429616.54</v>
      </c>
      <c r="I244" s="34">
        <v>39822.74</v>
      </c>
      <c r="J244" s="34">
        <f t="shared" si="22"/>
        <v>469439.27999999997</v>
      </c>
      <c r="K244" s="50">
        <f t="shared" si="23"/>
        <v>0.16784750248835492</v>
      </c>
      <c r="L244" s="33">
        <f t="shared" si="24"/>
        <v>7.3841826943098376E-2</v>
      </c>
      <c r="M244" s="3">
        <v>2933941.02</v>
      </c>
      <c r="N244" s="3">
        <v>878547.7</v>
      </c>
      <c r="O244" s="3">
        <f t="shared" si="25"/>
        <v>-2055393.32</v>
      </c>
      <c r="P244" s="30">
        <f t="shared" si="26"/>
        <v>-0.32330911430215303</v>
      </c>
      <c r="Q244" s="30">
        <f t="shared" si="27"/>
        <v>0.13819373450099257</v>
      </c>
    </row>
    <row r="245" spans="1:17" x14ac:dyDescent="0.25">
      <c r="A245" s="23" t="s">
        <v>242</v>
      </c>
      <c r="B245" s="24">
        <v>1876352</v>
      </c>
      <c r="C245" s="24">
        <v>1412734</v>
      </c>
      <c r="D245" s="3">
        <v>1575606</v>
      </c>
      <c r="E245" s="3">
        <v>1628654</v>
      </c>
      <c r="F245" s="3">
        <f t="shared" si="21"/>
        <v>1623336.5</v>
      </c>
      <c r="G245" s="3">
        <v>506471.57</v>
      </c>
      <c r="H245" s="34">
        <v>59399.21</v>
      </c>
      <c r="I245" s="34">
        <v>17964.14</v>
      </c>
      <c r="J245" s="34">
        <f t="shared" si="22"/>
        <v>77363.350000000006</v>
      </c>
      <c r="K245" s="50">
        <f t="shared" si="23"/>
        <v>0.31199419836860687</v>
      </c>
      <c r="L245" s="30">
        <f t="shared" si="24"/>
        <v>4.7657001490448839E-2</v>
      </c>
      <c r="M245" s="3">
        <v>1842600</v>
      </c>
      <c r="N245" s="3">
        <v>1842600</v>
      </c>
      <c r="O245" s="3">
        <f t="shared" si="25"/>
        <v>0</v>
      </c>
      <c r="P245" s="30">
        <f t="shared" si="26"/>
        <v>0</v>
      </c>
      <c r="Q245" s="33">
        <f t="shared" si="27"/>
        <v>1.1350696543815777</v>
      </c>
    </row>
    <row r="246" spans="1:17" x14ac:dyDescent="0.25">
      <c r="A246" s="23" t="s">
        <v>243</v>
      </c>
      <c r="B246" s="24">
        <v>5409430</v>
      </c>
      <c r="C246" s="24">
        <v>4852733</v>
      </c>
      <c r="D246" s="3">
        <v>3436624</v>
      </c>
      <c r="E246" s="3">
        <v>3863246</v>
      </c>
      <c r="F246" s="3">
        <f t="shared" si="21"/>
        <v>4390508.25</v>
      </c>
      <c r="G246" s="3">
        <v>1119710.02</v>
      </c>
      <c r="H246" s="34">
        <v>443566.29</v>
      </c>
      <c r="I246" s="34">
        <v>87621.3</v>
      </c>
      <c r="J246" s="34">
        <f t="shared" si="22"/>
        <v>531187.59</v>
      </c>
      <c r="K246" s="50">
        <f t="shared" si="23"/>
        <v>0.25502970413505088</v>
      </c>
      <c r="L246" s="33">
        <f t="shared" si="24"/>
        <v>0.12098544399728664</v>
      </c>
      <c r="M246" s="3">
        <v>361662.42</v>
      </c>
      <c r="N246" s="3">
        <v>1277472.33</v>
      </c>
      <c r="O246" s="3">
        <f t="shared" si="25"/>
        <v>915809.91000000015</v>
      </c>
      <c r="P246" s="30">
        <f t="shared" si="26"/>
        <v>0.20858858652640047</v>
      </c>
      <c r="Q246" s="30">
        <f t="shared" si="27"/>
        <v>0.2909622889331776</v>
      </c>
    </row>
    <row r="247" spans="1:17" x14ac:dyDescent="0.25">
      <c r="A247" s="23" t="s">
        <v>244</v>
      </c>
      <c r="B247" s="24">
        <v>17830908</v>
      </c>
      <c r="C247" s="24">
        <v>15490074</v>
      </c>
      <c r="D247" s="3">
        <v>14559230</v>
      </c>
      <c r="E247" s="3">
        <v>15851877</v>
      </c>
      <c r="F247" s="3">
        <f t="shared" si="21"/>
        <v>15933022.25</v>
      </c>
      <c r="G247" s="3">
        <v>1275218.3999999999</v>
      </c>
      <c r="H247" s="34">
        <v>514289.6</v>
      </c>
      <c r="I247" s="34">
        <v>101278.65</v>
      </c>
      <c r="J247" s="34">
        <f t="shared" si="22"/>
        <v>615568.25</v>
      </c>
      <c r="K247" s="50">
        <f t="shared" si="23"/>
        <v>8.0036190246329436E-2</v>
      </c>
      <c r="L247" s="30">
        <f t="shared" si="24"/>
        <v>3.8634744892796467E-2</v>
      </c>
      <c r="M247" s="3">
        <v>9081250.75</v>
      </c>
      <c r="N247" s="3">
        <v>6876033.54</v>
      </c>
      <c r="O247" s="3">
        <f t="shared" si="25"/>
        <v>-2205217.21</v>
      </c>
      <c r="P247" s="30">
        <f t="shared" si="26"/>
        <v>-0.13840545600192078</v>
      </c>
      <c r="Q247" s="33">
        <f t="shared" si="27"/>
        <v>0.4315586479520544</v>
      </c>
    </row>
    <row r="248" spans="1:17" x14ac:dyDescent="0.25">
      <c r="A248" s="23" t="s">
        <v>245</v>
      </c>
      <c r="B248" s="24">
        <v>4308860</v>
      </c>
      <c r="C248" s="24">
        <v>4041342</v>
      </c>
      <c r="D248" s="3">
        <v>3906468</v>
      </c>
      <c r="E248" s="3">
        <v>4663043</v>
      </c>
      <c r="F248" s="3">
        <f t="shared" si="21"/>
        <v>4229928.25</v>
      </c>
      <c r="G248" s="3">
        <v>676259.25</v>
      </c>
      <c r="H248" s="34">
        <v>477857.72</v>
      </c>
      <c r="I248" s="34">
        <v>20244.14</v>
      </c>
      <c r="J248" s="34">
        <f t="shared" si="22"/>
        <v>498101.86</v>
      </c>
      <c r="K248" s="50">
        <f t="shared" si="23"/>
        <v>0.15987487494616487</v>
      </c>
      <c r="L248" s="33">
        <f t="shared" si="24"/>
        <v>0.11775657423976399</v>
      </c>
      <c r="M248" s="3">
        <v>741118.44</v>
      </c>
      <c r="N248" s="3">
        <v>1329120.57</v>
      </c>
      <c r="O248" s="3">
        <f t="shared" si="25"/>
        <v>588002.13000000012</v>
      </c>
      <c r="P248" s="30">
        <f t="shared" si="26"/>
        <v>0.13900995365583332</v>
      </c>
      <c r="Q248" s="33">
        <f t="shared" si="27"/>
        <v>0.31421823053381581</v>
      </c>
    </row>
    <row r="249" spans="1:17" x14ac:dyDescent="0.25">
      <c r="A249" s="23" t="s">
        <v>246</v>
      </c>
      <c r="B249" s="24">
        <v>7146813</v>
      </c>
      <c r="C249" s="24">
        <v>6998345</v>
      </c>
      <c r="D249" s="3">
        <v>4502243</v>
      </c>
      <c r="E249" s="3">
        <v>4515109</v>
      </c>
      <c r="F249" s="3">
        <f t="shared" si="21"/>
        <v>5790627.5</v>
      </c>
      <c r="G249" s="3">
        <v>5765271.3600000003</v>
      </c>
      <c r="H249" s="34">
        <v>2013291.98</v>
      </c>
      <c r="I249" s="34">
        <v>136131.42000000001</v>
      </c>
      <c r="J249" s="34">
        <f t="shared" si="22"/>
        <v>2149423.4</v>
      </c>
      <c r="K249" s="50">
        <f t="shared" si="23"/>
        <v>0.99562117577067433</v>
      </c>
      <c r="L249" s="33">
        <f t="shared" si="24"/>
        <v>0.37119006532539001</v>
      </c>
      <c r="M249" s="3">
        <v>4573578.41</v>
      </c>
      <c r="N249" s="3">
        <v>2539205.71</v>
      </c>
      <c r="O249" s="3">
        <f t="shared" si="25"/>
        <v>-2034372.7000000002</v>
      </c>
      <c r="P249" s="30">
        <f t="shared" si="26"/>
        <v>-0.35132163137760114</v>
      </c>
      <c r="Q249" s="33">
        <f t="shared" si="27"/>
        <v>0.43850268558977418</v>
      </c>
    </row>
    <row r="250" spans="1:17" x14ac:dyDescent="0.25">
      <c r="A250" s="23" t="s">
        <v>247</v>
      </c>
      <c r="B250" s="24">
        <v>5951832</v>
      </c>
      <c r="C250" s="24">
        <v>5590390</v>
      </c>
      <c r="D250" s="3">
        <v>5702025</v>
      </c>
      <c r="E250" s="3">
        <v>6040060</v>
      </c>
      <c r="F250" s="3">
        <f t="shared" si="21"/>
        <v>5821076.75</v>
      </c>
      <c r="G250" s="3">
        <v>598639.35999999999</v>
      </c>
      <c r="H250" s="34">
        <v>90020.46</v>
      </c>
      <c r="I250" s="34">
        <v>10807.39</v>
      </c>
      <c r="J250" s="34">
        <f t="shared" si="22"/>
        <v>100827.85</v>
      </c>
      <c r="K250" s="50">
        <f t="shared" si="23"/>
        <v>0.10283997028556616</v>
      </c>
      <c r="L250" s="30">
        <f t="shared" si="24"/>
        <v>1.7321168287293243E-2</v>
      </c>
      <c r="M250" s="3">
        <v>1329786.18</v>
      </c>
      <c r="N250" s="3">
        <v>911581.19</v>
      </c>
      <c r="O250" s="3">
        <f t="shared" si="25"/>
        <v>-418204.99</v>
      </c>
      <c r="P250" s="30">
        <f t="shared" si="26"/>
        <v>-7.1843235875562017E-2</v>
      </c>
      <c r="Q250" s="30">
        <f t="shared" si="27"/>
        <v>0.15660009808322833</v>
      </c>
    </row>
    <row r="251" spans="1:17" x14ac:dyDescent="0.25">
      <c r="A251" s="23" t="s">
        <v>248</v>
      </c>
      <c r="B251" s="24">
        <v>16347240</v>
      </c>
      <c r="C251" s="24">
        <v>14789202</v>
      </c>
      <c r="D251" s="3">
        <v>11672423</v>
      </c>
      <c r="E251" s="3">
        <v>14873667</v>
      </c>
      <c r="F251" s="3">
        <f t="shared" si="21"/>
        <v>14420633</v>
      </c>
      <c r="G251" s="3">
        <v>2489808.29</v>
      </c>
      <c r="H251" s="34">
        <v>1606366.38</v>
      </c>
      <c r="I251" s="34">
        <v>82131.39</v>
      </c>
      <c r="J251" s="34">
        <f t="shared" si="22"/>
        <v>1688497.7699999998</v>
      </c>
      <c r="K251" s="50">
        <f t="shared" si="23"/>
        <v>0.17265596385401391</v>
      </c>
      <c r="L251" s="33">
        <f t="shared" si="24"/>
        <v>0.1170890189078385</v>
      </c>
      <c r="M251" s="3">
        <v>2029558.4</v>
      </c>
      <c r="N251" s="3">
        <v>7751567.3700000001</v>
      </c>
      <c r="O251" s="3">
        <f t="shared" si="25"/>
        <v>5722008.9700000007</v>
      </c>
      <c r="P251" s="33">
        <f t="shared" si="26"/>
        <v>0.39679319000767865</v>
      </c>
      <c r="Q251" s="33">
        <f t="shared" si="27"/>
        <v>0.53753308679306933</v>
      </c>
    </row>
    <row r="252" spans="1:17" x14ac:dyDescent="0.25">
      <c r="A252" s="23" t="s">
        <v>249</v>
      </c>
      <c r="B252" s="24">
        <v>55032465</v>
      </c>
      <c r="C252" s="24">
        <v>50543068</v>
      </c>
      <c r="D252" s="3">
        <v>43544459</v>
      </c>
      <c r="E252" s="3">
        <v>51835705</v>
      </c>
      <c r="F252" s="3">
        <f t="shared" si="21"/>
        <v>50238924.25</v>
      </c>
      <c r="G252" s="3">
        <v>7905441.6799999997</v>
      </c>
      <c r="H252" s="34">
        <v>3895074.1</v>
      </c>
      <c r="I252" s="34">
        <v>516014.93</v>
      </c>
      <c r="J252" s="34">
        <f t="shared" si="22"/>
        <v>4411089.03</v>
      </c>
      <c r="K252" s="50">
        <f t="shared" si="23"/>
        <v>0.15735690598510377</v>
      </c>
      <c r="L252" s="33">
        <f t="shared" si="24"/>
        <v>8.7802219013477387E-2</v>
      </c>
      <c r="M252" s="3">
        <v>5396520.8499999996</v>
      </c>
      <c r="N252" s="3">
        <v>25323826.23</v>
      </c>
      <c r="O252" s="3">
        <f t="shared" si="25"/>
        <v>19927305.380000003</v>
      </c>
      <c r="P252" s="33">
        <f t="shared" si="26"/>
        <v>0.39665071809335173</v>
      </c>
      <c r="Q252" s="33">
        <f t="shared" si="27"/>
        <v>0.50406784396861359</v>
      </c>
    </row>
    <row r="253" spans="1:17" x14ac:dyDescent="0.25">
      <c r="A253" s="23" t="s">
        <v>250</v>
      </c>
      <c r="B253" s="24">
        <v>7030095</v>
      </c>
      <c r="C253" s="24">
        <v>7064674</v>
      </c>
      <c r="D253" s="3">
        <v>6608124</v>
      </c>
      <c r="E253" s="3">
        <v>6172622</v>
      </c>
      <c r="F253" s="3">
        <f t="shared" si="21"/>
        <v>6718878.75</v>
      </c>
      <c r="G253" s="3">
        <v>1134428.5900000001</v>
      </c>
      <c r="H253" s="34">
        <v>238239.32</v>
      </c>
      <c r="I253" s="34">
        <v>55932.04</v>
      </c>
      <c r="J253" s="34">
        <f t="shared" si="22"/>
        <v>294171.36</v>
      </c>
      <c r="K253" s="50">
        <f t="shared" si="23"/>
        <v>0.16884195000542315</v>
      </c>
      <c r="L253" s="30">
        <f t="shared" si="24"/>
        <v>4.3782805278336057E-2</v>
      </c>
      <c r="M253" s="3">
        <v>437111.12</v>
      </c>
      <c r="N253" s="3">
        <v>633655.77</v>
      </c>
      <c r="O253" s="3">
        <f t="shared" si="25"/>
        <v>196544.65000000002</v>
      </c>
      <c r="P253" s="30">
        <f t="shared" si="26"/>
        <v>2.9252596647915401E-2</v>
      </c>
      <c r="Q253" s="30">
        <f t="shared" si="27"/>
        <v>9.430974922713109E-2</v>
      </c>
    </row>
    <row r="254" spans="1:17" x14ac:dyDescent="0.25">
      <c r="A254" s="23" t="s">
        <v>251</v>
      </c>
      <c r="B254" s="24">
        <v>4943271</v>
      </c>
      <c r="C254" s="24">
        <v>3678971</v>
      </c>
      <c r="D254" s="3">
        <v>4050419</v>
      </c>
      <c r="E254" s="3">
        <v>4087362</v>
      </c>
      <c r="F254" s="3">
        <f t="shared" si="21"/>
        <v>4190005.75</v>
      </c>
      <c r="G254" s="3">
        <v>439268.8</v>
      </c>
      <c r="H254" s="34">
        <v>30379.93</v>
      </c>
      <c r="I254" s="34">
        <v>28517.96</v>
      </c>
      <c r="J254" s="34">
        <f t="shared" si="22"/>
        <v>58897.89</v>
      </c>
      <c r="K254" s="50">
        <f t="shared" si="23"/>
        <v>0.10483727856459385</v>
      </c>
      <c r="L254" s="30">
        <f t="shared" si="24"/>
        <v>1.4056756366026466E-2</v>
      </c>
      <c r="M254" s="3">
        <v>247200.05</v>
      </c>
      <c r="N254" s="3">
        <v>344551.57</v>
      </c>
      <c r="O254" s="3">
        <f t="shared" si="25"/>
        <v>97351.520000000019</v>
      </c>
      <c r="P254" s="30">
        <f t="shared" si="26"/>
        <v>2.3234221098622602E-2</v>
      </c>
      <c r="Q254" s="30">
        <f t="shared" si="27"/>
        <v>8.2231765433734783E-2</v>
      </c>
    </row>
    <row r="255" spans="1:17" x14ac:dyDescent="0.25">
      <c r="A255" s="23" t="s">
        <v>252</v>
      </c>
      <c r="B255" s="24">
        <v>6523476</v>
      </c>
      <c r="C255" s="24">
        <v>4849043</v>
      </c>
      <c r="D255" s="3">
        <v>5118823</v>
      </c>
      <c r="E255" s="3">
        <v>4707761</v>
      </c>
      <c r="F255" s="3">
        <f t="shared" si="21"/>
        <v>5299775.75</v>
      </c>
      <c r="G255" s="3">
        <v>374134.08</v>
      </c>
      <c r="H255" s="34">
        <v>36081.480000000003</v>
      </c>
      <c r="I255" s="34">
        <v>49548.49</v>
      </c>
      <c r="J255" s="34">
        <f t="shared" si="22"/>
        <v>85629.97</v>
      </c>
      <c r="K255" s="50">
        <f t="shared" si="23"/>
        <v>7.0594322788091551E-2</v>
      </c>
      <c r="L255" s="30">
        <f t="shared" si="24"/>
        <v>1.615728174913816E-2</v>
      </c>
      <c r="M255" s="3">
        <v>168176.82</v>
      </c>
      <c r="N255" s="3">
        <v>584984.38</v>
      </c>
      <c r="O255" s="3">
        <f t="shared" si="25"/>
        <v>416807.56</v>
      </c>
      <c r="P255" s="30">
        <f t="shared" si="26"/>
        <v>7.8646263476336714E-2</v>
      </c>
      <c r="Q255" s="30">
        <f t="shared" si="27"/>
        <v>0.11037908160548114</v>
      </c>
    </row>
    <row r="256" spans="1:17" x14ac:dyDescent="0.25">
      <c r="A256" s="23" t="s">
        <v>253</v>
      </c>
      <c r="B256" s="24">
        <v>9458457</v>
      </c>
      <c r="C256" s="24">
        <v>6195474</v>
      </c>
      <c r="D256" s="3">
        <v>6493454</v>
      </c>
      <c r="E256" s="3">
        <v>6137807</v>
      </c>
      <c r="F256" s="3">
        <f t="shared" si="21"/>
        <v>7071298</v>
      </c>
      <c r="G256" s="3">
        <v>323708.92</v>
      </c>
      <c r="H256" s="34">
        <v>30027.03</v>
      </c>
      <c r="I256" s="34">
        <v>90837.17</v>
      </c>
      <c r="J256" s="34">
        <f t="shared" si="22"/>
        <v>120864.2</v>
      </c>
      <c r="K256" s="50">
        <f t="shared" si="23"/>
        <v>4.5777864261978489E-2</v>
      </c>
      <c r="L256" s="30">
        <f t="shared" si="24"/>
        <v>1.7092222672556015E-2</v>
      </c>
      <c r="M256" s="3">
        <v>261839.15</v>
      </c>
      <c r="N256" s="3">
        <v>465687.05</v>
      </c>
      <c r="O256" s="3">
        <f t="shared" si="25"/>
        <v>203847.9</v>
      </c>
      <c r="P256" s="30">
        <f t="shared" si="26"/>
        <v>2.8827508047320306E-2</v>
      </c>
      <c r="Q256" s="30">
        <f t="shared" si="27"/>
        <v>6.5855950350275153E-2</v>
      </c>
    </row>
    <row r="257" spans="1:17" x14ac:dyDescent="0.25">
      <c r="A257" s="23" t="s">
        <v>254</v>
      </c>
      <c r="B257" s="24">
        <v>5034133</v>
      </c>
      <c r="C257" s="24">
        <v>4537514</v>
      </c>
      <c r="D257" s="3">
        <v>4908634</v>
      </c>
      <c r="E257" s="3">
        <v>4537333</v>
      </c>
      <c r="F257" s="3">
        <f t="shared" si="21"/>
        <v>4754403.5</v>
      </c>
      <c r="G257" s="3">
        <v>586737.63</v>
      </c>
      <c r="H257" s="34">
        <v>19611.400000000001</v>
      </c>
      <c r="I257" s="34">
        <v>71116.789999999994</v>
      </c>
      <c r="J257" s="34">
        <f t="shared" si="22"/>
        <v>90728.19</v>
      </c>
      <c r="K257" s="50">
        <f t="shared" si="23"/>
        <v>0.12340930465830256</v>
      </c>
      <c r="L257" s="30">
        <f t="shared" si="24"/>
        <v>1.9082980651516011E-2</v>
      </c>
      <c r="M257" s="3">
        <v>58414.5</v>
      </c>
      <c r="N257" s="3">
        <v>667292.03</v>
      </c>
      <c r="O257" s="3">
        <f t="shared" si="25"/>
        <v>608877.53</v>
      </c>
      <c r="P257" s="30">
        <f t="shared" si="26"/>
        <v>0.12806601921776309</v>
      </c>
      <c r="Q257" s="30">
        <f t="shared" si="27"/>
        <v>0.1403524185526113</v>
      </c>
    </row>
    <row r="258" spans="1:17" x14ac:dyDescent="0.25">
      <c r="A258" s="23" t="s">
        <v>255</v>
      </c>
      <c r="B258" s="24">
        <v>4987067</v>
      </c>
      <c r="C258" s="24">
        <v>3936086</v>
      </c>
      <c r="D258" s="3">
        <v>5078767</v>
      </c>
      <c r="E258" s="3">
        <v>4087426</v>
      </c>
      <c r="F258" s="3">
        <f t="shared" si="21"/>
        <v>4522336.5</v>
      </c>
      <c r="G258" s="3">
        <v>934932.38</v>
      </c>
      <c r="H258" s="34">
        <v>914.59</v>
      </c>
      <c r="I258" s="34">
        <v>40999.43</v>
      </c>
      <c r="J258" s="34">
        <f t="shared" si="22"/>
        <v>41914.019999999997</v>
      </c>
      <c r="K258" s="50">
        <f t="shared" si="23"/>
        <v>0.20673657964196163</v>
      </c>
      <c r="L258" s="30">
        <f t="shared" si="24"/>
        <v>9.2682223005740496E-3</v>
      </c>
      <c r="M258" s="3">
        <v>484479.37</v>
      </c>
      <c r="N258" s="3">
        <v>551112.11</v>
      </c>
      <c r="O258" s="3">
        <f t="shared" si="25"/>
        <v>66632.739999999991</v>
      </c>
      <c r="P258" s="30">
        <f t="shared" si="26"/>
        <v>1.47341401950076E-2</v>
      </c>
      <c r="Q258" s="30">
        <f t="shared" si="27"/>
        <v>0.12186446320392125</v>
      </c>
    </row>
    <row r="259" spans="1:17" x14ac:dyDescent="0.25">
      <c r="A259" s="23" t="s">
        <v>256</v>
      </c>
      <c r="B259" s="24">
        <v>9184229</v>
      </c>
      <c r="C259" s="24">
        <v>8698341</v>
      </c>
      <c r="D259" s="3">
        <v>9165030</v>
      </c>
      <c r="E259" s="3">
        <v>9476219</v>
      </c>
      <c r="F259" s="3">
        <f t="shared" si="21"/>
        <v>9130954.75</v>
      </c>
      <c r="G259" s="3">
        <v>7031743.7300000004</v>
      </c>
      <c r="H259" s="34">
        <v>525293.68000000005</v>
      </c>
      <c r="I259" s="34">
        <v>93563.69</v>
      </c>
      <c r="J259" s="34">
        <f t="shared" si="22"/>
        <v>618857.37000000011</v>
      </c>
      <c r="K259" s="50">
        <f t="shared" si="23"/>
        <v>0.77009950465475696</v>
      </c>
      <c r="L259" s="33">
        <f t="shared" si="24"/>
        <v>6.7775756965611958E-2</v>
      </c>
      <c r="M259" s="3">
        <v>2933917.28</v>
      </c>
      <c r="N259" s="3">
        <v>1188021.05</v>
      </c>
      <c r="O259" s="3">
        <f t="shared" si="25"/>
        <v>-1745896.2299999997</v>
      </c>
      <c r="P259" s="30">
        <f t="shared" si="26"/>
        <v>-0.19120631717072081</v>
      </c>
      <c r="Q259" s="30">
        <f t="shared" si="27"/>
        <v>0.1301091816274744</v>
      </c>
    </row>
    <row r="260" spans="1:17" x14ac:dyDescent="0.25">
      <c r="A260" s="23" t="s">
        <v>257</v>
      </c>
      <c r="B260" s="24">
        <v>6410118</v>
      </c>
      <c r="C260" s="24">
        <v>3989009</v>
      </c>
      <c r="D260" s="3">
        <v>4059806</v>
      </c>
      <c r="E260" s="3">
        <v>4150723</v>
      </c>
      <c r="F260" s="3">
        <f t="shared" ref="F260:F323" si="28">AVERAGE(B260:E260)</f>
        <v>4652414</v>
      </c>
      <c r="G260" s="3">
        <v>1321655.8500000001</v>
      </c>
      <c r="H260" s="34">
        <v>94331.88</v>
      </c>
      <c r="I260" s="34">
        <v>26875.52</v>
      </c>
      <c r="J260" s="34">
        <f t="shared" ref="J260:J323" si="29">H260+I260</f>
        <v>121207.40000000001</v>
      </c>
      <c r="K260" s="50">
        <f t="shared" ref="K260:K267" si="30">G260/F260</f>
        <v>0.2840795875001666</v>
      </c>
      <c r="L260" s="30">
        <f t="shared" ref="L260:L267" si="31">J260/F260</f>
        <v>2.6052582594756186E-2</v>
      </c>
      <c r="M260" s="3">
        <v>24836.78</v>
      </c>
      <c r="N260" s="3">
        <v>110002.73</v>
      </c>
      <c r="O260" s="3">
        <f t="shared" ref="O260:O323" si="32">N260-M260</f>
        <v>85165.95</v>
      </c>
      <c r="P260" s="30">
        <f t="shared" ref="P260:P323" si="33">O260/F260</f>
        <v>1.8305754818896167E-2</v>
      </c>
      <c r="Q260" s="30">
        <f t="shared" ref="Q260:Q267" si="34">N260/F260</f>
        <v>2.3644226416651655E-2</v>
      </c>
    </row>
    <row r="261" spans="1:17" x14ac:dyDescent="0.25">
      <c r="A261" s="23" t="s">
        <v>258</v>
      </c>
      <c r="B261" s="24">
        <v>5729795</v>
      </c>
      <c r="C261" s="24">
        <v>4399722</v>
      </c>
      <c r="D261" s="3">
        <v>3447769</v>
      </c>
      <c r="E261" s="3">
        <v>6301674</v>
      </c>
      <c r="F261" s="3">
        <f t="shared" si="28"/>
        <v>4969740</v>
      </c>
      <c r="G261" s="3">
        <v>1024960.48</v>
      </c>
      <c r="H261" s="34">
        <v>598093.14</v>
      </c>
      <c r="I261" s="34">
        <v>27325.7</v>
      </c>
      <c r="J261" s="34">
        <f t="shared" si="29"/>
        <v>625418.84</v>
      </c>
      <c r="K261" s="50">
        <f t="shared" si="30"/>
        <v>0.20624026206602358</v>
      </c>
      <c r="L261" s="33">
        <f t="shared" si="31"/>
        <v>0.12584538426557526</v>
      </c>
      <c r="M261" s="3">
        <v>205288.65</v>
      </c>
      <c r="N261" s="3">
        <v>2135809.65</v>
      </c>
      <c r="O261" s="3">
        <f t="shared" si="32"/>
        <v>1930521</v>
      </c>
      <c r="P261" s="33">
        <f t="shared" si="33"/>
        <v>0.38845513044948027</v>
      </c>
      <c r="Q261" s="33">
        <f t="shared" si="34"/>
        <v>0.42976285479723281</v>
      </c>
    </row>
    <row r="262" spans="1:17" x14ac:dyDescent="0.25">
      <c r="A262" s="23" t="s">
        <v>259</v>
      </c>
      <c r="B262" s="24">
        <v>56201988</v>
      </c>
      <c r="C262" s="24">
        <v>56593826</v>
      </c>
      <c r="D262" s="3">
        <v>60766729</v>
      </c>
      <c r="E262" s="3">
        <v>52839840</v>
      </c>
      <c r="F262" s="3">
        <f t="shared" si="28"/>
        <v>56600595.75</v>
      </c>
      <c r="G262" s="3">
        <v>5608739.8600000003</v>
      </c>
      <c r="H262" s="34">
        <v>2615622.7799999998</v>
      </c>
      <c r="I262" s="34">
        <v>342603.99</v>
      </c>
      <c r="J262" s="34">
        <f t="shared" si="29"/>
        <v>2958226.7699999996</v>
      </c>
      <c r="K262" s="50">
        <f t="shared" si="30"/>
        <v>9.9093300797986741E-2</v>
      </c>
      <c r="L262" s="33">
        <f t="shared" si="31"/>
        <v>5.2264940515224165E-2</v>
      </c>
      <c r="M262" s="3">
        <v>8852179.3200000003</v>
      </c>
      <c r="N262" s="3">
        <v>1755979.58</v>
      </c>
      <c r="O262" s="3">
        <f t="shared" si="32"/>
        <v>-7096199.7400000002</v>
      </c>
      <c r="P262" s="30">
        <f t="shared" si="33"/>
        <v>-0.12537323407943105</v>
      </c>
      <c r="Q262" s="30">
        <f t="shared" si="34"/>
        <v>3.1024047657660918E-2</v>
      </c>
    </row>
    <row r="263" spans="1:17" x14ac:dyDescent="0.25">
      <c r="A263" s="23" t="s">
        <v>260</v>
      </c>
      <c r="B263" s="24">
        <v>4510923</v>
      </c>
      <c r="C263" s="24">
        <v>3781728</v>
      </c>
      <c r="D263" s="3">
        <v>3995451</v>
      </c>
      <c r="E263" s="3">
        <v>4712140</v>
      </c>
      <c r="F263" s="3">
        <f t="shared" si="28"/>
        <v>4250060.5</v>
      </c>
      <c r="G263" s="3">
        <v>507245.06</v>
      </c>
      <c r="H263" s="34">
        <v>116306.41</v>
      </c>
      <c r="I263" s="34">
        <v>11768.55</v>
      </c>
      <c r="J263" s="34">
        <f t="shared" si="29"/>
        <v>128074.96</v>
      </c>
      <c r="K263" s="50">
        <f t="shared" si="30"/>
        <v>0.11935007984003992</v>
      </c>
      <c r="L263" s="30">
        <f t="shared" si="31"/>
        <v>3.0134855727347882E-2</v>
      </c>
      <c r="M263" s="3">
        <v>279304.8</v>
      </c>
      <c r="N263" s="3">
        <v>203353.16</v>
      </c>
      <c r="O263" s="3">
        <f t="shared" si="32"/>
        <v>-75951.639999999985</v>
      </c>
      <c r="P263" s="30">
        <f t="shared" si="33"/>
        <v>-1.7870719722695709E-2</v>
      </c>
      <c r="Q263" s="30">
        <f t="shared" si="34"/>
        <v>4.7847121235097712E-2</v>
      </c>
    </row>
    <row r="264" spans="1:17" x14ac:dyDescent="0.25">
      <c r="A264" s="23" t="s">
        <v>261</v>
      </c>
      <c r="B264" s="24">
        <v>10532220</v>
      </c>
      <c r="C264" s="24">
        <v>7565692</v>
      </c>
      <c r="D264" s="3">
        <v>7394636</v>
      </c>
      <c r="E264" s="3">
        <v>7653741</v>
      </c>
      <c r="F264" s="3">
        <f t="shared" si="28"/>
        <v>8286572.25</v>
      </c>
      <c r="G264" s="3">
        <v>598589.46</v>
      </c>
      <c r="H264" s="34">
        <v>28533.56</v>
      </c>
      <c r="I264" s="34">
        <v>60105.62</v>
      </c>
      <c r="J264" s="34">
        <f t="shared" si="29"/>
        <v>88639.180000000008</v>
      </c>
      <c r="K264" s="50">
        <f t="shared" si="30"/>
        <v>7.2236075658424381E-2</v>
      </c>
      <c r="L264" s="30">
        <f t="shared" si="31"/>
        <v>1.0696724450812579E-2</v>
      </c>
      <c r="M264" s="3">
        <v>781556.69</v>
      </c>
      <c r="N264" s="3">
        <v>883589.57</v>
      </c>
      <c r="O264" s="3">
        <f t="shared" si="32"/>
        <v>102032.88</v>
      </c>
      <c r="P264" s="30">
        <f t="shared" si="33"/>
        <v>1.2313038120194995E-2</v>
      </c>
      <c r="Q264" s="30">
        <f t="shared" si="34"/>
        <v>0.10662907935183935</v>
      </c>
    </row>
    <row r="265" spans="1:17" x14ac:dyDescent="0.25">
      <c r="A265" s="23" t="s">
        <v>262</v>
      </c>
      <c r="B265" s="24">
        <v>7698913</v>
      </c>
      <c r="C265" s="24">
        <v>7129823</v>
      </c>
      <c r="D265" s="3">
        <v>7429780</v>
      </c>
      <c r="E265" s="3">
        <v>7904302</v>
      </c>
      <c r="F265" s="3">
        <f t="shared" si="28"/>
        <v>7540704.5</v>
      </c>
      <c r="G265" s="3">
        <v>927402.81</v>
      </c>
      <c r="H265" s="45">
        <v>146969.4</v>
      </c>
      <c r="I265" s="45">
        <v>64478.57</v>
      </c>
      <c r="J265" s="34">
        <f t="shared" si="29"/>
        <v>211447.97</v>
      </c>
      <c r="K265" s="50">
        <f t="shared" si="30"/>
        <v>0.12298622893921915</v>
      </c>
      <c r="L265" s="30">
        <f t="shared" si="31"/>
        <v>2.8040877347733226E-2</v>
      </c>
      <c r="M265" s="3">
        <v>1379671.31</v>
      </c>
      <c r="N265" s="3">
        <v>1149875.6299999999</v>
      </c>
      <c r="O265" s="3">
        <f t="shared" si="32"/>
        <v>-229795.68000000017</v>
      </c>
      <c r="P265" s="30">
        <f t="shared" si="33"/>
        <v>-3.0474033294899724E-2</v>
      </c>
      <c r="Q265" s="30">
        <f t="shared" si="34"/>
        <v>0.15248915137836258</v>
      </c>
    </row>
    <row r="266" spans="1:17" x14ac:dyDescent="0.25">
      <c r="A266" s="46" t="s">
        <v>263</v>
      </c>
      <c r="B266" s="47">
        <v>11253706</v>
      </c>
      <c r="C266" s="47">
        <v>10922631</v>
      </c>
      <c r="D266" s="6">
        <v>10947487</v>
      </c>
      <c r="E266" s="6">
        <v>10510151</v>
      </c>
      <c r="F266" s="3">
        <f t="shared" si="28"/>
        <v>10908493.75</v>
      </c>
      <c r="G266" s="6">
        <v>1722409.99</v>
      </c>
      <c r="H266" s="45">
        <v>98669.42</v>
      </c>
      <c r="I266" s="45">
        <v>188701.57</v>
      </c>
      <c r="J266" s="37">
        <f t="shared" si="29"/>
        <v>287370.99</v>
      </c>
      <c r="K266" s="52">
        <f t="shared" si="30"/>
        <v>0.15789622559026539</v>
      </c>
      <c r="L266" s="48">
        <f t="shared" si="31"/>
        <v>2.6343782797693768E-2</v>
      </c>
      <c r="M266" s="6">
        <v>1830910.96</v>
      </c>
      <c r="N266" s="6">
        <v>1556095.47</v>
      </c>
      <c r="O266" s="6">
        <f t="shared" si="32"/>
        <v>-274815.49</v>
      </c>
      <c r="P266" s="48">
        <f t="shared" si="33"/>
        <v>-2.5192798959984736E-2</v>
      </c>
      <c r="Q266" s="48">
        <f t="shared" si="34"/>
        <v>0.14264989334572428</v>
      </c>
    </row>
    <row r="267" spans="1:17" s="32" customFormat="1" x14ac:dyDescent="0.25">
      <c r="A267" s="23" t="s">
        <v>264</v>
      </c>
      <c r="B267" s="24">
        <v>33119452</v>
      </c>
      <c r="C267" s="24">
        <v>37051909</v>
      </c>
      <c r="D267" s="3">
        <v>32888333</v>
      </c>
      <c r="E267" s="3">
        <v>32644247</v>
      </c>
      <c r="F267" s="3">
        <f t="shared" si="28"/>
        <v>33925985.25</v>
      </c>
      <c r="G267" s="3">
        <v>2188757.83</v>
      </c>
      <c r="H267" s="44">
        <v>1038320.84</v>
      </c>
      <c r="I267" s="44">
        <v>125000.23</v>
      </c>
      <c r="J267" s="34">
        <f t="shared" si="29"/>
        <v>1163321.07</v>
      </c>
      <c r="K267" s="50">
        <f t="shared" si="30"/>
        <v>6.4515674751111321E-2</v>
      </c>
      <c r="L267" s="30">
        <f t="shared" si="31"/>
        <v>3.4289971578644135E-2</v>
      </c>
      <c r="M267" s="3">
        <v>7614211.9199999999</v>
      </c>
      <c r="N267" s="3">
        <v>17296892.379999999</v>
      </c>
      <c r="O267" s="3">
        <f t="shared" si="32"/>
        <v>9682680.459999999</v>
      </c>
      <c r="P267" s="30">
        <f t="shared" si="33"/>
        <v>0.28540602103810675</v>
      </c>
      <c r="Q267" s="33">
        <f t="shared" si="34"/>
        <v>0.50984200613598973</v>
      </c>
    </row>
    <row r="268" spans="1:17" s="38" customFormat="1" x14ac:dyDescent="0.25">
      <c r="A268" s="38" t="s">
        <v>277</v>
      </c>
      <c r="B268" s="39">
        <v>4760774798</v>
      </c>
      <c r="C268" s="39">
        <v>4303224638</v>
      </c>
      <c r="D268" s="39">
        <v>4207507538</v>
      </c>
      <c r="E268" s="39">
        <v>4116817566</v>
      </c>
      <c r="F268" s="88">
        <v>4347081135</v>
      </c>
      <c r="G268" s="39">
        <v>1106865597.77</v>
      </c>
      <c r="H268" s="39">
        <v>303983302.25</v>
      </c>
      <c r="I268" s="39">
        <v>84196841.49999994</v>
      </c>
      <c r="J268" s="39">
        <v>388180143.75</v>
      </c>
      <c r="K268" s="51">
        <v>0.25462271427561012</v>
      </c>
      <c r="L268" s="33">
        <v>8.9296733070982806E-2</v>
      </c>
      <c r="M268" s="39">
        <v>1278252610.53</v>
      </c>
      <c r="N268" s="39">
        <v>1684405810.4300008</v>
      </c>
      <c r="O268" s="39">
        <v>406153199.89999992</v>
      </c>
      <c r="P268" s="40">
        <v>9.3431244388310672E-2</v>
      </c>
      <c r="Q268" s="40">
        <v>0.38747972676843095</v>
      </c>
    </row>
    <row r="269" spans="1:17" x14ac:dyDescent="0.25">
      <c r="C269" s="18"/>
      <c r="D269" s="19"/>
      <c r="E269" s="20"/>
    </row>
    <row r="270" spans="1:17" x14ac:dyDescent="0.25">
      <c r="B270" s="59"/>
      <c r="C270" s="59"/>
      <c r="D270" s="59"/>
      <c r="E270" s="59"/>
    </row>
    <row r="271" spans="1:17" x14ac:dyDescent="0.25">
      <c r="B271" s="59"/>
      <c r="C271" s="59"/>
      <c r="D271" s="59"/>
      <c r="E271" s="59"/>
    </row>
  </sheetData>
  <autoFilter ref="A3:Q3">
    <sortState ref="A4:Q268">
      <sortCondition ref="A3"/>
    </sortState>
  </autoFilter>
  <phoneticPr fontId="2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>
    <oddHeader>&amp;CСправка за средногодишния размер на разходите на общините за периода 2009 - 2012 година и размера на поетите ангажименти и задълженията съгласно данните от оборотните ведомости на общините към края на 2012 година - в лева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06.2012-06.2013</vt:lpstr>
      <vt:lpstr>12.2012-06.2013 </vt:lpstr>
      <vt:lpstr>03.2013-06.2013</vt:lpstr>
      <vt:lpstr>zaduljenia_angajimenti</vt:lpstr>
      <vt:lpstr>'06.2012-06.2013'!Print_Area</vt:lpstr>
      <vt:lpstr>'12.2012-06.2013 '!Print_Area</vt:lpstr>
      <vt:lpstr>'06.2012-06.2013'!Print_Titles</vt:lpstr>
      <vt:lpstr>'12.2012-06.2013 '!Print_Titles</vt:lpstr>
      <vt:lpstr>zaduljenia_angajimenti!Print_Titles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Жени Бумбарова-Начева</dc:creator>
  <cp:lastModifiedBy>Надежда Касабова</cp:lastModifiedBy>
  <cp:lastPrinted>2013-08-07T16:15:43Z</cp:lastPrinted>
  <dcterms:created xsi:type="dcterms:W3CDTF">2013-08-06T15:28:02Z</dcterms:created>
  <dcterms:modified xsi:type="dcterms:W3CDTF">2013-08-13T11:48:09Z</dcterms:modified>
</cp:coreProperties>
</file>