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1"/>
  </bookViews>
  <sheets>
    <sheet name="януари-март 2011" sheetId="1" r:id="rId1"/>
    <sheet name="март 2011" sheetId="2" r:id="rId2"/>
  </sheets>
  <definedNames/>
  <calcPr fullCalcOnLoad="1"/>
</workbook>
</file>

<file path=xl/sharedStrings.xml><?xml version="1.0" encoding="utf-8"?>
<sst xmlns="http://schemas.openxmlformats.org/spreadsheetml/2006/main" count="51" uniqueCount="26">
  <si>
    <t>Дата на аукциона</t>
  </si>
  <si>
    <t>Дата на падеж</t>
  </si>
  <si>
    <t>Срочност</t>
  </si>
  <si>
    <t>Номинал</t>
  </si>
  <si>
    <t>BGN</t>
  </si>
  <si>
    <t>Валута</t>
  </si>
  <si>
    <t xml:space="preserve">   BGN</t>
  </si>
  <si>
    <t>Забележка:</t>
  </si>
  <si>
    <t>Дата на плащане</t>
  </si>
  <si>
    <t>Дата на емисията</t>
  </si>
  <si>
    <t>Месец</t>
  </si>
  <si>
    <t xml:space="preserve"> Емисионният календар за ДЦК се обявява един месец напред, но не по-късно от 30 дни  преди началото на съответния месец.</t>
  </si>
  <si>
    <t>EUR</t>
  </si>
  <si>
    <t>6 м</t>
  </si>
  <si>
    <t>10 г и 6 м</t>
  </si>
  <si>
    <t xml:space="preserve">5 г </t>
  </si>
  <si>
    <t>Общо за месец януари 2011в BGN</t>
  </si>
  <si>
    <t>3 м</t>
  </si>
  <si>
    <t>3 г  и  6 м</t>
  </si>
  <si>
    <t>Общо за месец февруари 2011в BGN</t>
  </si>
  <si>
    <r>
      <t>24.01.2011</t>
    </r>
    <r>
      <rPr>
        <vertAlign val="superscript"/>
        <sz val="11"/>
        <color indexed="18"/>
        <rFont val="Times New Roman"/>
        <family val="1"/>
      </rPr>
      <t>1</t>
    </r>
  </si>
  <si>
    <t xml:space="preserve">1) Министерството на финансите няма да проведе планирания през м. януари 2011 г. аукцион за продажба на 5-годишни ДЦК, деноминирани в евро.   </t>
  </si>
  <si>
    <t>ЕМИСИОНЕН КАЛЕНДАР ЗА ДЦК ЗА ПЕРИОДА ЯНУАРИ - МАРТ 2011</t>
  </si>
  <si>
    <t>Общо за месец март 2011в BGN</t>
  </si>
  <si>
    <t xml:space="preserve">Общо за периода: януари-март 2011 г. в BGN </t>
  </si>
  <si>
    <t>ЕМИСИОНЕН КАЛЕНДАР ЗА ДЦК ЗА МЕСЕЦ МАРТ 2011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</si>
</sst>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  <numFmt numFmtId="175" formatCode="[$-402]dddd\,\ dd\ mmmm\ yyyy\ &quot;г.&quot;;@"/>
    <numFmt numFmtId="176" formatCode="mm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vertAlign val="superscript"/>
      <sz val="11"/>
      <color indexed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5" fontId="1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vertical="center"/>
    </xf>
    <xf numFmtId="14" fontId="4" fillId="3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vertical="center"/>
    </xf>
    <xf numFmtId="14" fontId="4" fillId="2" borderId="3" xfId="0" applyNumberFormat="1" applyFont="1" applyFill="1" applyBorder="1" applyAlignment="1">
      <alignment vertical="center"/>
    </xf>
    <xf numFmtId="14" fontId="4" fillId="2" borderId="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14" fontId="7" fillId="0" borderId="7" xfId="0" applyNumberFormat="1" applyFont="1" applyBorder="1" applyAlignment="1">
      <alignment horizontal="center"/>
    </xf>
    <xf numFmtId="14" fontId="5" fillId="0" borderId="7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21" applyFont="1" applyFill="1" applyBorder="1" applyAlignment="1">
      <alignment horizontal="center" vertical="center" wrapText="1"/>
      <protection/>
    </xf>
    <xf numFmtId="0" fontId="4" fillId="2" borderId="10" xfId="0" applyFont="1" applyFill="1" applyBorder="1" applyAlignment="1">
      <alignment horizontal="center" vertical="center"/>
    </xf>
    <xf numFmtId="44" fontId="4" fillId="2" borderId="11" xfId="17" applyFont="1" applyFill="1" applyBorder="1" applyAlignment="1">
      <alignment vertical="center"/>
    </xf>
    <xf numFmtId="44" fontId="4" fillId="2" borderId="12" xfId="17" applyFont="1" applyFill="1" applyBorder="1" applyAlignment="1">
      <alignment vertical="center"/>
    </xf>
    <xf numFmtId="44" fontId="4" fillId="2" borderId="13" xfId="17" applyFont="1" applyFill="1" applyBorder="1" applyAlignment="1">
      <alignment vertical="center"/>
    </xf>
    <xf numFmtId="0" fontId="4" fillId="2" borderId="7" xfId="0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vertical="center"/>
    </xf>
    <xf numFmtId="14" fontId="7" fillId="0" borderId="15" xfId="0" applyNumberFormat="1" applyFont="1" applyBorder="1" applyAlignment="1">
      <alignment horizontal="center"/>
    </xf>
    <xf numFmtId="14" fontId="5" fillId="0" borderId="15" xfId="0" applyNumberFormat="1" applyFont="1" applyBorder="1" applyAlignment="1">
      <alignment horizontal="center" wrapText="1"/>
    </xf>
    <xf numFmtId="49" fontId="4" fillId="2" borderId="16" xfId="0" applyNumberFormat="1" applyFont="1" applyFill="1" applyBorder="1" applyAlignment="1">
      <alignment vertical="center"/>
    </xf>
    <xf numFmtId="49" fontId="4" fillId="2" borderId="17" xfId="0" applyNumberFormat="1" applyFont="1" applyFill="1" applyBorder="1" applyAlignment="1">
      <alignment vertical="center"/>
    </xf>
    <xf numFmtId="14" fontId="8" fillId="0" borderId="18" xfId="0" applyNumberFormat="1" applyFont="1" applyBorder="1" applyAlignment="1">
      <alignment horizontal="center" wrapText="1"/>
    </xf>
    <xf numFmtId="14" fontId="8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4" fillId="2" borderId="20" xfId="0" applyNumberFormat="1" applyFont="1" applyFill="1" applyBorder="1" applyAlignment="1">
      <alignment vertical="center"/>
    </xf>
    <xf numFmtId="14" fontId="4" fillId="2" borderId="0" xfId="0" applyNumberFormat="1" applyFont="1" applyFill="1" applyBorder="1" applyAlignment="1">
      <alignment vertical="center"/>
    </xf>
    <xf numFmtId="14" fontId="4" fillId="2" borderId="21" xfId="0" applyNumberFormat="1" applyFont="1" applyFill="1" applyBorder="1" applyAlignment="1">
      <alignment vertical="center"/>
    </xf>
    <xf numFmtId="0" fontId="4" fillId="2" borderId="21" xfId="0" applyFont="1" applyFill="1" applyBorder="1" applyAlignment="1">
      <alignment horizontal="center"/>
    </xf>
    <xf numFmtId="3" fontId="4" fillId="2" borderId="22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H13" sqref="H13"/>
    </sheetView>
  </sheetViews>
  <sheetFormatPr defaultColWidth="9.140625" defaultRowHeight="12.75"/>
  <cols>
    <col min="1" max="1" width="11.7109375" style="0" customWidth="1"/>
    <col min="2" max="2" width="11.00390625" style="0" customWidth="1"/>
    <col min="3" max="3" width="10.28125" style="0" customWidth="1"/>
    <col min="4" max="4" width="11.421875" style="0" customWidth="1"/>
    <col min="5" max="5" width="10.140625" style="0" bestFit="1" customWidth="1"/>
    <col min="6" max="6" width="11.57421875" style="0" customWidth="1"/>
    <col min="7" max="7" width="7.8515625" style="0" customWidth="1"/>
    <col min="8" max="8" width="13.421875" style="0" bestFit="1" customWidth="1"/>
    <col min="9" max="9" width="9.8515625" style="0" bestFit="1" customWidth="1"/>
    <col min="10" max="10" width="11.28125" style="0" customWidth="1"/>
  </cols>
  <sheetData>
    <row r="1" spans="1:8" ht="30.75" customHeight="1" thickBot="1">
      <c r="A1" s="58" t="s">
        <v>22</v>
      </c>
      <c r="B1" s="58"/>
      <c r="C1" s="58"/>
      <c r="D1" s="58"/>
      <c r="E1" s="58"/>
      <c r="F1" s="58"/>
      <c r="G1" s="58"/>
      <c r="H1" s="58"/>
    </row>
    <row r="2" spans="1:8" ht="41.25" customHeight="1">
      <c r="A2" s="29" t="s">
        <v>10</v>
      </c>
      <c r="B2" s="30" t="s">
        <v>0</v>
      </c>
      <c r="C2" s="30" t="s">
        <v>8</v>
      </c>
      <c r="D2" s="30" t="s">
        <v>9</v>
      </c>
      <c r="E2" s="30" t="s">
        <v>1</v>
      </c>
      <c r="F2" s="30" t="s">
        <v>2</v>
      </c>
      <c r="G2" s="31" t="s">
        <v>5</v>
      </c>
      <c r="H2" s="32" t="s">
        <v>3</v>
      </c>
    </row>
    <row r="3" spans="1:8" ht="15.75" customHeight="1">
      <c r="A3" s="41"/>
      <c r="B3" s="42">
        <v>40553</v>
      </c>
      <c r="C3" s="43">
        <v>40555</v>
      </c>
      <c r="D3" s="42">
        <v>40555</v>
      </c>
      <c r="E3" s="42">
        <v>40736</v>
      </c>
      <c r="F3" s="44" t="s">
        <v>13</v>
      </c>
      <c r="G3" s="46" t="s">
        <v>4</v>
      </c>
      <c r="H3" s="45">
        <v>25000000</v>
      </c>
    </row>
    <row r="4" spans="1:8" ht="15">
      <c r="A4" s="41"/>
      <c r="B4" s="42">
        <v>40560</v>
      </c>
      <c r="C4" s="43">
        <v>40562</v>
      </c>
      <c r="D4" s="42">
        <v>40562</v>
      </c>
      <c r="E4" s="42">
        <v>44396</v>
      </c>
      <c r="F4" s="44" t="s">
        <v>14</v>
      </c>
      <c r="G4" s="46" t="s">
        <v>4</v>
      </c>
      <c r="H4" s="45">
        <v>45000000</v>
      </c>
    </row>
    <row r="5" spans="1:8" ht="13.5" customHeight="1">
      <c r="A5" s="41"/>
      <c r="B5" s="42" t="s">
        <v>20</v>
      </c>
      <c r="C5" s="43">
        <v>40569</v>
      </c>
      <c r="D5" s="42">
        <v>40569</v>
      </c>
      <c r="E5" s="42">
        <v>42395</v>
      </c>
      <c r="F5" s="44" t="s">
        <v>15</v>
      </c>
      <c r="G5" s="46" t="s">
        <v>12</v>
      </c>
      <c r="H5" s="45">
        <v>30000000</v>
      </c>
    </row>
    <row r="6" spans="1:8" ht="13.5" customHeight="1" thickBot="1">
      <c r="A6" s="20" t="s">
        <v>16</v>
      </c>
      <c r="B6" s="21"/>
      <c r="C6" s="21"/>
      <c r="D6" s="21"/>
      <c r="E6" s="21"/>
      <c r="F6" s="22"/>
      <c r="G6" s="23" t="s">
        <v>6</v>
      </c>
      <c r="H6" s="24">
        <f>SUM(H3+H4)</f>
        <v>70000000</v>
      </c>
    </row>
    <row r="7" spans="1:8" ht="13.5" customHeight="1">
      <c r="A7" s="37"/>
      <c r="B7" s="38">
        <v>40581</v>
      </c>
      <c r="C7" s="38">
        <v>40583</v>
      </c>
      <c r="D7" s="38">
        <v>40583</v>
      </c>
      <c r="E7" s="38">
        <v>40672</v>
      </c>
      <c r="F7" s="39" t="s">
        <v>17</v>
      </c>
      <c r="G7" s="46" t="s">
        <v>4</v>
      </c>
      <c r="H7" s="25">
        <v>15000000</v>
      </c>
    </row>
    <row r="8" spans="1:8" ht="13.5" customHeight="1" thickBot="1">
      <c r="A8" s="40"/>
      <c r="B8" s="26">
        <v>40595</v>
      </c>
      <c r="C8" s="26">
        <v>40597</v>
      </c>
      <c r="D8" s="26">
        <v>40534</v>
      </c>
      <c r="E8" s="26">
        <v>41812</v>
      </c>
      <c r="F8" s="27" t="s">
        <v>18</v>
      </c>
      <c r="G8" s="47" t="s">
        <v>4</v>
      </c>
      <c r="H8" s="28">
        <v>40000000</v>
      </c>
    </row>
    <row r="9" spans="1:8" ht="13.5" customHeight="1" thickBot="1">
      <c r="A9" s="48" t="s">
        <v>19</v>
      </c>
      <c r="B9" s="49"/>
      <c r="C9" s="49"/>
      <c r="D9" s="49"/>
      <c r="E9" s="49"/>
      <c r="F9" s="50"/>
      <c r="G9" s="51" t="s">
        <v>6</v>
      </c>
      <c r="H9" s="52">
        <f>SUM(H7:H8)</f>
        <v>55000000</v>
      </c>
    </row>
    <row r="10" spans="1:8" ht="13.5" customHeight="1">
      <c r="A10" s="37"/>
      <c r="B10" s="38">
        <v>40609</v>
      </c>
      <c r="C10" s="38">
        <v>40611</v>
      </c>
      <c r="D10" s="38">
        <v>40562</v>
      </c>
      <c r="E10" s="38">
        <v>44396</v>
      </c>
      <c r="F10" s="53" t="s">
        <v>14</v>
      </c>
      <c r="G10" s="54" t="s">
        <v>4</v>
      </c>
      <c r="H10" s="25">
        <v>35000000</v>
      </c>
    </row>
    <row r="11" spans="1:8" ht="13.5" customHeight="1" thickBot="1">
      <c r="A11" s="40"/>
      <c r="B11" s="26">
        <v>40630</v>
      </c>
      <c r="C11" s="26">
        <v>40632</v>
      </c>
      <c r="D11" s="26">
        <v>40632</v>
      </c>
      <c r="E11" s="26">
        <v>42459</v>
      </c>
      <c r="F11" s="55" t="s">
        <v>15</v>
      </c>
      <c r="G11" s="47" t="s">
        <v>12</v>
      </c>
      <c r="H11" s="28">
        <v>25000000</v>
      </c>
    </row>
    <row r="12" spans="1:8" ht="13.5" customHeight="1" thickBot="1">
      <c r="A12" s="20" t="s">
        <v>23</v>
      </c>
      <c r="B12" s="21"/>
      <c r="C12" s="21"/>
      <c r="D12" s="21"/>
      <c r="E12" s="21"/>
      <c r="F12" s="22"/>
      <c r="G12" s="23" t="s">
        <v>6</v>
      </c>
      <c r="H12" s="24">
        <f>SUM(H10+H11*1.95583)</f>
        <v>83895750</v>
      </c>
    </row>
    <row r="13" spans="1:8" ht="13.5" customHeight="1" thickBot="1">
      <c r="A13" s="33" t="s">
        <v>24</v>
      </c>
      <c r="B13" s="34"/>
      <c r="C13" s="34"/>
      <c r="D13" s="34"/>
      <c r="E13" s="34"/>
      <c r="F13" s="35"/>
      <c r="G13" s="36"/>
      <c r="H13" s="15">
        <f>SUM(H9,H6,H12)</f>
        <v>208895750</v>
      </c>
    </row>
    <row r="14" spans="1:8" ht="13.5" customHeight="1">
      <c r="A14" s="16"/>
      <c r="B14" s="17"/>
      <c r="C14" s="17"/>
      <c r="D14" s="17"/>
      <c r="E14" s="17"/>
      <c r="F14" s="17"/>
      <c r="G14" s="18"/>
      <c r="H14" s="19"/>
    </row>
    <row r="15" spans="1:7" ht="13.5" customHeight="1">
      <c r="A15" s="2" t="s">
        <v>7</v>
      </c>
      <c r="B15" s="2"/>
      <c r="C15" s="3"/>
      <c r="D15" s="3"/>
      <c r="E15" s="3"/>
      <c r="F15" s="3"/>
      <c r="G15" s="3"/>
    </row>
    <row r="16" spans="1:8" ht="27" customHeight="1">
      <c r="A16" s="56" t="s">
        <v>11</v>
      </c>
      <c r="B16" s="57"/>
      <c r="C16" s="57"/>
      <c r="D16" s="57"/>
      <c r="E16" s="57"/>
      <c r="F16" s="57"/>
      <c r="G16" s="57"/>
      <c r="H16" s="57"/>
    </row>
    <row r="17" spans="1:8" ht="27.75" customHeight="1">
      <c r="A17" s="56" t="s">
        <v>21</v>
      </c>
      <c r="B17" s="57"/>
      <c r="C17" s="57"/>
      <c r="D17" s="57"/>
      <c r="E17" s="57"/>
      <c r="F17" s="57"/>
      <c r="G17" s="57"/>
      <c r="H17" s="57"/>
    </row>
    <row r="18" spans="1:8" ht="13.5" customHeight="1">
      <c r="A18" s="56"/>
      <c r="B18" s="57"/>
      <c r="C18" s="57"/>
      <c r="D18" s="57"/>
      <c r="E18" s="57"/>
      <c r="F18" s="57"/>
      <c r="G18" s="57"/>
      <c r="H18" s="57"/>
    </row>
    <row r="19" ht="13.5" customHeight="1"/>
    <row r="20" spans="1:8" ht="13.5" customHeight="1">
      <c r="A20" s="56"/>
      <c r="B20" s="57"/>
      <c r="C20" s="57"/>
      <c r="D20" s="57"/>
      <c r="E20" s="57"/>
      <c r="F20" s="57"/>
      <c r="G20" s="57"/>
      <c r="H20" s="57"/>
    </row>
    <row r="21" ht="13.5" customHeight="1"/>
    <row r="22" spans="1:8" ht="13.5" customHeight="1">
      <c r="A22" s="56"/>
      <c r="B22" s="56"/>
      <c r="C22" s="56"/>
      <c r="D22" s="56"/>
      <c r="E22" s="56"/>
      <c r="F22" s="56"/>
      <c r="G22" s="56"/>
      <c r="H22" s="56"/>
    </row>
    <row r="23" ht="13.5" customHeight="1"/>
    <row r="24" spans="1:8" ht="13.5" customHeight="1">
      <c r="A24" s="56"/>
      <c r="B24" s="57"/>
      <c r="C24" s="57"/>
      <c r="D24" s="57"/>
      <c r="E24" s="57"/>
      <c r="F24" s="57"/>
      <c r="G24" s="57"/>
      <c r="H24" s="57"/>
    </row>
    <row r="25" spans="1:8" ht="13.5" customHeight="1">
      <c r="A25" s="56"/>
      <c r="B25" s="57"/>
      <c r="C25" s="57"/>
      <c r="D25" s="57"/>
      <c r="E25" s="57"/>
      <c r="F25" s="57"/>
      <c r="G25" s="57"/>
      <c r="H25" s="57"/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spans="10:17" ht="13.5" customHeight="1">
      <c r="J37" s="5"/>
      <c r="K37" s="6"/>
      <c r="L37" s="6"/>
      <c r="M37" s="6"/>
      <c r="N37" s="6"/>
      <c r="O37" s="6"/>
      <c r="P37" s="7"/>
      <c r="Q37" s="8"/>
    </row>
    <row r="38" spans="10:17" ht="13.5" customHeight="1">
      <c r="J38" s="14"/>
      <c r="K38" s="6"/>
      <c r="L38" s="6"/>
      <c r="M38" s="6"/>
      <c r="N38" s="6"/>
      <c r="O38" s="9"/>
      <c r="P38" s="7"/>
      <c r="Q38" s="10"/>
    </row>
    <row r="39" spans="10:17" ht="13.5" customHeight="1">
      <c r="J39" s="14"/>
      <c r="K39" s="11"/>
      <c r="L39" s="11"/>
      <c r="M39" s="11"/>
      <c r="N39" s="11"/>
      <c r="O39" s="11"/>
      <c r="P39" s="12"/>
      <c r="Q39" s="13"/>
    </row>
    <row r="40" spans="10:17" ht="13.5" customHeight="1">
      <c r="J40" s="14"/>
      <c r="K40" s="11"/>
      <c r="L40" s="11"/>
      <c r="M40" s="11"/>
      <c r="N40" s="11"/>
      <c r="O40" s="11"/>
      <c r="P40" s="12"/>
      <c r="Q40" s="13"/>
    </row>
    <row r="41" spans="10:17" ht="13.5" customHeight="1">
      <c r="J41" s="14"/>
      <c r="K41" s="11"/>
      <c r="L41" s="11"/>
      <c r="M41" s="11"/>
      <c r="N41" s="11"/>
      <c r="O41" s="11"/>
      <c r="P41" s="12"/>
      <c r="Q41" s="13"/>
    </row>
    <row r="42" spans="10:17" ht="13.5" customHeight="1">
      <c r="J42" s="14"/>
      <c r="K42" s="11"/>
      <c r="L42" s="11"/>
      <c r="M42" s="11"/>
      <c r="N42" s="11"/>
      <c r="O42" s="11"/>
      <c r="P42" s="12"/>
      <c r="Q42" s="13"/>
    </row>
    <row r="43" ht="17.25" customHeight="1"/>
    <row r="44" ht="25.5" customHeight="1"/>
    <row r="45" ht="24" customHeight="1">
      <c r="I45" s="1"/>
    </row>
    <row r="46" ht="26.25" customHeight="1"/>
    <row r="47" ht="9" customHeight="1"/>
    <row r="48" ht="23.25" customHeight="1"/>
    <row r="50" ht="24.75" customHeight="1"/>
    <row r="51" ht="12.75">
      <c r="J51" s="4"/>
    </row>
    <row r="52" ht="24" customHeight="1"/>
    <row r="54" ht="24.75" customHeight="1"/>
  </sheetData>
  <mergeCells count="8">
    <mergeCell ref="A25:H25"/>
    <mergeCell ref="A20:H20"/>
    <mergeCell ref="A22:H22"/>
    <mergeCell ref="A1:H1"/>
    <mergeCell ref="A16:H16"/>
    <mergeCell ref="A18:H18"/>
    <mergeCell ref="A24:H24"/>
    <mergeCell ref="A17:H17"/>
  </mergeCells>
  <printOptions/>
  <pageMargins left="0.75" right="0.75" top="0.57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0.00390625" style="0" customWidth="1"/>
    <col min="2" max="2" width="11.57421875" style="0" customWidth="1"/>
    <col min="3" max="3" width="12.7109375" style="0" customWidth="1"/>
    <col min="4" max="4" width="12.28125" style="0" customWidth="1"/>
    <col min="5" max="5" width="10.28125" style="0" customWidth="1"/>
    <col min="6" max="6" width="10.140625" style="0" customWidth="1"/>
    <col min="7" max="7" width="8.00390625" style="0" customWidth="1"/>
    <col min="8" max="8" width="12.140625" style="0" customWidth="1"/>
  </cols>
  <sheetData>
    <row r="1" spans="1:8" ht="26.25" customHeight="1" thickBot="1">
      <c r="A1" s="59" t="s">
        <v>25</v>
      </c>
      <c r="B1" s="59"/>
      <c r="C1" s="59"/>
      <c r="D1" s="59"/>
      <c r="E1" s="59"/>
      <c r="F1" s="59"/>
      <c r="G1" s="59"/>
      <c r="H1" s="59"/>
    </row>
    <row r="2" spans="1:8" ht="26.25" thickBot="1">
      <c r="A2" s="29" t="s">
        <v>10</v>
      </c>
      <c r="B2" s="30" t="s">
        <v>0</v>
      </c>
      <c r="C2" s="30" t="s">
        <v>8</v>
      </c>
      <c r="D2" s="30" t="s">
        <v>9</v>
      </c>
      <c r="E2" s="30" t="s">
        <v>1</v>
      </c>
      <c r="F2" s="30" t="s">
        <v>2</v>
      </c>
      <c r="G2" s="31" t="s">
        <v>5</v>
      </c>
      <c r="H2" s="32" t="s">
        <v>3</v>
      </c>
    </row>
    <row r="3" spans="1:8" ht="15">
      <c r="A3" s="37"/>
      <c r="B3" s="38">
        <v>40609</v>
      </c>
      <c r="C3" s="38">
        <v>40611</v>
      </c>
      <c r="D3" s="38">
        <v>40562</v>
      </c>
      <c r="E3" s="38">
        <v>44396</v>
      </c>
      <c r="F3" s="53" t="s">
        <v>14</v>
      </c>
      <c r="G3" s="54" t="s">
        <v>4</v>
      </c>
      <c r="H3" s="25">
        <v>35000000</v>
      </c>
    </row>
    <row r="4" spans="1:8" ht="15.75" thickBot="1">
      <c r="A4" s="40"/>
      <c r="B4" s="26">
        <v>40630</v>
      </c>
      <c r="C4" s="26">
        <v>40632</v>
      </c>
      <c r="D4" s="26">
        <v>40632</v>
      </c>
      <c r="E4" s="26">
        <v>42459</v>
      </c>
      <c r="F4" s="55" t="s">
        <v>15</v>
      </c>
      <c r="G4" s="47" t="s">
        <v>12</v>
      </c>
      <c r="H4" s="28">
        <v>25000000</v>
      </c>
    </row>
    <row r="5" spans="1:8" ht="13.5" thickBot="1">
      <c r="A5" s="20" t="s">
        <v>23</v>
      </c>
      <c r="B5" s="21"/>
      <c r="C5" s="21"/>
      <c r="D5" s="21"/>
      <c r="E5" s="21"/>
      <c r="F5" s="22"/>
      <c r="G5" s="23" t="s">
        <v>6</v>
      </c>
      <c r="H5" s="24">
        <f>SUM(H3+H4*1.95583)</f>
        <v>83895750</v>
      </c>
    </row>
    <row r="6" spans="1:8" ht="12.75">
      <c r="A6" s="5"/>
      <c r="B6" s="11"/>
      <c r="C6" s="11"/>
      <c r="D6" s="11"/>
      <c r="E6" s="11"/>
      <c r="F6" s="11"/>
      <c r="G6" s="12"/>
      <c r="H6" s="13"/>
    </row>
    <row r="7" spans="1:7" ht="12.75">
      <c r="A7" s="2" t="s">
        <v>7</v>
      </c>
      <c r="B7" s="2"/>
      <c r="C7" s="3"/>
      <c r="D7" s="3"/>
      <c r="E7" s="3"/>
      <c r="F7" s="3"/>
      <c r="G7" s="3"/>
    </row>
    <row r="8" spans="1:8" ht="25.5" customHeight="1">
      <c r="A8" s="56" t="s">
        <v>11</v>
      </c>
      <c r="B8" s="57"/>
      <c r="C8" s="57"/>
      <c r="D8" s="57"/>
      <c r="E8" s="57"/>
      <c r="F8" s="57"/>
      <c r="G8" s="57"/>
      <c r="H8" s="57"/>
    </row>
  </sheetData>
  <mergeCells count="2">
    <mergeCell ref="A1:H1"/>
    <mergeCell ref="A8:H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TsArnaudova</cp:lastModifiedBy>
  <cp:lastPrinted>2011-01-04T11:56:51Z</cp:lastPrinted>
  <dcterms:created xsi:type="dcterms:W3CDTF">2004-12-08T11:37:54Z</dcterms:created>
  <dcterms:modified xsi:type="dcterms:W3CDTF">2011-01-31T13:11:35Z</dcterms:modified>
  <cp:category/>
  <cp:version/>
  <cp:contentType/>
  <cp:contentStatus/>
</cp:coreProperties>
</file>