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240" windowWidth="21720" windowHeight="9390" activeTab="0"/>
  </bookViews>
  <sheets>
    <sheet name="Консолидиран дълг ДУ BG" sheetId="2" r:id="rId1"/>
    <sheet name="GG Consolidated Debt EN" sheetId="3" r:id="rId2"/>
  </sheets>
  <definedNames/>
  <calcPr calcId="162913"/>
</workbook>
</file>

<file path=xl/sharedStrings.xml><?xml version="1.0" encoding="utf-8"?>
<sst xmlns="http://schemas.openxmlformats.org/spreadsheetml/2006/main" count="66" uniqueCount="26">
  <si>
    <t>Заеми</t>
  </si>
  <si>
    <t>Краткосрочни</t>
  </si>
  <si>
    <t>Дългосрочни</t>
  </si>
  <si>
    <t>Забележки:</t>
  </si>
  <si>
    <t>КОНСОЛИДИРАН ДЪЛГ НА СЕКТОР "ДЪРЖАВНО УПРАВЛЕНИЕ" ПО ПОДСЕКТОРИ</t>
  </si>
  <si>
    <t>Консолидиран дълг на сектор "Държавно управление"</t>
  </si>
  <si>
    <t>Ценни книжа, различни от акции, с изключение на финансови деривати</t>
  </si>
  <si>
    <t>1) Съгласно §1, т.18 от Допълнителните разпоредби на Закона за публичните финанси "Консолидиран дълг на сектор "Държавно управление" е дългът на сектор "Държавно управление" съгласно изискванията на Регламент на Съвета (ЕО) № 479/2009 от 25 май 2009 г. за прилагане на процедурата при прекомерен дефицит, приложен към Договора за създаване на Европесйката общност.</t>
  </si>
  <si>
    <t>2) Консолидираният дълг на сектор "Държавно управление" не е аритметичен сбор от брутния дълг на всеки подсектор, тъй като дългът е консолидиран в рамките на държавния сектор и изключва онези задължения, за които съответните финансови активи се държат от сектор "Държавно управление".</t>
  </si>
  <si>
    <t>Consolidated debt of "General Government"sector</t>
  </si>
  <si>
    <t>Short-term</t>
  </si>
  <si>
    <t>Long-term</t>
  </si>
  <si>
    <t>Loans</t>
  </si>
  <si>
    <t xml:space="preserve">Debt of "Central Government" sub-sector </t>
  </si>
  <si>
    <t xml:space="preserve">Debt of "Local Government" sub-sector </t>
  </si>
  <si>
    <t xml:space="preserve">Debt of  "Social Security Funds" sub-sector </t>
  </si>
  <si>
    <t>Дълг на подсектор "Централно управление"</t>
  </si>
  <si>
    <t>Дълг на подсектор "Местно управление"</t>
  </si>
  <si>
    <t>Дълг на подсектор "Социалноосигурителни фондове"</t>
  </si>
  <si>
    <t>1) According to § 1, item 18 of the Additional Provisions of the Public Finance Law,  "Consolidated debt of "General Government" sector is the debt of "General Government" in accordance with Council Regulation (EC) № 479/2009 of 25 May 2009 implementing of the Protocol on the Excessive Deficit Procedure annexed to the Treaty Establishing the European Community.</t>
  </si>
  <si>
    <t>2) The Consolidated debt of "General Government" sector is not the arithmetic sum of the gross debt of each sub-sector, as the debt is consolidated within the "General Government" sector and exclude those liabilities corresponding financial assets which are held by sector "government."</t>
  </si>
  <si>
    <t>Securities other than shares, excl. financial derivatives</t>
  </si>
  <si>
    <t>Notes:</t>
  </si>
  <si>
    <t xml:space="preserve">CONSOLIDATED DEBT OF "GENERAL GOVERNMENT" SECTOR BY SUB-SECTORS </t>
  </si>
  <si>
    <t>million BGN</t>
  </si>
  <si>
    <t>млн. лв.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</si>
</sst>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"/>
    <numFmt numFmtId="166" formatCode="#,##0.0000000"/>
    <numFmt numFmtId="167" formatCode="#,##0.000"/>
  </numFmts>
  <fonts count="1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b/>
      <i/>
      <u val="single"/>
      <sz val="11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</cellStyleXfs>
  <cellXfs count="85">
    <xf numFmtId="0" fontId="0" fillId="0" borderId="0" xfId="0"/>
    <xf numFmtId="0" fontId="3" fillId="0" borderId="0" xfId="0" applyFont="1" applyAlignment="1">
      <alignment horizontal="centerContinuous"/>
    </xf>
    <xf numFmtId="14" fontId="2" fillId="0" borderId="1" xfId="0" applyNumberFormat="1" applyFont="1" applyBorder="1"/>
    <xf numFmtId="14" fontId="2" fillId="0" borderId="2" xfId="0" applyNumberFormat="1" applyFont="1" applyBorder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6" fillId="2" borderId="3" xfId="0" applyFont="1" applyFill="1" applyBorder="1" applyAlignment="1">
      <alignment horizontal="left" indent="1"/>
    </xf>
    <xf numFmtId="164" fontId="6" fillId="2" borderId="0" xfId="0" applyNumberFormat="1" applyFont="1" applyFill="1" applyBorder="1"/>
    <xf numFmtId="4" fontId="6" fillId="2" borderId="0" xfId="0" applyNumberFormat="1" applyFont="1" applyFill="1" applyBorder="1"/>
    <xf numFmtId="4" fontId="6" fillId="2" borderId="4" xfId="0" applyNumberFormat="1" applyFont="1" applyFill="1" applyBorder="1"/>
    <xf numFmtId="0" fontId="8" fillId="0" borderId="3" xfId="0" applyFont="1" applyBorder="1" applyAlignment="1">
      <alignment wrapText="1"/>
    </xf>
    <xf numFmtId="4" fontId="8" fillId="0" borderId="0" xfId="0" applyNumberFormat="1" applyFont="1" applyBorder="1"/>
    <xf numFmtId="0" fontId="0" fillId="0" borderId="3" xfId="0" applyFont="1" applyBorder="1" applyAlignment="1">
      <alignment horizontal="left" indent="2"/>
    </xf>
    <xf numFmtId="0" fontId="0" fillId="0" borderId="0" xfId="0" applyFont="1"/>
    <xf numFmtId="0" fontId="0" fillId="0" borderId="5" xfId="0" applyFont="1" applyBorder="1"/>
    <xf numFmtId="0" fontId="0" fillId="0" borderId="3" xfId="0" applyFont="1" applyBorder="1"/>
    <xf numFmtId="0" fontId="0" fillId="0" borderId="0" xfId="0" applyFont="1" applyBorder="1"/>
    <xf numFmtId="164" fontId="0" fillId="0" borderId="0" xfId="0" applyNumberFormat="1" applyFont="1" applyBorder="1"/>
    <xf numFmtId="0" fontId="0" fillId="0" borderId="3" xfId="0" applyFont="1" applyBorder="1" applyAlignment="1">
      <alignment horizontal="left" indent="4"/>
    </xf>
    <xf numFmtId="0" fontId="2" fillId="0" borderId="3" xfId="0" applyFont="1" applyBorder="1" applyAlignment="1">
      <alignment wrapText="1"/>
    </xf>
    <xf numFmtId="4" fontId="2" fillId="0" borderId="0" xfId="0" applyNumberFormat="1" applyFont="1" applyBorder="1"/>
    <xf numFmtId="4" fontId="0" fillId="0" borderId="0" xfId="0" applyNumberFormat="1" applyFont="1" applyBorder="1"/>
    <xf numFmtId="0" fontId="0" fillId="0" borderId="3" xfId="0" applyFont="1" applyBorder="1" applyAlignment="1">
      <alignment horizontal="left" indent="5"/>
    </xf>
    <xf numFmtId="0" fontId="0" fillId="0" borderId="3" xfId="0" applyFont="1" applyBorder="1" applyAlignment="1">
      <alignment horizontal="left" indent="3"/>
    </xf>
    <xf numFmtId="0" fontId="0" fillId="0" borderId="3" xfId="0" applyFont="1" applyBorder="1" applyAlignment="1">
      <alignment horizontal="left" indent="1"/>
    </xf>
    <xf numFmtId="0" fontId="0" fillId="0" borderId="6" xfId="0" applyFont="1" applyBorder="1" applyAlignment="1">
      <alignment horizontal="left" indent="5"/>
    </xf>
    <xf numFmtId="164" fontId="0" fillId="0" borderId="7" xfId="0" applyNumberFormat="1" applyFont="1" applyBorder="1"/>
    <xf numFmtId="4" fontId="0" fillId="0" borderId="7" xfId="0" applyNumberFormat="1" applyFont="1" applyBorder="1"/>
    <xf numFmtId="0" fontId="6" fillId="0" borderId="3" xfId="0" applyFont="1" applyBorder="1" applyAlignment="1">
      <alignment horizontal="left" indent="2"/>
    </xf>
    <xf numFmtId="0" fontId="3" fillId="0" borderId="0" xfId="0" applyFont="1" applyAlignment="1">
      <alignment/>
    </xf>
    <xf numFmtId="0" fontId="0" fillId="0" borderId="0" xfId="0" applyBorder="1"/>
    <xf numFmtId="164" fontId="0" fillId="0" borderId="0" xfId="0" applyNumberFormat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left" indent="1"/>
    </xf>
    <xf numFmtId="164" fontId="0" fillId="0" borderId="7" xfId="0" applyNumberFormat="1" applyBorder="1"/>
    <xf numFmtId="0" fontId="0" fillId="0" borderId="0" xfId="0" applyFont="1" applyAlignment="1">
      <alignment horizontal="left" vertical="center" wrapText="1"/>
    </xf>
    <xf numFmtId="4" fontId="0" fillId="0" borderId="4" xfId="0" applyNumberFormat="1" applyBorder="1"/>
    <xf numFmtId="4" fontId="9" fillId="0" borderId="0" xfId="0" applyNumberFormat="1" applyFont="1" applyBorder="1"/>
    <xf numFmtId="4" fontId="0" fillId="0" borderId="0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8" fillId="0" borderId="4" xfId="0" applyNumberFormat="1" applyFont="1" applyBorder="1"/>
    <xf numFmtId="4" fontId="0" fillId="0" borderId="0" xfId="0" applyNumberFormat="1"/>
    <xf numFmtId="0" fontId="0" fillId="0" borderId="7" xfId="0" applyFont="1" applyBorder="1"/>
    <xf numFmtId="0" fontId="4" fillId="0" borderId="0" xfId="0" applyFont="1"/>
    <xf numFmtId="0" fontId="4" fillId="0" borderId="7" xfId="0" applyFont="1" applyBorder="1" applyAlignment="1">
      <alignment horizontal="right"/>
    </xf>
    <xf numFmtId="0" fontId="0" fillId="0" borderId="6" xfId="0" applyFont="1" applyBorder="1" applyAlignment="1">
      <alignment horizontal="left" indent="4"/>
    </xf>
    <xf numFmtId="0" fontId="4" fillId="0" borderId="7" xfId="0" applyFont="1" applyBorder="1"/>
    <xf numFmtId="4" fontId="0" fillId="0" borderId="4" xfId="0" applyNumberFormat="1" applyFont="1" applyBorder="1"/>
    <xf numFmtId="14" fontId="2" fillId="0" borderId="1" xfId="0" applyNumberFormat="1" applyFont="1" applyBorder="1" applyAlignment="1">
      <alignment horizontal="right"/>
    </xf>
    <xf numFmtId="4" fontId="8" fillId="0" borderId="9" xfId="0" applyNumberFormat="1" applyFont="1" applyBorder="1"/>
    <xf numFmtId="4" fontId="6" fillId="0" borderId="0" xfId="0" applyNumberFormat="1" applyFont="1" applyBorder="1"/>
    <xf numFmtId="165" fontId="3" fillId="0" borderId="0" xfId="0" applyNumberFormat="1" applyFont="1" applyFill="1" applyBorder="1" applyAlignment="1">
      <alignment horizontal="centerContinuous"/>
    </xf>
    <xf numFmtId="165" fontId="0" fillId="0" borderId="0" xfId="0" applyNumberFormat="1" applyFont="1" applyFill="1" applyBorder="1"/>
    <xf numFmtId="2" fontId="1" fillId="0" borderId="0" xfId="2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10" xfId="0" applyFont="1" applyBorder="1"/>
    <xf numFmtId="0" fontId="0" fillId="0" borderId="9" xfId="0" applyFont="1" applyBorder="1"/>
    <xf numFmtId="166" fontId="4" fillId="0" borderId="0" xfId="0" applyNumberFormat="1" applyFont="1" applyFill="1" applyBorder="1" applyAlignment="1">
      <alignment horizontal="right"/>
    </xf>
    <xf numFmtId="2" fontId="12" fillId="0" borderId="0" xfId="20" applyNumberFormat="1" applyFont="1" applyFill="1" applyBorder="1" applyAlignment="1" applyProtection="1">
      <alignment horizontal="right" vertical="center"/>
      <protection locked="0"/>
    </xf>
    <xf numFmtId="166" fontId="0" fillId="0" borderId="0" xfId="0" applyNumberFormat="1" applyFill="1" applyBorder="1"/>
    <xf numFmtId="166" fontId="0" fillId="0" borderId="0" xfId="0" applyNumberFormat="1" applyFont="1" applyFill="1" applyBorder="1"/>
    <xf numFmtId="166" fontId="11" fillId="0" borderId="0" xfId="0" applyNumberFormat="1" applyFont="1" applyFill="1" applyBorder="1" applyAlignment="1">
      <alignment horizontal="right"/>
    </xf>
    <xf numFmtId="4" fontId="9" fillId="0" borderId="0" xfId="0" applyNumberFormat="1" applyFont="1" applyBorder="1" applyAlignment="1">
      <alignment wrapText="1"/>
    </xf>
    <xf numFmtId="4" fontId="0" fillId="0" borderId="0" xfId="0" applyNumberFormat="1" applyBorder="1" applyAlignment="1">
      <alignment horizontal="left" indent="1"/>
    </xf>
    <xf numFmtId="0" fontId="12" fillId="0" borderId="0" xfId="0" applyFont="1" applyAlignment="1">
      <alignment horizontal="right"/>
    </xf>
    <xf numFmtId="2" fontId="0" fillId="0" borderId="4" xfId="0" applyNumberFormat="1" applyFont="1" applyBorder="1"/>
    <xf numFmtId="0" fontId="0" fillId="0" borderId="4" xfId="0" applyFont="1" applyBorder="1"/>
    <xf numFmtId="2" fontId="0" fillId="0" borderId="0" xfId="0" applyNumberFormat="1" applyFont="1" applyBorder="1"/>
    <xf numFmtId="4" fontId="0" fillId="0" borderId="0" xfId="0" applyNumberFormat="1" applyFont="1"/>
    <xf numFmtId="4" fontId="8" fillId="0" borderId="0" xfId="0" applyNumberFormat="1" applyFont="1" applyFill="1" applyBorder="1"/>
    <xf numFmtId="4" fontId="0" fillId="0" borderId="0" xfId="0" applyNumberFormat="1" applyFill="1" applyBorder="1"/>
    <xf numFmtId="4" fontId="0" fillId="0" borderId="0" xfId="0" applyNumberFormat="1" applyFont="1" applyFill="1" applyBorder="1"/>
    <xf numFmtId="4" fontId="0" fillId="0" borderId="7" xfId="0" applyNumberFormat="1" applyFill="1" applyBorder="1"/>
    <xf numFmtId="167" fontId="6" fillId="2" borderId="4" xfId="0" applyNumberFormat="1" applyFont="1" applyFill="1" applyBorder="1"/>
    <xf numFmtId="167" fontId="0" fillId="0" borderId="4" xfId="0" applyNumberFormat="1" applyBorder="1"/>
    <xf numFmtId="167" fontId="0" fillId="0" borderId="4" xfId="0" applyNumberFormat="1" applyFont="1" applyBorder="1"/>
    <xf numFmtId="167" fontId="0" fillId="0" borderId="8" xfId="0" applyNumberFormat="1" applyBorder="1"/>
    <xf numFmtId="166" fontId="0" fillId="0" borderId="0" xfId="0" applyNumberFormat="1" applyFont="1"/>
    <xf numFmtId="166" fontId="0" fillId="0" borderId="0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1.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2"/>
  <sheetViews>
    <sheetView tabSelected="1" zoomScaleSheetLayoutView="120" workbookViewId="0" topLeftCell="A1">
      <pane xSplit="4" ySplit="5" topLeftCell="AO6" activePane="bottomRight" state="frozen"/>
      <selection pane="topRight" activeCell="E1" sqref="E1"/>
      <selection pane="bottomLeft" activeCell="A6" sqref="A6"/>
      <selection pane="bottomRight" activeCell="AX15" sqref="AX15"/>
    </sheetView>
  </sheetViews>
  <sheetFormatPr defaultColWidth="9.140625" defaultRowHeight="12.75" outlineLevelCol="1"/>
  <cols>
    <col min="1" max="1" width="75.57421875" style="14" customWidth="1"/>
    <col min="2" max="4" width="12.28125" style="14" hidden="1" customWidth="1" outlineLevel="1"/>
    <col min="5" max="5" width="12.28125" style="14" customWidth="1" collapsed="1"/>
    <col min="6" max="8" width="12.28125" style="14" hidden="1" customWidth="1" outlineLevel="1"/>
    <col min="9" max="9" width="12.28125" style="14" customWidth="1" collapsed="1"/>
    <col min="10" max="12" width="12.28125" style="14" hidden="1" customWidth="1" outlineLevel="1"/>
    <col min="13" max="13" width="12.28125" style="14" customWidth="1" collapsed="1"/>
    <col min="14" max="16" width="13.7109375" style="14" hidden="1" customWidth="1" outlineLevel="1"/>
    <col min="17" max="17" width="13.7109375" style="14" customWidth="1" collapsed="1"/>
    <col min="18" max="20" width="13.7109375" style="14" hidden="1" customWidth="1" outlineLevel="1"/>
    <col min="21" max="21" width="13.7109375" style="14" customWidth="1" collapsed="1"/>
    <col min="22" max="24" width="13.7109375" style="14" hidden="1" customWidth="1" outlineLevel="1"/>
    <col min="25" max="25" width="13.7109375" style="14" customWidth="1" collapsed="1"/>
    <col min="26" max="28" width="13.7109375" style="14" hidden="1" customWidth="1" outlineLevel="1"/>
    <col min="29" max="29" width="13.7109375" style="14" customWidth="1" collapsed="1"/>
    <col min="30" max="30" width="11.140625" style="14" hidden="1" customWidth="1" outlineLevel="1"/>
    <col min="31" max="32" width="11.00390625" style="14" hidden="1" customWidth="1" outlineLevel="1"/>
    <col min="33" max="33" width="12.140625" style="14" customWidth="1" collapsed="1"/>
    <col min="34" max="35" width="12.140625" style="14" hidden="1" customWidth="1" outlineLevel="1"/>
    <col min="36" max="36" width="13.00390625" style="14" hidden="1" customWidth="1" outlineLevel="1"/>
    <col min="37" max="37" width="13.8515625" style="14" customWidth="1" collapsed="1"/>
    <col min="38" max="38" width="13.8515625" style="14" hidden="1" customWidth="1" outlineLevel="1"/>
    <col min="39" max="39" width="15.00390625" style="17" hidden="1" customWidth="1" outlineLevel="1"/>
    <col min="40" max="40" width="13.8515625" style="14" hidden="1" customWidth="1" outlineLevel="1"/>
    <col min="41" max="41" width="13.8515625" style="14" customWidth="1" collapsed="1"/>
    <col min="42" max="43" width="11.28125" style="14" customWidth="1" outlineLevel="1"/>
    <col min="44" max="44" width="11.140625" style="14" customWidth="1" outlineLevel="1"/>
    <col min="45" max="45" width="12.28125" style="14" bestFit="1" customWidth="1"/>
    <col min="46" max="47" width="11.28125" style="14" bestFit="1" customWidth="1"/>
    <col min="48" max="16384" width="9.140625" style="14" customWidth="1"/>
  </cols>
  <sheetData>
    <row r="1" spans="1:29" ht="15">
      <c r="A1" s="30" t="s">
        <v>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1"/>
      <c r="AA1" s="1"/>
      <c r="AB1" s="1"/>
      <c r="AC1" s="1"/>
    </row>
    <row r="2" spans="1:3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3"/>
      <c r="AA2" s="53"/>
      <c r="AB2" s="53"/>
      <c r="AC2" s="53"/>
      <c r="AD2" s="54"/>
      <c r="AE2" s="54"/>
      <c r="AF2" s="54"/>
      <c r="AG2" s="54"/>
      <c r="AH2" s="54"/>
      <c r="AI2" s="54"/>
      <c r="AJ2" s="54"/>
      <c r="AK2" s="54"/>
      <c r="AL2" s="54"/>
      <c r="AM2" s="54"/>
    </row>
    <row r="3" spans="1:39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</row>
    <row r="4" spans="26:47" ht="13.5" thickBot="1">
      <c r="Z4" s="43"/>
      <c r="AA4"/>
      <c r="AB4"/>
      <c r="AC4"/>
      <c r="AE4" s="4"/>
      <c r="AF4" s="44"/>
      <c r="AG4" s="45"/>
      <c r="AH4" s="48"/>
      <c r="AK4" s="4"/>
      <c r="AL4" s="4"/>
      <c r="AM4" s="60"/>
      <c r="AP4" s="46"/>
      <c r="AS4" s="60"/>
      <c r="AT4" s="70"/>
      <c r="AU4" s="70" t="s">
        <v>25</v>
      </c>
    </row>
    <row r="5" spans="1:47" ht="13.5" thickBot="1">
      <c r="A5" s="15"/>
      <c r="B5" s="2">
        <v>39172</v>
      </c>
      <c r="C5" s="2">
        <v>39263</v>
      </c>
      <c r="D5" s="2">
        <v>39355</v>
      </c>
      <c r="E5" s="2">
        <v>39447</v>
      </c>
      <c r="F5" s="2">
        <v>39538</v>
      </c>
      <c r="G5" s="2">
        <v>39629</v>
      </c>
      <c r="H5" s="2">
        <v>39721</v>
      </c>
      <c r="I5" s="2">
        <v>39813</v>
      </c>
      <c r="J5" s="2">
        <v>39903</v>
      </c>
      <c r="K5" s="2">
        <v>39994</v>
      </c>
      <c r="L5" s="2">
        <v>40086</v>
      </c>
      <c r="M5" s="2">
        <v>40178</v>
      </c>
      <c r="N5" s="2">
        <v>40268</v>
      </c>
      <c r="O5" s="2">
        <v>40359</v>
      </c>
      <c r="P5" s="2">
        <v>40451</v>
      </c>
      <c r="Q5" s="2">
        <v>40543</v>
      </c>
      <c r="R5" s="2">
        <v>40633</v>
      </c>
      <c r="S5" s="2">
        <v>40724</v>
      </c>
      <c r="T5" s="2">
        <v>40816</v>
      </c>
      <c r="U5" s="2">
        <v>40908</v>
      </c>
      <c r="V5" s="2">
        <v>40999</v>
      </c>
      <c r="W5" s="2">
        <v>41090</v>
      </c>
      <c r="X5" s="2">
        <v>41182</v>
      </c>
      <c r="Y5" s="2">
        <v>41274</v>
      </c>
      <c r="Z5" s="2">
        <v>41364</v>
      </c>
      <c r="AA5" s="2">
        <v>41455</v>
      </c>
      <c r="AB5" s="2">
        <v>41547</v>
      </c>
      <c r="AC5" s="2">
        <v>41639</v>
      </c>
      <c r="AD5" s="2">
        <v>41729</v>
      </c>
      <c r="AE5" s="2">
        <v>41820</v>
      </c>
      <c r="AF5" s="2">
        <v>41912</v>
      </c>
      <c r="AG5" s="2">
        <v>42004</v>
      </c>
      <c r="AH5" s="2">
        <v>42094</v>
      </c>
      <c r="AI5" s="2">
        <v>42185</v>
      </c>
      <c r="AJ5" s="2">
        <v>42277</v>
      </c>
      <c r="AK5" s="50">
        <v>42369</v>
      </c>
      <c r="AL5" s="2">
        <v>42460</v>
      </c>
      <c r="AM5" s="2">
        <v>42551</v>
      </c>
      <c r="AN5" s="2">
        <v>42643</v>
      </c>
      <c r="AO5" s="2">
        <v>42735</v>
      </c>
      <c r="AP5" s="2">
        <v>42825</v>
      </c>
      <c r="AQ5" s="2">
        <v>42916</v>
      </c>
      <c r="AR5" s="2">
        <v>43008</v>
      </c>
      <c r="AS5" s="2">
        <v>43100</v>
      </c>
      <c r="AT5" s="2">
        <v>43190</v>
      </c>
      <c r="AU5" s="3">
        <v>43281</v>
      </c>
    </row>
    <row r="6" spans="1:47" ht="14.25">
      <c r="A6" s="1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17"/>
      <c r="AK6" s="17"/>
      <c r="AL6" s="51"/>
      <c r="AM6" s="51"/>
      <c r="AN6" s="12"/>
      <c r="AO6" s="17"/>
      <c r="AP6" s="62"/>
      <c r="AQ6" s="62"/>
      <c r="AR6" s="62"/>
      <c r="AS6" s="17"/>
      <c r="AT6" s="62"/>
      <c r="AU6" s="61"/>
    </row>
    <row r="7" spans="1:48" ht="14.25">
      <c r="A7" s="11" t="s">
        <v>5</v>
      </c>
      <c r="B7" s="12">
        <v>10622.344942750002</v>
      </c>
      <c r="C7" s="12">
        <v>10451.58208572</v>
      </c>
      <c r="D7" s="12">
        <v>10426.28766537</v>
      </c>
      <c r="E7" s="12">
        <v>10359.71808697</v>
      </c>
      <c r="F7" s="12">
        <v>9534.84889677</v>
      </c>
      <c r="G7" s="12">
        <v>9501.21668206</v>
      </c>
      <c r="H7" s="12">
        <v>9628.618734799998</v>
      </c>
      <c r="I7" s="12">
        <v>9480.814319</v>
      </c>
      <c r="J7" s="12">
        <v>9345.8302905</v>
      </c>
      <c r="K7" s="12">
        <v>9749.215177249998</v>
      </c>
      <c r="L7" s="12">
        <v>9668.8319167</v>
      </c>
      <c r="M7" s="12">
        <v>9991.58041655</v>
      </c>
      <c r="N7" s="12">
        <v>10014.471108219997</v>
      </c>
      <c r="O7" s="12">
        <v>10311.09845047</v>
      </c>
      <c r="P7" s="12">
        <v>10931.478764</v>
      </c>
      <c r="Q7" s="12">
        <v>11453.352335700001</v>
      </c>
      <c r="R7" s="12">
        <v>11196.640287000002</v>
      </c>
      <c r="S7" s="12">
        <v>11280.600113879998</v>
      </c>
      <c r="T7" s="12">
        <v>11372.5038267</v>
      </c>
      <c r="U7" s="12">
        <v>12290.661117690002</v>
      </c>
      <c r="V7" s="12">
        <v>12536.793361520002</v>
      </c>
      <c r="W7" s="12">
        <v>12361.92956229</v>
      </c>
      <c r="X7" s="12">
        <v>14200.070515079999</v>
      </c>
      <c r="Y7" s="12">
        <f>+Y8+Y11</f>
        <v>13700.25496242</v>
      </c>
      <c r="Z7" s="12">
        <f aca="true" t="shared" si="0" ref="Z7:AL7">+Z8+Z11</f>
        <v>13465.091718019998</v>
      </c>
      <c r="AA7" s="12">
        <f t="shared" si="0"/>
        <v>13465.391734160003</v>
      </c>
      <c r="AB7" s="12">
        <f t="shared" si="0"/>
        <v>12956.36597878</v>
      </c>
      <c r="AC7" s="12">
        <f t="shared" si="0"/>
        <v>13978.074865169998</v>
      </c>
      <c r="AD7" s="12">
        <f t="shared" si="0"/>
        <v>15020.61355717</v>
      </c>
      <c r="AE7" s="12">
        <f t="shared" si="0"/>
        <v>15921.922466469809</v>
      </c>
      <c r="AF7" s="12">
        <f t="shared" si="0"/>
        <v>18879.62238909981</v>
      </c>
      <c r="AG7" s="12">
        <f t="shared" si="0"/>
        <v>22723.555381179813</v>
      </c>
      <c r="AH7" s="12">
        <f t="shared" si="0"/>
        <v>24519.53200793</v>
      </c>
      <c r="AI7" s="12">
        <f t="shared" si="0"/>
        <v>24407.58427362</v>
      </c>
      <c r="AJ7" s="12">
        <f t="shared" si="0"/>
        <v>23382.64310732</v>
      </c>
      <c r="AK7" s="12">
        <f t="shared" si="0"/>
        <v>23217.030132729997</v>
      </c>
      <c r="AL7" s="12">
        <f t="shared" si="0"/>
        <v>26690.813936419996</v>
      </c>
      <c r="AM7" s="12">
        <f aca="true" t="shared" si="1" ref="AM7:AS7">+AM8+AM11</f>
        <v>26707.9011647</v>
      </c>
      <c r="AN7" s="12">
        <f t="shared" si="1"/>
        <v>26619.08781181</v>
      </c>
      <c r="AO7" s="12">
        <f t="shared" si="1"/>
        <v>27862.0034073</v>
      </c>
      <c r="AP7" s="12">
        <f t="shared" si="1"/>
        <v>27403.94423277</v>
      </c>
      <c r="AQ7" s="12">
        <f t="shared" si="1"/>
        <v>27546.6633619</v>
      </c>
      <c r="AR7" s="12">
        <f t="shared" si="1"/>
        <v>25791.897007879998</v>
      </c>
      <c r="AS7" s="12">
        <f t="shared" si="1"/>
        <v>25907.8209752759</v>
      </c>
      <c r="AT7" s="12">
        <f aca="true" t="shared" si="2" ref="AT7:AU7">+AT8+AT11</f>
        <v>24890.953784439997</v>
      </c>
      <c r="AU7" s="42">
        <f t="shared" si="2"/>
        <v>24815.43081082</v>
      </c>
      <c r="AV7" s="74"/>
    </row>
    <row r="8" spans="1:48" ht="12.75">
      <c r="A8" s="13" t="s">
        <v>6</v>
      </c>
      <c r="B8" s="32">
        <v>6400.563712540001</v>
      </c>
      <c r="C8" s="32">
        <v>6458.76308572</v>
      </c>
      <c r="D8" s="32">
        <v>6391.37549778</v>
      </c>
      <c r="E8" s="32">
        <v>6413.64584313</v>
      </c>
      <c r="F8" s="32">
        <v>6139.60228147</v>
      </c>
      <c r="G8" s="32">
        <v>6194.861136739999</v>
      </c>
      <c r="H8" s="32">
        <v>6261.809305989999</v>
      </c>
      <c r="I8" s="32">
        <v>6002.6813999999995</v>
      </c>
      <c r="J8" s="32">
        <v>5824.7378364999995</v>
      </c>
      <c r="K8" s="32">
        <v>5709.017358529999</v>
      </c>
      <c r="L8" s="32">
        <v>5649.99267425</v>
      </c>
      <c r="M8" s="32">
        <v>5865.18192481</v>
      </c>
      <c r="N8" s="18">
        <v>5870.92277817</v>
      </c>
      <c r="O8" s="18">
        <v>6055.904389130001</v>
      </c>
      <c r="P8" s="18">
        <v>6643.55552</v>
      </c>
      <c r="Q8" s="18">
        <v>6845.746</v>
      </c>
      <c r="R8" s="18">
        <v>6605.103279</v>
      </c>
      <c r="S8" s="18">
        <v>6778.5893273</v>
      </c>
      <c r="T8" s="18">
        <v>7081.835219999999</v>
      </c>
      <c r="U8" s="18">
        <v>7391.73639779</v>
      </c>
      <c r="V8" s="18">
        <v>7623.90358759</v>
      </c>
      <c r="W8" s="18">
        <v>7766.04356372</v>
      </c>
      <c r="X8" s="18">
        <v>9501.33364581</v>
      </c>
      <c r="Y8" s="18">
        <f>+Y9+Y10</f>
        <v>8953.17868645</v>
      </c>
      <c r="Z8" s="39">
        <f aca="true" t="shared" si="3" ref="Z8:AM8">+Z9+Z10</f>
        <v>8500.358876369999</v>
      </c>
      <c r="AA8" s="39">
        <f t="shared" si="3"/>
        <v>8635.474796780003</v>
      </c>
      <c r="AB8" s="39">
        <f t="shared" si="3"/>
        <v>8174.509819919999</v>
      </c>
      <c r="AC8" s="39">
        <f t="shared" si="3"/>
        <v>8453.227162539999</v>
      </c>
      <c r="AD8" s="39">
        <f t="shared" si="3"/>
        <v>9451.930458219998</v>
      </c>
      <c r="AE8" s="39">
        <f t="shared" si="3"/>
        <v>10398.912053519998</v>
      </c>
      <c r="AF8" s="39">
        <f t="shared" si="3"/>
        <v>13393.25318155</v>
      </c>
      <c r="AG8" s="39">
        <f t="shared" si="3"/>
        <v>13880.84466482</v>
      </c>
      <c r="AH8" s="39">
        <f t="shared" si="3"/>
        <v>18406.121287410002</v>
      </c>
      <c r="AI8" s="39">
        <f t="shared" si="3"/>
        <v>18508.41487244</v>
      </c>
      <c r="AJ8" s="39">
        <f t="shared" si="3"/>
        <v>17473.09849113</v>
      </c>
      <c r="AK8" s="22">
        <f t="shared" si="3"/>
        <v>17316.98629753</v>
      </c>
      <c r="AL8" s="22">
        <f t="shared" si="3"/>
        <v>21026.469139729998</v>
      </c>
      <c r="AM8" s="22">
        <f t="shared" si="3"/>
        <v>21135.89705076</v>
      </c>
      <c r="AN8" s="22">
        <f aca="true" t="shared" si="4" ref="AN8:AS8">+AN9+AN10</f>
        <v>20975.6042188</v>
      </c>
      <c r="AO8" s="22">
        <f t="shared" si="4"/>
        <v>20971.21252374</v>
      </c>
      <c r="AP8" s="22">
        <f t="shared" si="4"/>
        <v>20465.17855484</v>
      </c>
      <c r="AQ8" s="22">
        <f t="shared" si="4"/>
        <v>20600.988309379998</v>
      </c>
      <c r="AR8" s="22">
        <f t="shared" si="4"/>
        <v>18964.43298872</v>
      </c>
      <c r="AS8" s="22">
        <f t="shared" si="4"/>
        <v>19125.7024170359</v>
      </c>
      <c r="AT8" s="22">
        <f aca="true" t="shared" si="5" ref="AT8:AU8">+AT9+AT10</f>
        <v>18156.72772882</v>
      </c>
      <c r="AU8" s="49">
        <f t="shared" si="5"/>
        <v>18152.56517676</v>
      </c>
      <c r="AV8" s="74"/>
    </row>
    <row r="9" spans="1:48" ht="12.75">
      <c r="A9" s="19" t="s">
        <v>1</v>
      </c>
      <c r="B9" s="32">
        <v>29.96362972</v>
      </c>
      <c r="C9" s="32">
        <v>14.96362972</v>
      </c>
      <c r="D9" s="32">
        <v>14.96362972</v>
      </c>
      <c r="E9" s="32">
        <v>0</v>
      </c>
      <c r="F9" s="32">
        <v>14.95972561</v>
      </c>
      <c r="G9" s="32">
        <v>14.95972561</v>
      </c>
      <c r="H9" s="32">
        <v>14.95972561</v>
      </c>
      <c r="I9" s="32">
        <v>0</v>
      </c>
      <c r="J9" s="32">
        <v>14.4083772</v>
      </c>
      <c r="K9" s="32">
        <v>13.768377200000002</v>
      </c>
      <c r="L9" s="32">
        <v>14.9683772</v>
      </c>
      <c r="M9" s="32">
        <v>0</v>
      </c>
      <c r="N9" s="18">
        <v>0</v>
      </c>
      <c r="O9" s="18">
        <v>0</v>
      </c>
      <c r="P9" s="18">
        <v>108.18</v>
      </c>
      <c r="Q9" s="18">
        <v>133.18</v>
      </c>
      <c r="R9" s="18">
        <v>173.17955999999998</v>
      </c>
      <c r="S9" s="18">
        <v>160.78956</v>
      </c>
      <c r="T9" s="18">
        <v>27.78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39">
        <v>726.55582432</v>
      </c>
      <c r="AA9" s="39">
        <v>726.55582432</v>
      </c>
      <c r="AB9" s="39">
        <v>257.64540531999995</v>
      </c>
      <c r="AC9" s="39">
        <v>257.64540531999995</v>
      </c>
      <c r="AD9" s="39">
        <v>1183.79028432</v>
      </c>
      <c r="AE9" s="39">
        <v>2169.30182992</v>
      </c>
      <c r="AF9" s="39">
        <v>1872.19936692</v>
      </c>
      <c r="AG9" s="39">
        <v>1855.16240587</v>
      </c>
      <c r="AH9" s="39">
        <v>2055.14340587</v>
      </c>
      <c r="AI9" s="39">
        <v>2055.14340587</v>
      </c>
      <c r="AJ9" s="39">
        <v>773.29340587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49">
        <v>0</v>
      </c>
      <c r="AV9" s="74"/>
    </row>
    <row r="10" spans="1:48" ht="12.75">
      <c r="A10" s="19" t="s">
        <v>2</v>
      </c>
      <c r="B10" s="32">
        <v>6370.60008282</v>
      </c>
      <c r="C10" s="32">
        <v>6443.799456</v>
      </c>
      <c r="D10" s="32">
        <v>6376.4118680599995</v>
      </c>
      <c r="E10" s="32">
        <v>6413.64584313</v>
      </c>
      <c r="F10" s="32">
        <v>6124.64255586</v>
      </c>
      <c r="G10" s="32">
        <v>6179.901411129999</v>
      </c>
      <c r="H10" s="32">
        <v>6246.84958038</v>
      </c>
      <c r="I10" s="32">
        <v>6002.6813999999995</v>
      </c>
      <c r="J10" s="32">
        <v>5810.329459299999</v>
      </c>
      <c r="K10" s="32">
        <v>5695.248981329999</v>
      </c>
      <c r="L10" s="32">
        <v>5635.02429705</v>
      </c>
      <c r="M10" s="32">
        <v>5865.18192481</v>
      </c>
      <c r="N10" s="18">
        <v>5870.92277817</v>
      </c>
      <c r="O10" s="18">
        <v>6055.904389130001</v>
      </c>
      <c r="P10" s="18">
        <v>6535.37552</v>
      </c>
      <c r="Q10" s="18">
        <v>6712.566</v>
      </c>
      <c r="R10" s="18">
        <v>6431.923719</v>
      </c>
      <c r="S10" s="18">
        <v>6617.7997673</v>
      </c>
      <c r="T10" s="18">
        <v>7054.055219999999</v>
      </c>
      <c r="U10" s="18">
        <v>7391.73639779</v>
      </c>
      <c r="V10" s="18">
        <v>7623.90358759</v>
      </c>
      <c r="W10" s="18">
        <v>7766.04356372</v>
      </c>
      <c r="X10" s="18">
        <v>9501.33364581</v>
      </c>
      <c r="Y10" s="18">
        <v>8953.17868645</v>
      </c>
      <c r="Z10" s="39">
        <v>7773.80305205</v>
      </c>
      <c r="AA10" s="39">
        <v>7908.918972460003</v>
      </c>
      <c r="AB10" s="39">
        <v>7916.8644146</v>
      </c>
      <c r="AC10" s="39">
        <v>8195.58175722</v>
      </c>
      <c r="AD10" s="39">
        <v>8268.1401739</v>
      </c>
      <c r="AE10" s="39">
        <v>8229.610223599999</v>
      </c>
      <c r="AF10" s="39">
        <v>11521.05381463</v>
      </c>
      <c r="AG10" s="39">
        <v>12025.68225895</v>
      </c>
      <c r="AH10" s="39">
        <v>16350.977881540002</v>
      </c>
      <c r="AI10" s="39">
        <v>16453.27146657</v>
      </c>
      <c r="AJ10" s="39">
        <v>16699.80508526</v>
      </c>
      <c r="AK10" s="22">
        <v>17316.98629753</v>
      </c>
      <c r="AL10" s="22">
        <v>21026.469139729998</v>
      </c>
      <c r="AM10" s="22">
        <v>21135.89705076</v>
      </c>
      <c r="AN10" s="22">
        <v>20975.6042188</v>
      </c>
      <c r="AO10" s="22">
        <v>20971.21252374</v>
      </c>
      <c r="AP10" s="22">
        <v>20465.17855484</v>
      </c>
      <c r="AQ10" s="22">
        <v>20600.988309379998</v>
      </c>
      <c r="AR10" s="22">
        <v>18964.43298872</v>
      </c>
      <c r="AS10" s="22">
        <v>19125.7024170359</v>
      </c>
      <c r="AT10" s="22">
        <v>18156.72772882</v>
      </c>
      <c r="AU10" s="49">
        <v>18152.56517676</v>
      </c>
      <c r="AV10" s="74"/>
    </row>
    <row r="11" spans="1:48" ht="12.75">
      <c r="A11" s="13" t="s">
        <v>0</v>
      </c>
      <c r="B11" s="32">
        <v>4221.78123021</v>
      </c>
      <c r="C11" s="32">
        <v>3992.819</v>
      </c>
      <c r="D11" s="32">
        <v>4034.91216759</v>
      </c>
      <c r="E11" s="32">
        <v>3946.0722438400003</v>
      </c>
      <c r="F11" s="32">
        <v>3395.2466153</v>
      </c>
      <c r="G11" s="32">
        <v>3306.3555453200006</v>
      </c>
      <c r="H11" s="32">
        <v>3366.80942881</v>
      </c>
      <c r="I11" s="32">
        <v>3478.132919</v>
      </c>
      <c r="J11" s="32">
        <v>3521.092454</v>
      </c>
      <c r="K11" s="32">
        <v>4040.1978187199998</v>
      </c>
      <c r="L11" s="32">
        <v>4018.8392424500003</v>
      </c>
      <c r="M11" s="32">
        <v>4126.398491739999</v>
      </c>
      <c r="N11" s="18">
        <v>4143.54833005</v>
      </c>
      <c r="O11" s="18">
        <v>4255.194061339999</v>
      </c>
      <c r="P11" s="18">
        <v>4287.923244</v>
      </c>
      <c r="Q11" s="18">
        <v>4607.6063357</v>
      </c>
      <c r="R11" s="18">
        <v>4591.537008</v>
      </c>
      <c r="S11" s="18">
        <v>4502.01078658</v>
      </c>
      <c r="T11" s="18">
        <v>4290.668606700001</v>
      </c>
      <c r="U11" s="18">
        <v>4898.9327199</v>
      </c>
      <c r="V11" s="18">
        <v>4912.889773929999</v>
      </c>
      <c r="W11" s="18">
        <v>4595.885998570001</v>
      </c>
      <c r="X11" s="18">
        <v>4698.73686927</v>
      </c>
      <c r="Y11" s="18">
        <f>+Y12+Y13</f>
        <v>4747.07627597</v>
      </c>
      <c r="Z11" s="39">
        <f aca="true" t="shared" si="6" ref="Z11:AM11">+Z12+Z13</f>
        <v>4964.7328416499995</v>
      </c>
      <c r="AA11" s="39">
        <f t="shared" si="6"/>
        <v>4829.91693738</v>
      </c>
      <c r="AB11" s="39">
        <f t="shared" si="6"/>
        <v>4781.856158860001</v>
      </c>
      <c r="AC11" s="39">
        <f t="shared" si="6"/>
        <v>5524.84770263</v>
      </c>
      <c r="AD11" s="39">
        <f t="shared" si="6"/>
        <v>5568.68309895</v>
      </c>
      <c r="AE11" s="39">
        <f t="shared" si="6"/>
        <v>5523.01041294981</v>
      </c>
      <c r="AF11" s="39">
        <f t="shared" si="6"/>
        <v>5486.369207549812</v>
      </c>
      <c r="AG11" s="39">
        <f t="shared" si="6"/>
        <v>8842.710716359812</v>
      </c>
      <c r="AH11" s="39">
        <f t="shared" si="6"/>
        <v>6113.41072052</v>
      </c>
      <c r="AI11" s="39">
        <f t="shared" si="6"/>
        <v>5899.169401180001</v>
      </c>
      <c r="AJ11" s="39">
        <f t="shared" si="6"/>
        <v>5909.54461619</v>
      </c>
      <c r="AK11" s="22">
        <f t="shared" si="6"/>
        <v>5900.0438352</v>
      </c>
      <c r="AL11" s="22">
        <f t="shared" si="6"/>
        <v>5664.344796689999</v>
      </c>
      <c r="AM11" s="73">
        <f t="shared" si="6"/>
        <v>5572.00411394</v>
      </c>
      <c r="AN11" s="73">
        <f aca="true" t="shared" si="7" ref="AN11:AS11">+AN12+AN13</f>
        <v>5643.48359301</v>
      </c>
      <c r="AO11" s="73">
        <f t="shared" si="7"/>
        <v>6890.79088356</v>
      </c>
      <c r="AP11" s="73">
        <f t="shared" si="7"/>
        <v>6938.7656779300005</v>
      </c>
      <c r="AQ11" s="73">
        <f t="shared" si="7"/>
        <v>6945.67505252</v>
      </c>
      <c r="AR11" s="73">
        <f t="shared" si="7"/>
        <v>6827.464019159999</v>
      </c>
      <c r="AS11" s="73">
        <f t="shared" si="7"/>
        <v>6782.118558239999</v>
      </c>
      <c r="AT11" s="73">
        <f aca="true" t="shared" si="8" ref="AT11:AU11">+AT12+AT13</f>
        <v>6734.22605562</v>
      </c>
      <c r="AU11" s="71">
        <f t="shared" si="8"/>
        <v>6662.86563406</v>
      </c>
      <c r="AV11" s="74"/>
    </row>
    <row r="12" spans="1:48" ht="12.75">
      <c r="A12" s="19" t="s">
        <v>1</v>
      </c>
      <c r="B12" s="32">
        <v>4.1796760200000005</v>
      </c>
      <c r="C12" s="32">
        <v>4.71</v>
      </c>
      <c r="D12" s="32">
        <v>5.46502349</v>
      </c>
      <c r="E12" s="32">
        <v>6.28379717</v>
      </c>
      <c r="F12" s="32">
        <v>4.965972</v>
      </c>
      <c r="G12" s="32">
        <v>4.601328</v>
      </c>
      <c r="H12" s="32">
        <v>6.880632589999999</v>
      </c>
      <c r="I12" s="32">
        <v>19.454900000000002</v>
      </c>
      <c r="J12" s="32">
        <v>10.889700000000001</v>
      </c>
      <c r="K12" s="32">
        <v>15.19858176</v>
      </c>
      <c r="L12" s="32">
        <v>8.830319470000001</v>
      </c>
      <c r="M12" s="32">
        <v>21.15489094</v>
      </c>
      <c r="N12" s="18">
        <v>18.143867049999997</v>
      </c>
      <c r="O12" s="18">
        <v>14.969372</v>
      </c>
      <c r="P12" s="18">
        <v>97.598</v>
      </c>
      <c r="Q12" s="18">
        <v>152.9341377</v>
      </c>
      <c r="R12" s="18">
        <v>153.201659</v>
      </c>
      <c r="S12" s="18">
        <v>151.274201</v>
      </c>
      <c r="T12" s="18">
        <v>14.439</v>
      </c>
      <c r="U12" s="18">
        <v>348.228978</v>
      </c>
      <c r="V12" s="18">
        <v>346.36741791000003</v>
      </c>
      <c r="W12" s="18">
        <v>10.034108999999999</v>
      </c>
      <c r="X12" s="18">
        <v>12.12343573</v>
      </c>
      <c r="Y12" s="18">
        <v>16.866064</v>
      </c>
      <c r="Z12" s="39">
        <v>14.90419896</v>
      </c>
      <c r="AA12" s="39">
        <v>14.38092442</v>
      </c>
      <c r="AB12" s="39">
        <v>17.132220529999998</v>
      </c>
      <c r="AC12" s="39">
        <v>16.34839165</v>
      </c>
      <c r="AD12" s="39">
        <v>40.68938075</v>
      </c>
      <c r="AE12" s="39">
        <v>46.31559589</v>
      </c>
      <c r="AF12" s="39">
        <v>45.71842628</v>
      </c>
      <c r="AG12" s="39">
        <v>3367.8645</v>
      </c>
      <c r="AH12" s="39">
        <v>356.49526879</v>
      </c>
      <c r="AI12" s="39">
        <v>206.24122486</v>
      </c>
      <c r="AJ12" s="39">
        <v>220.24077189</v>
      </c>
      <c r="AK12" s="22">
        <v>198.59955806</v>
      </c>
      <c r="AL12" s="22">
        <v>44.64330000000002</v>
      </c>
      <c r="AM12" s="22">
        <v>25.55978600000001</v>
      </c>
      <c r="AN12" s="22">
        <v>22.824232</v>
      </c>
      <c r="AO12" s="22">
        <v>93.27879788</v>
      </c>
      <c r="AP12" s="22">
        <v>58.022585400000004</v>
      </c>
      <c r="AQ12" s="22">
        <v>22.086627780000004</v>
      </c>
      <c r="AR12" s="22">
        <v>16.859023</v>
      </c>
      <c r="AS12" s="22">
        <v>26.429578359999997</v>
      </c>
      <c r="AT12" s="22">
        <v>14.75169026</v>
      </c>
      <c r="AU12" s="49">
        <v>14.34696275</v>
      </c>
      <c r="AV12" s="74"/>
    </row>
    <row r="13" spans="1:48" ht="12.75">
      <c r="A13" s="19" t="s">
        <v>2</v>
      </c>
      <c r="B13" s="32">
        <v>4217.60155419</v>
      </c>
      <c r="C13" s="32">
        <v>3988.109</v>
      </c>
      <c r="D13" s="32">
        <v>4029.4471441</v>
      </c>
      <c r="E13" s="32">
        <v>3939.78844667</v>
      </c>
      <c r="F13" s="32">
        <v>3390.2806433</v>
      </c>
      <c r="G13" s="32">
        <v>3301.7542173200004</v>
      </c>
      <c r="H13" s="32">
        <v>3359.92879622</v>
      </c>
      <c r="I13" s="32">
        <v>3458.678019</v>
      </c>
      <c r="J13" s="32">
        <v>3510.202754</v>
      </c>
      <c r="K13" s="32">
        <v>4024.99923696</v>
      </c>
      <c r="L13" s="32">
        <v>4010.00892298</v>
      </c>
      <c r="M13" s="32">
        <v>4105.2436007999995</v>
      </c>
      <c r="N13" s="18">
        <v>4125.404463</v>
      </c>
      <c r="O13" s="18">
        <v>4240.22468934</v>
      </c>
      <c r="P13" s="18">
        <v>4190.325244</v>
      </c>
      <c r="Q13" s="18">
        <v>4454.672198</v>
      </c>
      <c r="R13" s="18">
        <v>4438.335349</v>
      </c>
      <c r="S13" s="18">
        <v>4350.73658558</v>
      </c>
      <c r="T13" s="18">
        <v>4276.229606700001</v>
      </c>
      <c r="U13" s="18">
        <v>4550.7037419</v>
      </c>
      <c r="V13" s="18">
        <v>4566.522356019999</v>
      </c>
      <c r="W13" s="18">
        <v>4585.851889570001</v>
      </c>
      <c r="X13" s="18">
        <v>4686.61343354</v>
      </c>
      <c r="Y13" s="18">
        <v>4730.21021197</v>
      </c>
      <c r="Z13" s="39">
        <v>4949.8286426899995</v>
      </c>
      <c r="AA13" s="39">
        <v>4815.536012959999</v>
      </c>
      <c r="AB13" s="39">
        <v>4764.723938330001</v>
      </c>
      <c r="AC13" s="39">
        <v>5508.49931098</v>
      </c>
      <c r="AD13" s="39">
        <v>5527.9937182</v>
      </c>
      <c r="AE13" s="39">
        <v>5476.694817059811</v>
      </c>
      <c r="AF13" s="39">
        <v>5440.650781269812</v>
      </c>
      <c r="AG13" s="39">
        <v>5474.8462163598115</v>
      </c>
      <c r="AH13" s="39">
        <v>5756.915451729999</v>
      </c>
      <c r="AI13" s="39">
        <v>5692.928176320001</v>
      </c>
      <c r="AJ13" s="39">
        <v>5689.3038443</v>
      </c>
      <c r="AK13" s="22">
        <v>5701.44427714</v>
      </c>
      <c r="AL13" s="22">
        <v>5619.70149669</v>
      </c>
      <c r="AM13" s="22">
        <v>5546.44432794</v>
      </c>
      <c r="AN13" s="22">
        <v>5620.65936101</v>
      </c>
      <c r="AO13" s="22">
        <v>6797.51208568</v>
      </c>
      <c r="AP13" s="22">
        <v>6880.7430925300005</v>
      </c>
      <c r="AQ13" s="22">
        <v>6923.58842474</v>
      </c>
      <c r="AR13" s="22">
        <v>6810.604996159999</v>
      </c>
      <c r="AS13" s="22">
        <v>6755.688979879999</v>
      </c>
      <c r="AT13" s="22">
        <v>6719.47436536</v>
      </c>
      <c r="AU13" s="49">
        <v>6648.51867131</v>
      </c>
      <c r="AV13" s="74"/>
    </row>
    <row r="14" spans="1:48" ht="12.75">
      <c r="A14" s="20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9"/>
      <c r="AK14" s="22"/>
      <c r="AL14" s="22"/>
      <c r="AM14" s="22"/>
      <c r="AN14" s="22"/>
      <c r="AO14" s="22"/>
      <c r="AP14" s="22"/>
      <c r="AQ14" s="22"/>
      <c r="AR14" s="22"/>
      <c r="AS14" s="17"/>
      <c r="AT14" s="17"/>
      <c r="AU14" s="72"/>
      <c r="AV14" s="74"/>
    </row>
    <row r="15" spans="1:48" ht="12.75">
      <c r="A15" s="7" t="s">
        <v>16</v>
      </c>
      <c r="B15" s="8">
        <v>10445.672564280001</v>
      </c>
      <c r="C15" s="8">
        <v>10260.989</v>
      </c>
      <c r="D15" s="8">
        <v>10234.532919000001</v>
      </c>
      <c r="E15" s="8">
        <v>10152.581</v>
      </c>
      <c r="F15" s="8">
        <v>9316.857</v>
      </c>
      <c r="G15" s="8">
        <v>9311.1175</v>
      </c>
      <c r="H15" s="8">
        <v>9419.6955</v>
      </c>
      <c r="I15" s="8">
        <v>9256.461718999999</v>
      </c>
      <c r="J15" s="8">
        <v>9067.475423999998</v>
      </c>
      <c r="K15" s="8">
        <v>9487.943465999999</v>
      </c>
      <c r="L15" s="8">
        <v>9386.901989999998</v>
      </c>
      <c r="M15" s="8">
        <v>9669.8842</v>
      </c>
      <c r="N15" s="8">
        <v>9703.466749</v>
      </c>
      <c r="O15" s="8">
        <v>9943.470935000001</v>
      </c>
      <c r="P15" s="8">
        <v>10575.77741</v>
      </c>
      <c r="Q15" s="9">
        <v>11019.734348000002</v>
      </c>
      <c r="R15" s="9">
        <v>10771.470953</v>
      </c>
      <c r="S15" s="9">
        <v>10890.462365</v>
      </c>
      <c r="T15" s="9">
        <v>10960.36201</v>
      </c>
      <c r="U15" s="9">
        <v>11837.346165</v>
      </c>
      <c r="V15" s="9">
        <v>12152.739126</v>
      </c>
      <c r="W15" s="9">
        <v>11995.411068000001</v>
      </c>
      <c r="X15" s="9">
        <v>13815.497304999999</v>
      </c>
      <c r="Y15" s="9">
        <f>+Y16+Y19</f>
        <v>13339.45926942</v>
      </c>
      <c r="Z15" s="9">
        <f aca="true" t="shared" si="9" ref="Z15:AM15">+Z16+Z19</f>
        <v>13155.844667360001</v>
      </c>
      <c r="AA15" s="9">
        <f t="shared" si="9"/>
        <v>13195.1552095</v>
      </c>
      <c r="AB15" s="9">
        <f t="shared" si="9"/>
        <v>12693.75564252</v>
      </c>
      <c r="AC15" s="9">
        <f t="shared" si="9"/>
        <v>13753.43167899</v>
      </c>
      <c r="AD15" s="9">
        <f t="shared" si="9"/>
        <v>14756.69854757</v>
      </c>
      <c r="AE15" s="9">
        <f t="shared" si="9"/>
        <v>15661.47687586</v>
      </c>
      <c r="AF15" s="9">
        <f t="shared" si="9"/>
        <v>18624.853693049998</v>
      </c>
      <c r="AG15" s="9">
        <f t="shared" si="9"/>
        <v>22475.59750542</v>
      </c>
      <c r="AH15" s="52">
        <f t="shared" si="9"/>
        <v>24270.10917082</v>
      </c>
      <c r="AI15" s="9">
        <f t="shared" si="9"/>
        <v>24132.22282028</v>
      </c>
      <c r="AJ15" s="9">
        <f t="shared" si="9"/>
        <v>23099.59338458</v>
      </c>
      <c r="AK15" s="9">
        <f t="shared" si="9"/>
        <v>22927.49132024</v>
      </c>
      <c r="AL15" s="52">
        <f t="shared" si="9"/>
        <v>26384.988264069998</v>
      </c>
      <c r="AM15" s="9">
        <f t="shared" si="9"/>
        <v>26404.87573998</v>
      </c>
      <c r="AN15" s="9">
        <f aca="true" t="shared" si="10" ref="AN15:AS15">+AN16+AN19</f>
        <v>26258.51360603</v>
      </c>
      <c r="AO15" s="9">
        <f t="shared" si="10"/>
        <v>27479.763618160003</v>
      </c>
      <c r="AP15" s="9">
        <f t="shared" si="10"/>
        <v>26982.220593089998</v>
      </c>
      <c r="AQ15" s="9">
        <f t="shared" si="10"/>
        <v>27186.264130620002</v>
      </c>
      <c r="AR15" s="9">
        <f t="shared" si="10"/>
        <v>25468.33885132</v>
      </c>
      <c r="AS15" s="9">
        <f t="shared" si="10"/>
        <v>25616.48853007</v>
      </c>
      <c r="AT15" s="9">
        <f aca="true" t="shared" si="11" ref="AT15:AU15">+AT16+AT19</f>
        <v>24495.72283866</v>
      </c>
      <c r="AU15" s="10">
        <f t="shared" si="11"/>
        <v>24300.38273283</v>
      </c>
      <c r="AV15" s="74"/>
    </row>
    <row r="16" spans="1:48" ht="12.75">
      <c r="A16" s="13" t="s">
        <v>6</v>
      </c>
      <c r="B16" s="32">
        <v>6448.49356428</v>
      </c>
      <c r="C16" s="32">
        <v>6510</v>
      </c>
      <c r="D16" s="32">
        <v>6488.22</v>
      </c>
      <c r="E16" s="32">
        <v>6525.23</v>
      </c>
      <c r="F16" s="32">
        <v>6250.16</v>
      </c>
      <c r="G16" s="32">
        <v>6330.1545</v>
      </c>
      <c r="H16" s="32">
        <v>6404.7355</v>
      </c>
      <c r="I16" s="32">
        <v>6181.152</v>
      </c>
      <c r="J16" s="32">
        <v>6007.591799999999</v>
      </c>
      <c r="K16" s="32">
        <v>5922.967</v>
      </c>
      <c r="L16" s="32">
        <v>5864.2552</v>
      </c>
      <c r="M16" s="32">
        <v>6092.1182</v>
      </c>
      <c r="N16" s="18">
        <v>6112.629</v>
      </c>
      <c r="O16" s="18">
        <v>6313.3972</v>
      </c>
      <c r="P16" s="18">
        <v>6911.31339</v>
      </c>
      <c r="Q16" s="22">
        <v>7134.87</v>
      </c>
      <c r="R16" s="22">
        <v>6893.606000000001</v>
      </c>
      <c r="S16" s="22">
        <v>7099.4619999999995</v>
      </c>
      <c r="T16" s="22">
        <v>7391.75422</v>
      </c>
      <c r="U16" s="22">
        <v>7715.861400000001</v>
      </c>
      <c r="V16" s="22">
        <v>7978.23851</v>
      </c>
      <c r="W16" s="22">
        <v>8144.464403</v>
      </c>
      <c r="X16" s="22">
        <v>9897.548737</v>
      </c>
      <c r="Y16" s="22">
        <f>+Y17+Y18</f>
        <v>9363.72231945</v>
      </c>
      <c r="Z16" s="22">
        <f aca="true" t="shared" si="12" ref="Z16:AM16">+Z17+Z18</f>
        <v>8933.11462561</v>
      </c>
      <c r="AA16" s="39">
        <f t="shared" si="12"/>
        <v>9083.992431310002</v>
      </c>
      <c r="AB16" s="39">
        <f t="shared" si="12"/>
        <v>8627.22738703</v>
      </c>
      <c r="AC16" s="39">
        <f t="shared" si="12"/>
        <v>8935.73134628</v>
      </c>
      <c r="AD16" s="39">
        <f t="shared" si="12"/>
        <v>9906.25102985</v>
      </c>
      <c r="AE16" s="22">
        <f t="shared" si="12"/>
        <v>10883.58434011</v>
      </c>
      <c r="AF16" s="39">
        <f t="shared" si="12"/>
        <v>13903.69769564</v>
      </c>
      <c r="AG16" s="22">
        <f t="shared" si="12"/>
        <v>14419.56367571</v>
      </c>
      <c r="AH16" s="39">
        <f t="shared" si="12"/>
        <v>18952.36785789</v>
      </c>
      <c r="AI16" s="39">
        <f t="shared" si="12"/>
        <v>19056.63337453</v>
      </c>
      <c r="AJ16" s="39">
        <f t="shared" si="12"/>
        <v>18020.0391422</v>
      </c>
      <c r="AK16" s="22">
        <f t="shared" si="12"/>
        <v>17890.07850914</v>
      </c>
      <c r="AL16" s="22">
        <f t="shared" si="12"/>
        <v>21573.47691653</v>
      </c>
      <c r="AM16" s="22">
        <f t="shared" si="12"/>
        <v>21674.2747898</v>
      </c>
      <c r="AN16" s="22">
        <f aca="true" t="shared" si="13" ref="AN16:AS16">+AN17+AN18</f>
        <v>21490.45505004</v>
      </c>
      <c r="AO16" s="22">
        <f t="shared" si="13"/>
        <v>21490.04885264</v>
      </c>
      <c r="AP16" s="22">
        <f t="shared" si="13"/>
        <v>20934.61475002</v>
      </c>
      <c r="AQ16" s="22">
        <f t="shared" si="13"/>
        <v>21139.37445562</v>
      </c>
      <c r="AR16" s="22">
        <f t="shared" si="13"/>
        <v>19540.23623102</v>
      </c>
      <c r="AS16" s="22">
        <f t="shared" si="13"/>
        <v>19732.60479659</v>
      </c>
      <c r="AT16" s="22">
        <f aca="true" t="shared" si="14" ref="AT16:AU16">+AT17+AT18</f>
        <v>18658.76401621</v>
      </c>
      <c r="AU16" s="49">
        <f t="shared" si="14"/>
        <v>18657.8756045</v>
      </c>
      <c r="AV16" s="74"/>
    </row>
    <row r="17" spans="1:48" ht="12.75">
      <c r="A17" s="23" t="s">
        <v>1</v>
      </c>
      <c r="B17" s="32">
        <v>30</v>
      </c>
      <c r="C17" s="32">
        <v>15</v>
      </c>
      <c r="D17" s="32">
        <v>15</v>
      </c>
      <c r="E17" s="32">
        <v>0</v>
      </c>
      <c r="F17" s="32">
        <v>15</v>
      </c>
      <c r="G17" s="32">
        <v>15</v>
      </c>
      <c r="H17" s="32">
        <v>15</v>
      </c>
      <c r="I17" s="32">
        <v>0</v>
      </c>
      <c r="J17" s="32">
        <v>14.44</v>
      </c>
      <c r="K17" s="32">
        <v>13.8</v>
      </c>
      <c r="L17" s="32">
        <v>15</v>
      </c>
      <c r="M17" s="32">
        <v>0</v>
      </c>
      <c r="N17" s="18">
        <v>0</v>
      </c>
      <c r="O17" s="18">
        <v>0</v>
      </c>
      <c r="P17" s="18">
        <v>115.81</v>
      </c>
      <c r="Q17" s="22">
        <v>150.81</v>
      </c>
      <c r="R17" s="22">
        <v>190.81</v>
      </c>
      <c r="S17" s="22">
        <v>177.61</v>
      </c>
      <c r="T17" s="22">
        <v>36.8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39">
        <v>732.61</v>
      </c>
      <c r="AA17" s="39">
        <v>732.61</v>
      </c>
      <c r="AB17" s="39">
        <v>259.073626</v>
      </c>
      <c r="AC17" s="39">
        <v>259.073626</v>
      </c>
      <c r="AD17" s="39">
        <v>1185.218505</v>
      </c>
      <c r="AE17" s="39">
        <v>2170.726734</v>
      </c>
      <c r="AF17" s="39">
        <v>1872.250226</v>
      </c>
      <c r="AG17" s="39">
        <v>1864.958</v>
      </c>
      <c r="AH17" s="39">
        <v>2064.939</v>
      </c>
      <c r="AI17" s="39">
        <v>2064.939</v>
      </c>
      <c r="AJ17" s="39">
        <v>782.607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7">
        <v>0</v>
      </c>
      <c r="AV17" s="74"/>
    </row>
    <row r="18" spans="1:48" ht="12.75">
      <c r="A18" s="23" t="s">
        <v>2</v>
      </c>
      <c r="B18" s="32">
        <v>6418.49356428</v>
      </c>
      <c r="C18" s="32">
        <v>6495</v>
      </c>
      <c r="D18" s="32">
        <v>6473.22</v>
      </c>
      <c r="E18" s="32">
        <v>6525.23</v>
      </c>
      <c r="F18" s="32">
        <v>6235.16</v>
      </c>
      <c r="G18" s="32">
        <v>6315.1545</v>
      </c>
      <c r="H18" s="32">
        <v>6389.7355</v>
      </c>
      <c r="I18" s="32">
        <v>6181.152</v>
      </c>
      <c r="J18" s="32">
        <v>5993.1518</v>
      </c>
      <c r="K18" s="32">
        <v>5909.1669999999995</v>
      </c>
      <c r="L18" s="32">
        <v>5849.2552</v>
      </c>
      <c r="M18" s="32">
        <v>6092.1182</v>
      </c>
      <c r="N18" s="18">
        <v>6112.629</v>
      </c>
      <c r="O18" s="18">
        <v>6313.3972</v>
      </c>
      <c r="P18" s="18">
        <v>6795.50339</v>
      </c>
      <c r="Q18" s="22">
        <v>6984.06</v>
      </c>
      <c r="R18" s="22">
        <v>6702.796</v>
      </c>
      <c r="S18" s="22">
        <v>6921.852</v>
      </c>
      <c r="T18" s="22">
        <v>7354.95422</v>
      </c>
      <c r="U18" s="22">
        <v>7715.861400000001</v>
      </c>
      <c r="V18" s="22">
        <v>7978.23851</v>
      </c>
      <c r="W18" s="22">
        <v>8144.464403</v>
      </c>
      <c r="X18" s="22">
        <v>9897.548737</v>
      </c>
      <c r="Y18" s="22">
        <v>9363.72231945</v>
      </c>
      <c r="Z18" s="39">
        <v>8200.50462561</v>
      </c>
      <c r="AA18" s="39">
        <v>8351.382431310001</v>
      </c>
      <c r="AB18" s="39">
        <v>8368.15376103</v>
      </c>
      <c r="AC18" s="39">
        <v>8676.65772028</v>
      </c>
      <c r="AD18" s="39">
        <v>8721.03252485</v>
      </c>
      <c r="AE18" s="39">
        <v>8712.85760611</v>
      </c>
      <c r="AF18" s="39">
        <v>12031.44746964</v>
      </c>
      <c r="AG18" s="39">
        <v>12554.60567571</v>
      </c>
      <c r="AH18" s="39">
        <v>16887.42885789</v>
      </c>
      <c r="AI18" s="39">
        <v>16991.69437453</v>
      </c>
      <c r="AJ18" s="39">
        <v>17237.4321422</v>
      </c>
      <c r="AK18" s="39">
        <v>17890.07850914</v>
      </c>
      <c r="AL18" s="39">
        <v>21573.47691653</v>
      </c>
      <c r="AM18" s="39">
        <v>21674.2747898</v>
      </c>
      <c r="AN18" s="39">
        <v>21490.45505004</v>
      </c>
      <c r="AO18" s="39">
        <v>21490.04885264</v>
      </c>
      <c r="AP18" s="39">
        <v>20934.61475002</v>
      </c>
      <c r="AQ18" s="39">
        <v>21139.37445562</v>
      </c>
      <c r="AR18" s="39">
        <v>19540.23623102</v>
      </c>
      <c r="AS18" s="39">
        <v>19732.60479659</v>
      </c>
      <c r="AT18" s="39">
        <v>18658.76401621</v>
      </c>
      <c r="AU18" s="37">
        <v>18657.8756045</v>
      </c>
      <c r="AV18" s="74"/>
    </row>
    <row r="19" spans="1:48" ht="12.75">
      <c r="A19" s="24" t="s">
        <v>0</v>
      </c>
      <c r="B19" s="32">
        <v>3997.179</v>
      </c>
      <c r="C19" s="32">
        <v>3750.989</v>
      </c>
      <c r="D19" s="32">
        <v>3746.312919</v>
      </c>
      <c r="E19" s="32">
        <v>3627.351</v>
      </c>
      <c r="F19" s="32">
        <v>3066.697</v>
      </c>
      <c r="G19" s="32">
        <v>2980.963</v>
      </c>
      <c r="H19" s="32">
        <v>3014.96</v>
      </c>
      <c r="I19" s="32">
        <v>3075.309719</v>
      </c>
      <c r="J19" s="32">
        <v>3059.8836239999996</v>
      </c>
      <c r="K19" s="32">
        <v>3564.9764659999996</v>
      </c>
      <c r="L19" s="32">
        <v>3522.64679</v>
      </c>
      <c r="M19" s="32">
        <v>3577.766</v>
      </c>
      <c r="N19" s="18">
        <v>3590.837749</v>
      </c>
      <c r="O19" s="18">
        <v>3630.073735</v>
      </c>
      <c r="P19" s="18">
        <v>3664.46402</v>
      </c>
      <c r="Q19" s="22">
        <v>3884.864348</v>
      </c>
      <c r="R19" s="22">
        <v>3877.864953</v>
      </c>
      <c r="S19" s="22">
        <v>3791.000365</v>
      </c>
      <c r="T19" s="22">
        <v>3568.6077900000005</v>
      </c>
      <c r="U19" s="22">
        <v>4121.484765</v>
      </c>
      <c r="V19" s="22">
        <v>4174.500616</v>
      </c>
      <c r="W19" s="22">
        <v>3850.9466650000004</v>
      </c>
      <c r="X19" s="22">
        <v>3917.9485680000003</v>
      </c>
      <c r="Y19" s="22">
        <f>+Y20+Y21</f>
        <v>3975.7369499700003</v>
      </c>
      <c r="Z19" s="39">
        <f aca="true" t="shared" si="15" ref="Z19:AM19">+Z20+Z21</f>
        <v>4222.73004175</v>
      </c>
      <c r="AA19" s="39">
        <f t="shared" si="15"/>
        <v>4111.16277819</v>
      </c>
      <c r="AB19" s="39">
        <f t="shared" si="15"/>
        <v>4066.52825549</v>
      </c>
      <c r="AC19" s="39">
        <f t="shared" si="15"/>
        <v>4817.70033271</v>
      </c>
      <c r="AD19" s="39">
        <f t="shared" si="15"/>
        <v>4850.44751772</v>
      </c>
      <c r="AE19" s="39">
        <f t="shared" si="15"/>
        <v>4777.89253575</v>
      </c>
      <c r="AF19" s="39">
        <f t="shared" si="15"/>
        <v>4721.15599741</v>
      </c>
      <c r="AG19" s="39">
        <f t="shared" si="15"/>
        <v>8056.03382971</v>
      </c>
      <c r="AH19" s="39">
        <f t="shared" si="15"/>
        <v>5317.74131293</v>
      </c>
      <c r="AI19" s="39">
        <f t="shared" si="15"/>
        <v>5075.589445750001</v>
      </c>
      <c r="AJ19" s="39">
        <f t="shared" si="15"/>
        <v>5079.55424238</v>
      </c>
      <c r="AK19" s="39">
        <f t="shared" si="15"/>
        <v>5037.4128111</v>
      </c>
      <c r="AL19" s="39">
        <f t="shared" si="15"/>
        <v>4811.51134754</v>
      </c>
      <c r="AM19" s="39">
        <f t="shared" si="15"/>
        <v>4730.60095018</v>
      </c>
      <c r="AN19" s="39">
        <f aca="true" t="shared" si="16" ref="AN19:AS19">+AN20+AN21</f>
        <v>4768.05855599</v>
      </c>
      <c r="AO19" s="39">
        <f t="shared" si="16"/>
        <v>5989.714765520001</v>
      </c>
      <c r="AP19" s="39">
        <f t="shared" si="16"/>
        <v>6047.60584307</v>
      </c>
      <c r="AQ19" s="39">
        <f t="shared" si="16"/>
        <v>6046.889675</v>
      </c>
      <c r="AR19" s="39">
        <f t="shared" si="16"/>
        <v>5928.1026203</v>
      </c>
      <c r="AS19" s="39">
        <f t="shared" si="16"/>
        <v>5883.88373348</v>
      </c>
      <c r="AT19" s="39">
        <f aca="true" t="shared" si="17" ref="AT19:AU19">+AT20+AT21</f>
        <v>5836.95882245</v>
      </c>
      <c r="AU19" s="37">
        <f t="shared" si="17"/>
        <v>5642.507128329999</v>
      </c>
      <c r="AV19" s="74"/>
    </row>
    <row r="20" spans="1:48" ht="12.75">
      <c r="A20" s="23" t="s">
        <v>1</v>
      </c>
      <c r="B20" s="32">
        <v>2.7</v>
      </c>
      <c r="C20" s="32">
        <v>2.7</v>
      </c>
      <c r="D20" s="32">
        <v>2.7</v>
      </c>
      <c r="E20" s="32">
        <v>2.7</v>
      </c>
      <c r="F20" s="32">
        <v>0.6</v>
      </c>
      <c r="G20" s="32">
        <v>0.6</v>
      </c>
      <c r="H20" s="32">
        <v>0.6</v>
      </c>
      <c r="I20" s="32">
        <v>10.6</v>
      </c>
      <c r="J20" s="32">
        <v>3.649</v>
      </c>
      <c r="K20" s="32">
        <v>1.316</v>
      </c>
      <c r="L20" s="32">
        <v>1.316</v>
      </c>
      <c r="M20" s="32">
        <v>9.816</v>
      </c>
      <c r="N20" s="18">
        <v>4.507</v>
      </c>
      <c r="O20" s="18">
        <v>1.007</v>
      </c>
      <c r="P20" s="18">
        <v>81.714</v>
      </c>
      <c r="Q20" s="22">
        <v>136.351</v>
      </c>
      <c r="R20" s="22">
        <v>136.845</v>
      </c>
      <c r="S20" s="22">
        <v>136.845</v>
      </c>
      <c r="T20" s="22">
        <v>1.501</v>
      </c>
      <c r="U20" s="22">
        <v>336.501</v>
      </c>
      <c r="V20" s="22">
        <v>336.632</v>
      </c>
      <c r="W20" s="22">
        <v>1.632</v>
      </c>
      <c r="X20" s="22">
        <v>1.632</v>
      </c>
      <c r="Y20" s="22">
        <v>1.632</v>
      </c>
      <c r="Z20" s="39">
        <v>3</v>
      </c>
      <c r="AA20" s="39">
        <v>3</v>
      </c>
      <c r="AB20" s="39">
        <v>3</v>
      </c>
      <c r="AC20" s="39">
        <v>3</v>
      </c>
      <c r="AD20" s="39">
        <v>1.786</v>
      </c>
      <c r="AE20" s="39">
        <v>1.786</v>
      </c>
      <c r="AF20" s="39">
        <v>1.786</v>
      </c>
      <c r="AG20" s="39">
        <v>3314.911</v>
      </c>
      <c r="AH20" s="39">
        <v>283.10411481</v>
      </c>
      <c r="AI20" s="39">
        <v>117.50523183</v>
      </c>
      <c r="AJ20" s="39">
        <v>135.03719063</v>
      </c>
      <c r="AK20" s="39">
        <v>137.74926306</v>
      </c>
      <c r="AL20" s="39">
        <v>0.777</v>
      </c>
      <c r="AM20" s="39">
        <v>2.4</v>
      </c>
      <c r="AN20" s="39">
        <v>2.577</v>
      </c>
      <c r="AO20" s="39">
        <v>73.96553688</v>
      </c>
      <c r="AP20" s="39">
        <v>40.0777084</v>
      </c>
      <c r="AQ20" s="39">
        <v>4.90244478</v>
      </c>
      <c r="AR20" s="39">
        <v>0</v>
      </c>
      <c r="AS20" s="39">
        <v>8.81360708</v>
      </c>
      <c r="AT20" s="39">
        <v>1.58999998</v>
      </c>
      <c r="AU20" s="37">
        <v>1.35611575</v>
      </c>
      <c r="AV20" s="74"/>
    </row>
    <row r="21" spans="1:48" ht="12.75">
      <c r="A21" s="23" t="s">
        <v>2</v>
      </c>
      <c r="B21" s="32">
        <v>3994.4790000000003</v>
      </c>
      <c r="C21" s="32">
        <v>3748.289</v>
      </c>
      <c r="D21" s="32">
        <v>3743.612919</v>
      </c>
      <c r="E21" s="32">
        <v>3624.6510000000003</v>
      </c>
      <c r="F21" s="32">
        <v>3066.097</v>
      </c>
      <c r="G21" s="32">
        <v>2980.3630000000003</v>
      </c>
      <c r="H21" s="32">
        <v>3014.36</v>
      </c>
      <c r="I21" s="32">
        <v>3064.709719</v>
      </c>
      <c r="J21" s="32">
        <v>3056.2346239999997</v>
      </c>
      <c r="K21" s="32">
        <v>3563.660466</v>
      </c>
      <c r="L21" s="32">
        <v>3521.33079</v>
      </c>
      <c r="M21" s="32">
        <v>3567.95</v>
      </c>
      <c r="N21" s="18">
        <v>3586.3307489999997</v>
      </c>
      <c r="O21" s="18">
        <v>3629.066735</v>
      </c>
      <c r="P21" s="18">
        <v>3582.75002</v>
      </c>
      <c r="Q21" s="22">
        <v>3748.513348</v>
      </c>
      <c r="R21" s="22">
        <v>3741.019953</v>
      </c>
      <c r="S21" s="22">
        <v>3654.155365</v>
      </c>
      <c r="T21" s="22">
        <v>3567.1067900000003</v>
      </c>
      <c r="U21" s="22">
        <v>3784.983765</v>
      </c>
      <c r="V21" s="22">
        <v>3837.868616</v>
      </c>
      <c r="W21" s="22">
        <v>3849.3146650000003</v>
      </c>
      <c r="X21" s="22">
        <v>3916.316568</v>
      </c>
      <c r="Y21" s="22">
        <v>3974.1049499700002</v>
      </c>
      <c r="Z21" s="39">
        <v>4219.73004175</v>
      </c>
      <c r="AA21" s="39">
        <v>4108.16277819</v>
      </c>
      <c r="AB21" s="39">
        <v>4063.52825549</v>
      </c>
      <c r="AC21" s="39">
        <v>4814.70033271</v>
      </c>
      <c r="AD21" s="39">
        <v>4848.66151772</v>
      </c>
      <c r="AE21" s="39">
        <v>4776.10653575</v>
      </c>
      <c r="AF21" s="39">
        <v>4719.36999741</v>
      </c>
      <c r="AG21" s="39">
        <v>4741.12282971</v>
      </c>
      <c r="AH21" s="39">
        <v>5034.63719812</v>
      </c>
      <c r="AI21" s="39">
        <v>4958.08421392</v>
      </c>
      <c r="AJ21" s="39">
        <v>4944.51705175</v>
      </c>
      <c r="AK21" s="39">
        <v>4899.66354804</v>
      </c>
      <c r="AL21" s="39">
        <v>4810.73434754</v>
      </c>
      <c r="AM21" s="39">
        <v>4728.20095018</v>
      </c>
      <c r="AN21" s="39">
        <v>4765.48155599</v>
      </c>
      <c r="AO21" s="39">
        <v>5915.74922864</v>
      </c>
      <c r="AP21" s="39">
        <v>6007.52813467</v>
      </c>
      <c r="AQ21" s="39">
        <v>6041.98723022</v>
      </c>
      <c r="AR21" s="39">
        <v>5928.1026203</v>
      </c>
      <c r="AS21" s="39">
        <v>5875.0701264</v>
      </c>
      <c r="AT21" s="39">
        <v>5835.36882247</v>
      </c>
      <c r="AU21" s="37">
        <v>5641.15101258</v>
      </c>
      <c r="AV21" s="74"/>
    </row>
    <row r="22" spans="1:48" ht="12.75">
      <c r="A22" s="25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17"/>
      <c r="O22" s="17"/>
      <c r="P22" s="17"/>
      <c r="Q22" s="22"/>
      <c r="R22" s="22"/>
      <c r="S22" s="22"/>
      <c r="T22" s="22"/>
      <c r="U22" s="22"/>
      <c r="V22" s="22"/>
      <c r="W22" s="22"/>
      <c r="X22" s="22"/>
      <c r="Y22" s="22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17"/>
      <c r="AT22" s="17"/>
      <c r="AU22" s="72"/>
      <c r="AV22" s="74"/>
    </row>
    <row r="23" spans="1:48" ht="12.75">
      <c r="A23" s="7" t="s">
        <v>17</v>
      </c>
      <c r="B23" s="8">
        <v>235.39196329</v>
      </c>
      <c r="C23" s="8">
        <v>259.29</v>
      </c>
      <c r="D23" s="8">
        <v>307.4670768</v>
      </c>
      <c r="E23" s="8">
        <v>348.47198156</v>
      </c>
      <c r="F23" s="8">
        <v>361.92813970000003</v>
      </c>
      <c r="G23" s="8">
        <v>358.81582499</v>
      </c>
      <c r="H23" s="8">
        <v>383.27940773</v>
      </c>
      <c r="I23" s="8">
        <v>437.8311</v>
      </c>
      <c r="J23" s="8">
        <v>507.1733</v>
      </c>
      <c r="K23" s="8">
        <v>541.45799134</v>
      </c>
      <c r="L23" s="8">
        <v>568.05139482</v>
      </c>
      <c r="M23" s="8">
        <v>650.6119683799999</v>
      </c>
      <c r="N23" s="8">
        <v>661.18099128</v>
      </c>
      <c r="O23" s="8">
        <v>747.13542521</v>
      </c>
      <c r="P23" s="8">
        <v>748.11853</v>
      </c>
      <c r="Q23" s="9">
        <v>840.8961376999999</v>
      </c>
      <c r="R23" s="9">
        <v>823.7192</v>
      </c>
      <c r="S23" s="9">
        <v>838.9332</v>
      </c>
      <c r="T23" s="9">
        <v>870.942</v>
      </c>
      <c r="U23" s="9">
        <v>941.4787689</v>
      </c>
      <c r="V23" s="9">
        <v>905.85474091</v>
      </c>
      <c r="W23" s="9">
        <v>930.0365022899999</v>
      </c>
      <c r="X23" s="9">
        <v>971.58192908</v>
      </c>
      <c r="Y23" s="9">
        <f>+Y24+Y27</f>
        <v>982.7739760000001</v>
      </c>
      <c r="Z23" s="9">
        <f aca="true" t="shared" si="18" ref="Z23:AM23">+Z24+Z27</f>
        <v>938.7460195799999</v>
      </c>
      <c r="AA23" s="9">
        <f t="shared" si="18"/>
        <v>900.5774807</v>
      </c>
      <c r="AB23" s="9">
        <f t="shared" si="18"/>
        <v>915.57701521</v>
      </c>
      <c r="AC23" s="9">
        <f t="shared" si="18"/>
        <v>929.33665837</v>
      </c>
      <c r="AD23" s="9">
        <f t="shared" si="18"/>
        <v>930.07187839</v>
      </c>
      <c r="AE23" s="9">
        <f t="shared" si="18"/>
        <v>948.24512902</v>
      </c>
      <c r="AF23" s="9">
        <f t="shared" si="18"/>
        <v>980.76097171</v>
      </c>
      <c r="AG23" s="9">
        <f t="shared" si="18"/>
        <v>1029.3432302699998</v>
      </c>
      <c r="AH23" s="9">
        <f t="shared" si="18"/>
        <v>1063.70524581</v>
      </c>
      <c r="AI23" s="9">
        <f t="shared" si="18"/>
        <v>1132.7269912699999</v>
      </c>
      <c r="AJ23" s="9">
        <f t="shared" si="18"/>
        <v>1161.35358503</v>
      </c>
      <c r="AK23" s="9">
        <f t="shared" si="18"/>
        <v>1224.26653579</v>
      </c>
      <c r="AL23" s="52">
        <f t="shared" si="18"/>
        <v>1156.3223702599998</v>
      </c>
      <c r="AM23" s="9">
        <f t="shared" si="18"/>
        <v>1151.84933403</v>
      </c>
      <c r="AN23" s="9">
        <f aca="true" t="shared" si="19" ref="AN23:AS23">+AN24+AN27</f>
        <v>1160.74672044</v>
      </c>
      <c r="AO23" s="9">
        <f t="shared" si="19"/>
        <v>1164.54499861</v>
      </c>
      <c r="AP23" s="9">
        <f t="shared" si="19"/>
        <v>1140.64407562</v>
      </c>
      <c r="AQ23" s="9">
        <f t="shared" si="19"/>
        <v>1130.73691096</v>
      </c>
      <c r="AR23" s="9">
        <f t="shared" si="19"/>
        <v>1128.52372786</v>
      </c>
      <c r="AS23" s="9">
        <f t="shared" si="19"/>
        <v>1169.44181135</v>
      </c>
      <c r="AT23" s="9">
        <f aca="true" t="shared" si="20" ref="AT23:AU23">+AT24+AT27</f>
        <v>1168.29830717</v>
      </c>
      <c r="AU23" s="10">
        <f t="shared" si="20"/>
        <v>1285.7876732799998</v>
      </c>
      <c r="AV23" s="74"/>
    </row>
    <row r="24" spans="1:48" ht="12.75">
      <c r="A24" s="13" t="s">
        <v>6</v>
      </c>
      <c r="B24" s="32">
        <v>40.14217661</v>
      </c>
      <c r="C24" s="32">
        <v>45.68</v>
      </c>
      <c r="D24" s="32">
        <v>47.01852963</v>
      </c>
      <c r="E24" s="32">
        <v>56.720737719999995</v>
      </c>
      <c r="F24" s="32">
        <v>60.273424399999996</v>
      </c>
      <c r="G24" s="32">
        <v>59.13777967</v>
      </c>
      <c r="H24" s="32">
        <v>57.24294892</v>
      </c>
      <c r="I24" s="32">
        <v>59.6073</v>
      </c>
      <c r="J24" s="32">
        <v>65.1348</v>
      </c>
      <c r="K24" s="32">
        <v>64.25613862</v>
      </c>
      <c r="L24" s="32">
        <v>72.51494237</v>
      </c>
      <c r="M24" s="32">
        <v>75.48807664</v>
      </c>
      <c r="N24" s="18">
        <v>78.72649725</v>
      </c>
      <c r="O24" s="18">
        <v>83.53070821000001</v>
      </c>
      <c r="P24" s="18">
        <v>91.30513</v>
      </c>
      <c r="Q24" s="22">
        <v>89.936</v>
      </c>
      <c r="R24" s="22">
        <v>92.966571</v>
      </c>
      <c r="S24" s="22">
        <v>104.500493</v>
      </c>
      <c r="T24" s="22">
        <v>117.012</v>
      </c>
      <c r="U24" s="22">
        <v>113.90452090000001</v>
      </c>
      <c r="V24" s="22">
        <v>113.6591719</v>
      </c>
      <c r="W24" s="22">
        <v>107.91548972</v>
      </c>
      <c r="X24" s="22">
        <v>115.54855981</v>
      </c>
      <c r="Y24" s="22">
        <f>+Y25+Y26</f>
        <v>111.50265</v>
      </c>
      <c r="Z24" s="22">
        <f aca="true" t="shared" si="21" ref="Z24:AM24">+Z25+Z26</f>
        <v>109.95423057</v>
      </c>
      <c r="AA24" s="39">
        <f t="shared" si="21"/>
        <v>103.53824628</v>
      </c>
      <c r="AB24" s="39">
        <f>+AB25+AB26</f>
        <v>102.2053267</v>
      </c>
      <c r="AC24" s="39">
        <f t="shared" si="21"/>
        <v>98.11043304</v>
      </c>
      <c r="AD24" s="39">
        <f t="shared" si="21"/>
        <v>96.1028816</v>
      </c>
      <c r="AE24" s="22">
        <f t="shared" si="21"/>
        <v>92.23577592</v>
      </c>
      <c r="AF24" s="39">
        <f t="shared" si="21"/>
        <v>90.04871902</v>
      </c>
      <c r="AG24" s="22">
        <f t="shared" si="21"/>
        <v>85.99373027</v>
      </c>
      <c r="AH24" s="39">
        <f t="shared" si="21"/>
        <v>83.98661353</v>
      </c>
      <c r="AI24" s="39">
        <f t="shared" si="21"/>
        <v>92.71468192</v>
      </c>
      <c r="AJ24" s="39">
        <f t="shared" si="21"/>
        <v>100.153</v>
      </c>
      <c r="AK24" s="39">
        <f t="shared" si="21"/>
        <v>95.45757579</v>
      </c>
      <c r="AL24" s="39">
        <f t="shared" si="21"/>
        <v>94.05520951000001</v>
      </c>
      <c r="AM24" s="22">
        <f t="shared" si="21"/>
        <v>118.66817526999999</v>
      </c>
      <c r="AN24" s="22">
        <f aca="true" t="shared" si="22" ref="AN24:AS24">+AN25+AN26</f>
        <v>126.40616342</v>
      </c>
      <c r="AO24" s="22">
        <f t="shared" si="22"/>
        <v>122.61219157</v>
      </c>
      <c r="AP24" s="22">
        <f t="shared" si="22"/>
        <v>121.56588076</v>
      </c>
      <c r="AQ24" s="22">
        <f t="shared" si="22"/>
        <v>109.88609444</v>
      </c>
      <c r="AR24" s="22">
        <f t="shared" si="22"/>
        <v>107.51728364</v>
      </c>
      <c r="AS24" s="22">
        <f t="shared" si="22"/>
        <v>122.17661369</v>
      </c>
      <c r="AT24" s="22">
        <f aca="true" t="shared" si="23" ref="AT24:AU24">+AT25+AT26</f>
        <v>121.13030288</v>
      </c>
      <c r="AU24" s="49">
        <f t="shared" si="23"/>
        <v>117.78963293</v>
      </c>
      <c r="AV24" s="74"/>
    </row>
    <row r="25" spans="1:48" ht="12.75">
      <c r="A25" s="23" t="s">
        <v>1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18">
        <v>0</v>
      </c>
      <c r="O25" s="18">
        <v>0</v>
      </c>
      <c r="P25" s="18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0.482</v>
      </c>
      <c r="AK25" s="39">
        <v>0</v>
      </c>
      <c r="AL25" s="39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49">
        <v>0</v>
      </c>
      <c r="AV25" s="74"/>
    </row>
    <row r="26" spans="1:48" ht="12.75">
      <c r="A26" s="23" t="s">
        <v>2</v>
      </c>
      <c r="B26" s="32">
        <v>40.14217661</v>
      </c>
      <c r="C26" s="32">
        <v>45.68</v>
      </c>
      <c r="D26" s="32">
        <v>47.01852963</v>
      </c>
      <c r="E26" s="32">
        <v>56.720737719999995</v>
      </c>
      <c r="F26" s="32">
        <v>60.273424399999996</v>
      </c>
      <c r="G26" s="32">
        <v>59.13777967</v>
      </c>
      <c r="H26" s="32">
        <v>57.24294892</v>
      </c>
      <c r="I26" s="32">
        <v>59.6073</v>
      </c>
      <c r="J26" s="32">
        <v>65.1348</v>
      </c>
      <c r="K26" s="32">
        <v>64.25613862</v>
      </c>
      <c r="L26" s="32">
        <v>72.51494237</v>
      </c>
      <c r="M26" s="32">
        <v>75.48807664</v>
      </c>
      <c r="N26" s="18">
        <v>78.72649725</v>
      </c>
      <c r="O26" s="18">
        <v>83.53070821000001</v>
      </c>
      <c r="P26" s="18">
        <v>91.30513</v>
      </c>
      <c r="Q26" s="22">
        <v>89.936</v>
      </c>
      <c r="R26" s="22">
        <v>92.966571</v>
      </c>
      <c r="S26" s="22">
        <v>104.500493</v>
      </c>
      <c r="T26" s="22">
        <v>117.012</v>
      </c>
      <c r="U26" s="22">
        <v>113.90452090000001</v>
      </c>
      <c r="V26" s="22">
        <v>113.6591719</v>
      </c>
      <c r="W26" s="22">
        <v>107.91548972</v>
      </c>
      <c r="X26" s="22">
        <v>115.54855981</v>
      </c>
      <c r="Y26" s="22">
        <v>111.50265</v>
      </c>
      <c r="Z26" s="39">
        <v>109.95423057</v>
      </c>
      <c r="AA26" s="39">
        <v>103.53824628</v>
      </c>
      <c r="AB26" s="39">
        <v>102.2053267</v>
      </c>
      <c r="AC26" s="39">
        <v>98.11043304</v>
      </c>
      <c r="AD26" s="39">
        <v>96.1028816</v>
      </c>
      <c r="AE26" s="39">
        <v>92.23577592</v>
      </c>
      <c r="AF26" s="39">
        <v>90.04871902</v>
      </c>
      <c r="AG26" s="39">
        <v>85.99373027</v>
      </c>
      <c r="AH26" s="39">
        <v>83.98661353</v>
      </c>
      <c r="AI26" s="39">
        <v>92.71468192</v>
      </c>
      <c r="AJ26" s="39">
        <v>99.671</v>
      </c>
      <c r="AK26" s="39">
        <v>95.45757579</v>
      </c>
      <c r="AL26" s="39">
        <v>94.05520951000001</v>
      </c>
      <c r="AM26" s="22">
        <v>118.66817526999999</v>
      </c>
      <c r="AN26" s="22">
        <v>126.40616342</v>
      </c>
      <c r="AO26" s="22">
        <v>122.61219157</v>
      </c>
      <c r="AP26" s="22">
        <v>121.56588076</v>
      </c>
      <c r="AQ26" s="22">
        <v>109.88609444</v>
      </c>
      <c r="AR26" s="22">
        <v>107.51728364</v>
      </c>
      <c r="AS26" s="22">
        <v>122.17661369</v>
      </c>
      <c r="AT26" s="22">
        <v>121.13030288</v>
      </c>
      <c r="AU26" s="49">
        <v>117.78963293</v>
      </c>
      <c r="AV26" s="74"/>
    </row>
    <row r="27" spans="1:48" ht="12.75">
      <c r="A27" s="24" t="s">
        <v>0</v>
      </c>
      <c r="B27" s="32">
        <v>195.24978668</v>
      </c>
      <c r="C27" s="32">
        <v>213.61</v>
      </c>
      <c r="D27" s="32">
        <v>260.44854717</v>
      </c>
      <c r="E27" s="32">
        <v>291.75124384000003</v>
      </c>
      <c r="F27" s="32">
        <v>301.6547153</v>
      </c>
      <c r="G27" s="32">
        <v>299.67804532</v>
      </c>
      <c r="H27" s="32">
        <v>326.03645881</v>
      </c>
      <c r="I27" s="32">
        <v>378.2238</v>
      </c>
      <c r="J27" s="32">
        <v>442.0385</v>
      </c>
      <c r="K27" s="32">
        <v>477.20185272000003</v>
      </c>
      <c r="L27" s="32">
        <v>495.53645245</v>
      </c>
      <c r="M27" s="32">
        <v>575.1238917399999</v>
      </c>
      <c r="N27" s="18">
        <v>582.45449403</v>
      </c>
      <c r="O27" s="18">
        <v>663.6047169999999</v>
      </c>
      <c r="P27" s="18">
        <v>656.8134</v>
      </c>
      <c r="Q27" s="22">
        <v>750.9601376999999</v>
      </c>
      <c r="R27" s="22">
        <v>730.7527</v>
      </c>
      <c r="S27" s="22">
        <v>734.4327</v>
      </c>
      <c r="T27" s="22">
        <v>753.93</v>
      </c>
      <c r="U27" s="22">
        <v>827.574248</v>
      </c>
      <c r="V27" s="22">
        <v>792.19556901</v>
      </c>
      <c r="W27" s="22">
        <v>822.12101257</v>
      </c>
      <c r="X27" s="22">
        <v>856.03336927</v>
      </c>
      <c r="Y27" s="22">
        <f>+Y28+Y29</f>
        <v>871.271326</v>
      </c>
      <c r="Z27" s="39">
        <f aca="true" t="shared" si="24" ref="Z27:AM27">+Z28+Z29</f>
        <v>828.79178901</v>
      </c>
      <c r="AA27" s="39">
        <f t="shared" si="24"/>
        <v>797.0392344200001</v>
      </c>
      <c r="AB27" s="39">
        <f t="shared" si="24"/>
        <v>813.37168851</v>
      </c>
      <c r="AC27" s="39">
        <f t="shared" si="24"/>
        <v>831.22622533</v>
      </c>
      <c r="AD27" s="39">
        <f t="shared" si="24"/>
        <v>833.96899679</v>
      </c>
      <c r="AE27" s="39">
        <f t="shared" si="24"/>
        <v>856.0093531</v>
      </c>
      <c r="AF27" s="39">
        <f t="shared" si="24"/>
        <v>890.71225269</v>
      </c>
      <c r="AG27" s="39">
        <f t="shared" si="24"/>
        <v>943.3494999999999</v>
      </c>
      <c r="AH27" s="39">
        <f t="shared" si="24"/>
        <v>979.71863228</v>
      </c>
      <c r="AI27" s="39">
        <f t="shared" si="24"/>
        <v>1040.01230935</v>
      </c>
      <c r="AJ27" s="39">
        <f t="shared" si="24"/>
        <v>1061.20058503</v>
      </c>
      <c r="AK27" s="39">
        <f t="shared" si="24"/>
        <v>1128.80896</v>
      </c>
      <c r="AL27" s="39">
        <f t="shared" si="24"/>
        <v>1062.26716075</v>
      </c>
      <c r="AM27" s="22">
        <f t="shared" si="24"/>
        <v>1033.18115876</v>
      </c>
      <c r="AN27" s="22">
        <f aca="true" t="shared" si="25" ref="AN27:AS27">+AN28+AN29</f>
        <v>1034.34055702</v>
      </c>
      <c r="AO27" s="22">
        <f t="shared" si="25"/>
        <v>1041.93280704</v>
      </c>
      <c r="AP27" s="22">
        <f t="shared" si="25"/>
        <v>1019.0781948599999</v>
      </c>
      <c r="AQ27" s="22">
        <f t="shared" si="25"/>
        <v>1020.85081652</v>
      </c>
      <c r="AR27" s="22">
        <f t="shared" si="25"/>
        <v>1021.00644422</v>
      </c>
      <c r="AS27" s="22">
        <f t="shared" si="25"/>
        <v>1047.26519766</v>
      </c>
      <c r="AT27" s="22">
        <f aca="true" t="shared" si="26" ref="AT27:AU27">+AT28+AT29</f>
        <v>1047.16800429</v>
      </c>
      <c r="AU27" s="49">
        <f t="shared" si="26"/>
        <v>1167.9980403499999</v>
      </c>
      <c r="AV27" s="74"/>
    </row>
    <row r="28" spans="1:48" ht="12.75">
      <c r="A28" s="23" t="s">
        <v>1</v>
      </c>
      <c r="B28" s="32">
        <v>1.47967602</v>
      </c>
      <c r="C28" s="32">
        <v>2.01</v>
      </c>
      <c r="D28" s="32">
        <v>2.7650234900000004</v>
      </c>
      <c r="E28" s="32">
        <v>3.58379717</v>
      </c>
      <c r="F28" s="32">
        <v>4.365972</v>
      </c>
      <c r="G28" s="32">
        <v>4.001328</v>
      </c>
      <c r="H28" s="32">
        <v>6.28063259</v>
      </c>
      <c r="I28" s="32">
        <v>8.8549</v>
      </c>
      <c r="J28" s="32">
        <v>7.2407</v>
      </c>
      <c r="K28" s="32">
        <v>13.882581759999999</v>
      </c>
      <c r="L28" s="32">
        <v>7.51431947</v>
      </c>
      <c r="M28" s="32">
        <v>11.338890939999999</v>
      </c>
      <c r="N28" s="18">
        <v>13.63686705</v>
      </c>
      <c r="O28" s="18">
        <v>13.962372</v>
      </c>
      <c r="P28" s="18">
        <v>15.884</v>
      </c>
      <c r="Q28" s="22">
        <v>16.5831377</v>
      </c>
      <c r="R28" s="22">
        <v>16.3567</v>
      </c>
      <c r="S28" s="22">
        <v>14.4292</v>
      </c>
      <c r="T28" s="22">
        <v>12.938</v>
      </c>
      <c r="U28" s="22">
        <v>11.727978</v>
      </c>
      <c r="V28" s="22">
        <v>9.73541791</v>
      </c>
      <c r="W28" s="22">
        <v>8.402109</v>
      </c>
      <c r="X28" s="22">
        <v>10.491435730000001</v>
      </c>
      <c r="Y28" s="22">
        <v>15.234064</v>
      </c>
      <c r="Z28" s="39">
        <v>11.90419896</v>
      </c>
      <c r="AA28" s="39">
        <v>11.38092442</v>
      </c>
      <c r="AB28" s="39">
        <v>14.13222053</v>
      </c>
      <c r="AC28" s="39">
        <v>13.34839165</v>
      </c>
      <c r="AD28" s="39">
        <v>38.90338075</v>
      </c>
      <c r="AE28" s="39">
        <v>44.529595889999996</v>
      </c>
      <c r="AF28" s="39">
        <v>43.93242628</v>
      </c>
      <c r="AG28" s="39">
        <v>52.95349999999999</v>
      </c>
      <c r="AH28" s="39">
        <v>73.39115398</v>
      </c>
      <c r="AI28" s="39">
        <v>88.73599303</v>
      </c>
      <c r="AJ28" s="39">
        <v>85.20358125999999</v>
      </c>
      <c r="AK28" s="39">
        <v>153.6396</v>
      </c>
      <c r="AL28" s="39">
        <v>103.241416</v>
      </c>
      <c r="AM28" s="22">
        <v>68.686676</v>
      </c>
      <c r="AN28" s="22">
        <v>39.679346</v>
      </c>
      <c r="AO28" s="22">
        <v>31.433459</v>
      </c>
      <c r="AP28" s="22">
        <v>23.038957</v>
      </c>
      <c r="AQ28" s="22">
        <v>22.134945000000002</v>
      </c>
      <c r="AR28" s="22">
        <v>23.584098</v>
      </c>
      <c r="AS28" s="22">
        <v>32.503979</v>
      </c>
      <c r="AT28" s="22">
        <v>36.856991</v>
      </c>
      <c r="AU28" s="49">
        <v>37.604271</v>
      </c>
      <c r="AV28" s="74"/>
    </row>
    <row r="29" spans="1:48" ht="12.75">
      <c r="A29" s="23" t="s">
        <v>2</v>
      </c>
      <c r="B29" s="32">
        <v>193.77011066</v>
      </c>
      <c r="C29" s="32">
        <v>211.6</v>
      </c>
      <c r="D29" s="32">
        <v>257.68352368</v>
      </c>
      <c r="E29" s="32">
        <v>288.16744667</v>
      </c>
      <c r="F29" s="32">
        <v>297.2887433</v>
      </c>
      <c r="G29" s="32">
        <v>295.67671732</v>
      </c>
      <c r="H29" s="32">
        <v>319.75582622</v>
      </c>
      <c r="I29" s="32">
        <v>369.3689</v>
      </c>
      <c r="J29" s="32">
        <v>434.7978</v>
      </c>
      <c r="K29" s="32">
        <v>463.31927096000004</v>
      </c>
      <c r="L29" s="32">
        <v>488.02213298000004</v>
      </c>
      <c r="M29" s="32">
        <v>563.7850007999999</v>
      </c>
      <c r="N29" s="18">
        <v>568.81762698</v>
      </c>
      <c r="O29" s="18">
        <v>649.642345</v>
      </c>
      <c r="P29" s="18">
        <v>640.9294</v>
      </c>
      <c r="Q29" s="22">
        <v>734.377</v>
      </c>
      <c r="R29" s="22">
        <v>714.396</v>
      </c>
      <c r="S29" s="22">
        <v>720.0035</v>
      </c>
      <c r="T29" s="22">
        <v>740.992</v>
      </c>
      <c r="U29" s="22">
        <v>815.84627</v>
      </c>
      <c r="V29" s="22">
        <v>782.4601511</v>
      </c>
      <c r="W29" s="22">
        <v>813.71890357</v>
      </c>
      <c r="X29" s="22">
        <v>845.54193354</v>
      </c>
      <c r="Y29" s="22">
        <v>856.037262</v>
      </c>
      <c r="Z29" s="39">
        <v>816.88759005</v>
      </c>
      <c r="AA29" s="39">
        <v>785.65831</v>
      </c>
      <c r="AB29" s="39">
        <v>799.23946798</v>
      </c>
      <c r="AC29" s="39">
        <v>817.87783368</v>
      </c>
      <c r="AD29" s="39">
        <v>795.06561604</v>
      </c>
      <c r="AE29" s="39">
        <v>811.47975721</v>
      </c>
      <c r="AF29" s="39">
        <v>846.77982641</v>
      </c>
      <c r="AG29" s="39">
        <v>890.396</v>
      </c>
      <c r="AH29" s="39">
        <v>906.3274782999999</v>
      </c>
      <c r="AI29" s="39">
        <v>951.27631632</v>
      </c>
      <c r="AJ29" s="18">
        <v>975.99700377</v>
      </c>
      <c r="AK29" s="39">
        <v>975.16936</v>
      </c>
      <c r="AL29" s="39">
        <v>959.02574475</v>
      </c>
      <c r="AM29" s="22">
        <v>964.49448276</v>
      </c>
      <c r="AN29" s="22">
        <v>994.66121102</v>
      </c>
      <c r="AO29" s="22">
        <v>1010.49934804</v>
      </c>
      <c r="AP29" s="22">
        <v>996.03923786</v>
      </c>
      <c r="AQ29" s="22">
        <v>998.71587152</v>
      </c>
      <c r="AR29" s="22">
        <v>997.42234622</v>
      </c>
      <c r="AS29" s="22">
        <v>1014.76121866</v>
      </c>
      <c r="AT29" s="22">
        <v>1010.31101329</v>
      </c>
      <c r="AU29" s="49">
        <v>1130.39376935</v>
      </c>
      <c r="AV29" s="74"/>
    </row>
    <row r="30" spans="1:48" ht="12.75">
      <c r="A30" s="25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17"/>
      <c r="O30" s="17"/>
      <c r="P30" s="17"/>
      <c r="Q30" s="22"/>
      <c r="R30" s="22"/>
      <c r="S30" s="22"/>
      <c r="T30" s="22"/>
      <c r="U30" s="22"/>
      <c r="V30" s="22"/>
      <c r="W30" s="22"/>
      <c r="X30" s="22"/>
      <c r="Y30" s="22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17"/>
      <c r="AT30" s="17"/>
      <c r="AU30" s="72"/>
      <c r="AV30" s="74"/>
    </row>
    <row r="31" spans="1:48" ht="12.75">
      <c r="A31" s="7" t="s">
        <v>18</v>
      </c>
      <c r="B31" s="8">
        <v>29.35</v>
      </c>
      <c r="C31" s="8">
        <v>28.22</v>
      </c>
      <c r="D31" s="8">
        <v>28.15</v>
      </c>
      <c r="E31" s="8">
        <v>26.97</v>
      </c>
      <c r="F31" s="8">
        <v>26.89</v>
      </c>
      <c r="G31" s="8">
        <v>25.71</v>
      </c>
      <c r="H31" s="8">
        <v>25.81</v>
      </c>
      <c r="I31" s="8">
        <v>24.6</v>
      </c>
      <c r="J31" s="8">
        <v>24.66</v>
      </c>
      <c r="K31" s="8">
        <v>23.32</v>
      </c>
      <c r="L31" s="8">
        <v>23.29</v>
      </c>
      <c r="M31" s="8">
        <v>21.99</v>
      </c>
      <c r="N31" s="8">
        <v>22.05</v>
      </c>
      <c r="O31" s="8">
        <v>20.77</v>
      </c>
      <c r="P31" s="8">
        <v>20.67</v>
      </c>
      <c r="Q31" s="9">
        <v>19.27</v>
      </c>
      <c r="R31" s="9">
        <v>19.22</v>
      </c>
      <c r="S31" s="9">
        <v>17.74</v>
      </c>
      <c r="T31" s="9">
        <v>17.79164</v>
      </c>
      <c r="U31" s="9">
        <v>16.30776</v>
      </c>
      <c r="V31" s="9">
        <v>16.28470192</v>
      </c>
      <c r="W31" s="9">
        <v>14.751</v>
      </c>
      <c r="X31" s="9">
        <v>14.733782</v>
      </c>
      <c r="Y31" s="9">
        <f>+Y32+Y35</f>
        <v>13.091</v>
      </c>
      <c r="Z31" s="9">
        <f aca="true" t="shared" si="27" ref="Z31:AM31">+Z32+Z35</f>
        <v>13.10824589</v>
      </c>
      <c r="AA31" s="9">
        <f t="shared" si="27"/>
        <v>11.40834177</v>
      </c>
      <c r="AB31" s="9">
        <f t="shared" si="27"/>
        <v>11.392257</v>
      </c>
      <c r="AC31" s="9">
        <f t="shared" si="27"/>
        <v>9.64214459</v>
      </c>
      <c r="AD31" s="9">
        <f t="shared" si="27"/>
        <v>9.641994</v>
      </c>
      <c r="AE31" s="9">
        <f t="shared" si="27"/>
        <v>7.848391889999999</v>
      </c>
      <c r="AF31" s="9">
        <f t="shared" si="27"/>
        <v>7.877216409999999</v>
      </c>
      <c r="AG31" s="9">
        <f t="shared" si="27"/>
        <v>6.01791104</v>
      </c>
      <c r="AH31" s="9">
        <f t="shared" si="27"/>
        <v>6.05554449</v>
      </c>
      <c r="AI31" s="9">
        <f t="shared" si="27"/>
        <v>4.11079038</v>
      </c>
      <c r="AJ31" s="9">
        <f t="shared" si="27"/>
        <v>4.11079038</v>
      </c>
      <c r="AK31" s="9">
        <f t="shared" si="27"/>
        <v>2.0896611</v>
      </c>
      <c r="AL31" s="52">
        <f t="shared" si="27"/>
        <v>2.0851864</v>
      </c>
      <c r="AM31" s="9">
        <f t="shared" si="27"/>
        <v>0</v>
      </c>
      <c r="AN31" s="9">
        <f aca="true" t="shared" si="28" ref="AN31:AO31">+AN32+AN35</f>
        <v>0</v>
      </c>
      <c r="AO31" s="9">
        <f t="shared" si="28"/>
        <v>0</v>
      </c>
      <c r="AP31" s="9">
        <f aca="true" t="shared" si="29" ref="AP31:AQ31">+AP32+AP35</f>
        <v>0</v>
      </c>
      <c r="AQ31" s="9">
        <f t="shared" si="29"/>
        <v>0</v>
      </c>
      <c r="AR31" s="9">
        <f aca="true" t="shared" si="30" ref="AR31:AS31">+AR32+AR35</f>
        <v>0</v>
      </c>
      <c r="AS31" s="9">
        <f t="shared" si="30"/>
        <v>0</v>
      </c>
      <c r="AT31" s="9">
        <f aca="true" t="shared" si="31" ref="AT31:AU31">+AT32+AT35</f>
        <v>0</v>
      </c>
      <c r="AU31" s="10">
        <f t="shared" si="31"/>
        <v>0</v>
      </c>
      <c r="AV31" s="74"/>
    </row>
    <row r="32" spans="1:48" ht="12.75">
      <c r="A32" s="13" t="s">
        <v>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18">
        <v>0</v>
      </c>
      <c r="O32" s="18">
        <v>0</v>
      </c>
      <c r="P32" s="18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39">
        <f>+Z33+Z34</f>
        <v>0</v>
      </c>
      <c r="AA32" s="39">
        <f aca="true" t="shared" si="32" ref="AA32:AM32">+AA33+AA34</f>
        <v>0</v>
      </c>
      <c r="AB32" s="39">
        <f t="shared" si="32"/>
        <v>0</v>
      </c>
      <c r="AC32" s="39">
        <f t="shared" si="32"/>
        <v>0</v>
      </c>
      <c r="AD32" s="39">
        <f t="shared" si="32"/>
        <v>0</v>
      </c>
      <c r="AE32" s="39">
        <f t="shared" si="32"/>
        <v>0</v>
      </c>
      <c r="AF32" s="39">
        <f t="shared" si="32"/>
        <v>0</v>
      </c>
      <c r="AG32" s="39">
        <f t="shared" si="32"/>
        <v>0</v>
      </c>
      <c r="AH32" s="39">
        <f t="shared" si="32"/>
        <v>0</v>
      </c>
      <c r="AI32" s="39">
        <f t="shared" si="32"/>
        <v>0</v>
      </c>
      <c r="AJ32" s="39">
        <f t="shared" si="32"/>
        <v>0</v>
      </c>
      <c r="AK32" s="39">
        <f t="shared" si="32"/>
        <v>0</v>
      </c>
      <c r="AL32" s="39">
        <f t="shared" si="32"/>
        <v>0</v>
      </c>
      <c r="AM32" s="39">
        <f t="shared" si="32"/>
        <v>0</v>
      </c>
      <c r="AN32" s="39">
        <f aca="true" t="shared" si="33" ref="AN32:AO32">+AN33+AN34</f>
        <v>0</v>
      </c>
      <c r="AO32" s="39">
        <f t="shared" si="33"/>
        <v>0</v>
      </c>
      <c r="AP32" s="39">
        <f aca="true" t="shared" si="34" ref="AP32:AQ32">+AP33+AP34</f>
        <v>0</v>
      </c>
      <c r="AQ32" s="39">
        <f t="shared" si="34"/>
        <v>0</v>
      </c>
      <c r="AR32" s="39">
        <f aca="true" t="shared" si="35" ref="AR32:AS32">+AR33+AR34</f>
        <v>0</v>
      </c>
      <c r="AS32" s="39">
        <f t="shared" si="35"/>
        <v>0</v>
      </c>
      <c r="AT32" s="39">
        <f aca="true" t="shared" si="36" ref="AT32:AU32">+AT33+AT34</f>
        <v>0</v>
      </c>
      <c r="AU32" s="37">
        <f t="shared" si="36"/>
        <v>0</v>
      </c>
      <c r="AV32" s="74"/>
    </row>
    <row r="33" spans="1:48" ht="12.75">
      <c r="A33" s="23" t="s">
        <v>1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18">
        <v>0</v>
      </c>
      <c r="O33" s="18">
        <v>0</v>
      </c>
      <c r="P33" s="18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0</v>
      </c>
      <c r="AR33" s="39">
        <v>0</v>
      </c>
      <c r="AS33" s="39">
        <v>0</v>
      </c>
      <c r="AT33" s="39">
        <v>0</v>
      </c>
      <c r="AU33" s="37">
        <v>0</v>
      </c>
      <c r="AV33" s="74"/>
    </row>
    <row r="34" spans="1:48" ht="12.75">
      <c r="A34" s="23" t="s">
        <v>2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18">
        <v>0</v>
      </c>
      <c r="O34" s="18">
        <v>0</v>
      </c>
      <c r="P34" s="18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39">
        <v>0</v>
      </c>
      <c r="AR34" s="39">
        <v>0</v>
      </c>
      <c r="AS34" s="39">
        <v>0</v>
      </c>
      <c r="AT34" s="39">
        <v>0</v>
      </c>
      <c r="AU34" s="37">
        <v>0</v>
      </c>
      <c r="AV34" s="74"/>
    </row>
    <row r="35" spans="1:48" ht="12.75">
      <c r="A35" s="24" t="s">
        <v>0</v>
      </c>
      <c r="B35" s="32">
        <v>29.35</v>
      </c>
      <c r="C35" s="32">
        <v>28.22</v>
      </c>
      <c r="D35" s="32">
        <v>28.15</v>
      </c>
      <c r="E35" s="32">
        <v>26.97</v>
      </c>
      <c r="F35" s="32">
        <v>26.89</v>
      </c>
      <c r="G35" s="32">
        <v>25.71</v>
      </c>
      <c r="H35" s="32">
        <v>25.81</v>
      </c>
      <c r="I35" s="32">
        <v>24.6</v>
      </c>
      <c r="J35" s="32">
        <v>24.66</v>
      </c>
      <c r="K35" s="32">
        <v>23.32</v>
      </c>
      <c r="L35" s="32">
        <v>23.29</v>
      </c>
      <c r="M35" s="32">
        <v>21.99</v>
      </c>
      <c r="N35" s="18">
        <v>22.05</v>
      </c>
      <c r="O35" s="18">
        <v>20.77</v>
      </c>
      <c r="P35" s="18">
        <v>20.67</v>
      </c>
      <c r="Q35" s="22">
        <v>19.27</v>
      </c>
      <c r="R35" s="22">
        <v>19.22</v>
      </c>
      <c r="S35" s="22">
        <v>17.74</v>
      </c>
      <c r="T35" s="22">
        <v>17.79164</v>
      </c>
      <c r="U35" s="22">
        <v>16.30776</v>
      </c>
      <c r="V35" s="22">
        <v>16.28470192</v>
      </c>
      <c r="W35" s="22">
        <v>14.751</v>
      </c>
      <c r="X35" s="22">
        <v>14.733782</v>
      </c>
      <c r="Y35" s="22">
        <f>+Y36+Y37</f>
        <v>13.091</v>
      </c>
      <c r="Z35" s="22">
        <f aca="true" t="shared" si="37" ref="Z35:AM35">+Z36+Z37</f>
        <v>13.10824589</v>
      </c>
      <c r="AA35" s="39">
        <f t="shared" si="37"/>
        <v>11.40834177</v>
      </c>
      <c r="AB35" s="22">
        <f t="shared" si="37"/>
        <v>11.392257</v>
      </c>
      <c r="AC35" s="22">
        <f t="shared" si="37"/>
        <v>9.64214459</v>
      </c>
      <c r="AD35" s="22">
        <f t="shared" si="37"/>
        <v>9.641994</v>
      </c>
      <c r="AE35" s="22">
        <f t="shared" si="37"/>
        <v>7.848391889999999</v>
      </c>
      <c r="AF35" s="22">
        <f t="shared" si="37"/>
        <v>7.877216409999999</v>
      </c>
      <c r="AG35" s="22">
        <f t="shared" si="37"/>
        <v>6.01791104</v>
      </c>
      <c r="AH35" s="22">
        <f t="shared" si="37"/>
        <v>6.05554449</v>
      </c>
      <c r="AI35" s="22">
        <f t="shared" si="37"/>
        <v>4.11079038</v>
      </c>
      <c r="AJ35" s="22">
        <f t="shared" si="37"/>
        <v>4.11079038</v>
      </c>
      <c r="AK35" s="22">
        <f t="shared" si="37"/>
        <v>2.0896611</v>
      </c>
      <c r="AL35" s="39">
        <f t="shared" si="37"/>
        <v>2.0851864</v>
      </c>
      <c r="AM35" s="22">
        <f t="shared" si="37"/>
        <v>0</v>
      </c>
      <c r="AN35" s="22">
        <f aca="true" t="shared" si="38" ref="AN35:AO35">+AN36+AN37</f>
        <v>0</v>
      </c>
      <c r="AO35" s="22">
        <f t="shared" si="38"/>
        <v>0</v>
      </c>
      <c r="AP35" s="22">
        <f aca="true" t="shared" si="39" ref="AP35:AQ35">+AP36+AP37</f>
        <v>0</v>
      </c>
      <c r="AQ35" s="22">
        <f t="shared" si="39"/>
        <v>0</v>
      </c>
      <c r="AR35" s="22">
        <f aca="true" t="shared" si="40" ref="AR35:AS35">+AR36+AR37</f>
        <v>0</v>
      </c>
      <c r="AS35" s="22">
        <f t="shared" si="40"/>
        <v>0</v>
      </c>
      <c r="AT35" s="22">
        <f aca="true" t="shared" si="41" ref="AT35:AU35">+AT36+AT37</f>
        <v>0</v>
      </c>
      <c r="AU35" s="49">
        <f t="shared" si="41"/>
        <v>0</v>
      </c>
      <c r="AV35" s="74"/>
    </row>
    <row r="36" spans="1:48" ht="12.75">
      <c r="A36" s="23" t="s">
        <v>1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18">
        <v>0</v>
      </c>
      <c r="O36" s="18">
        <v>0</v>
      </c>
      <c r="P36" s="18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7">
        <v>0</v>
      </c>
      <c r="AV36" s="74"/>
    </row>
    <row r="37" spans="1:48" ht="13.5" thickBot="1">
      <c r="A37" s="26" t="s">
        <v>2</v>
      </c>
      <c r="B37" s="35">
        <v>29.35</v>
      </c>
      <c r="C37" s="35">
        <v>28.22</v>
      </c>
      <c r="D37" s="35">
        <v>28.15</v>
      </c>
      <c r="E37" s="35">
        <v>26.97</v>
      </c>
      <c r="F37" s="35">
        <v>26.89</v>
      </c>
      <c r="G37" s="35">
        <v>25.71</v>
      </c>
      <c r="H37" s="35">
        <v>25.81</v>
      </c>
      <c r="I37" s="35">
        <v>24.6</v>
      </c>
      <c r="J37" s="35">
        <v>24.66</v>
      </c>
      <c r="K37" s="35">
        <v>23.32</v>
      </c>
      <c r="L37" s="35">
        <v>23.29</v>
      </c>
      <c r="M37" s="35">
        <v>21.99</v>
      </c>
      <c r="N37" s="27">
        <v>22.05</v>
      </c>
      <c r="O37" s="27">
        <v>20.77</v>
      </c>
      <c r="P37" s="27">
        <v>20.67</v>
      </c>
      <c r="Q37" s="28">
        <v>19.27</v>
      </c>
      <c r="R37" s="28">
        <v>19.22</v>
      </c>
      <c r="S37" s="28">
        <v>17.74</v>
      </c>
      <c r="T37" s="28">
        <v>17.79164</v>
      </c>
      <c r="U37" s="28">
        <v>16.30776</v>
      </c>
      <c r="V37" s="28">
        <v>16.28470192</v>
      </c>
      <c r="W37" s="28">
        <v>14.751</v>
      </c>
      <c r="X37" s="28">
        <v>14.733782</v>
      </c>
      <c r="Y37" s="28">
        <v>13.091</v>
      </c>
      <c r="Z37" s="40">
        <v>13.10824589</v>
      </c>
      <c r="AA37" s="40">
        <v>11.40834177</v>
      </c>
      <c r="AB37" s="40">
        <v>11.392257</v>
      </c>
      <c r="AC37" s="40">
        <v>9.64214459</v>
      </c>
      <c r="AD37" s="40">
        <v>9.641994</v>
      </c>
      <c r="AE37" s="40">
        <v>7.848391889999999</v>
      </c>
      <c r="AF37" s="40">
        <v>7.877216409999999</v>
      </c>
      <c r="AG37" s="40">
        <v>6.01791104</v>
      </c>
      <c r="AH37" s="40">
        <v>6.05554449</v>
      </c>
      <c r="AI37" s="40">
        <v>4.11079038</v>
      </c>
      <c r="AJ37" s="40">
        <v>4.11079038</v>
      </c>
      <c r="AK37" s="40">
        <v>2.0896611</v>
      </c>
      <c r="AL37" s="40">
        <v>2.0851864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1">
        <v>0</v>
      </c>
      <c r="AV37" s="74"/>
    </row>
    <row r="39" spans="1:13" ht="12.75">
      <c r="A39" s="5" t="s">
        <v>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39" ht="56.25">
      <c r="A40" s="58" t="s">
        <v>7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M40" s="14"/>
    </row>
    <row r="41" spans="1:39" ht="45">
      <c r="A41" s="58" t="s">
        <v>8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M41" s="14"/>
    </row>
    <row r="42" spans="1:39" ht="12.75">
      <c r="A42" s="58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M42" s="14"/>
    </row>
    <row r="43" spans="1:39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AM43" s="14"/>
    </row>
    <row r="44" ht="12.75">
      <c r="AM44" s="14"/>
    </row>
    <row r="45" ht="12.75">
      <c r="AM45" s="14"/>
    </row>
    <row r="46" ht="12.75">
      <c r="AM46" s="14"/>
    </row>
    <row r="47" ht="12.75">
      <c r="AM47" s="14"/>
    </row>
    <row r="48" ht="12.75">
      <c r="AM48" s="14"/>
    </row>
    <row r="49" ht="12.75">
      <c r="AM49" s="14"/>
    </row>
    <row r="50" ht="12.75">
      <c r="AM50" s="14"/>
    </row>
    <row r="51" ht="12.75">
      <c r="AM51" s="14"/>
    </row>
    <row r="52" ht="12.75">
      <c r="AM52" s="14"/>
    </row>
    <row r="53" ht="12.75">
      <c r="AM53" s="14"/>
    </row>
    <row r="54" ht="12.75">
      <c r="AM54" s="14"/>
    </row>
    <row r="55" ht="12.75">
      <c r="AM55" s="14"/>
    </row>
    <row r="56" ht="12.75">
      <c r="AM56" s="14"/>
    </row>
    <row r="57" ht="12.75">
      <c r="AM57" s="14"/>
    </row>
    <row r="58" ht="12.75">
      <c r="AM58" s="14"/>
    </row>
    <row r="59" ht="12.75">
      <c r="AM59" s="14"/>
    </row>
    <row r="60" ht="12.75">
      <c r="AM60" s="14"/>
    </row>
    <row r="61" spans="30:47" ht="12.75">
      <c r="AD61" s="83"/>
      <c r="AE61" s="83"/>
      <c r="AF61" s="83"/>
      <c r="AG61" s="83"/>
      <c r="AH61" s="83"/>
      <c r="AI61" s="83"/>
      <c r="AJ61" s="83"/>
      <c r="AK61" s="83"/>
      <c r="AL61" s="83"/>
      <c r="AM61" s="84"/>
      <c r="AN61" s="83"/>
      <c r="AO61" s="83"/>
      <c r="AP61" s="83"/>
      <c r="AQ61" s="83"/>
      <c r="AR61" s="83"/>
      <c r="AS61" s="83"/>
      <c r="AT61" s="83"/>
      <c r="AU61" s="83"/>
    </row>
    <row r="62" spans="30:47" ht="12.75">
      <c r="AD62" s="83"/>
      <c r="AE62" s="83"/>
      <c r="AF62" s="83"/>
      <c r="AG62" s="83"/>
      <c r="AH62" s="83"/>
      <c r="AI62" s="83"/>
      <c r="AJ62" s="83"/>
      <c r="AK62" s="83"/>
      <c r="AL62" s="83"/>
      <c r="AM62" s="84"/>
      <c r="AN62" s="83"/>
      <c r="AO62" s="83"/>
      <c r="AP62" s="83"/>
      <c r="AQ62" s="83"/>
      <c r="AR62" s="83"/>
      <c r="AS62" s="83"/>
      <c r="AT62" s="83"/>
      <c r="AU62" s="83"/>
    </row>
  </sheetData>
  <printOptions horizontalCentered="1" verticalCentered="1"/>
  <pageMargins left="0.1968503937007874" right="0.1968503937007874" top="0.7874015748031497" bottom="0.5905511811023623" header="0.5118110236220472" footer="0.5118110236220472"/>
  <pageSetup fitToHeight="1" fitToWidth="1" horizontalDpi="200" verticalDpi="2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42"/>
  <sheetViews>
    <sheetView workbookViewId="0" topLeftCell="A1">
      <pane xSplit="1" ySplit="5" topLeftCell="AC6" activePane="bottomRight" state="frozen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 outlineLevelCol="1"/>
  <cols>
    <col min="1" max="1" width="68.7109375" style="14" customWidth="1"/>
    <col min="2" max="4" width="15.7109375" style="14" hidden="1" customWidth="1" outlineLevel="1"/>
    <col min="5" max="5" width="15.7109375" style="14" customWidth="1" collapsed="1"/>
    <col min="6" max="8" width="15.7109375" style="14" hidden="1" customWidth="1" outlineLevel="1"/>
    <col min="9" max="9" width="15.7109375" style="14" customWidth="1" collapsed="1"/>
    <col min="10" max="12" width="15.7109375" style="14" hidden="1" customWidth="1" outlineLevel="1"/>
    <col min="13" max="13" width="15.7109375" style="14" customWidth="1" collapsed="1"/>
    <col min="14" max="16" width="13.7109375" style="14" hidden="1" customWidth="1" outlineLevel="1"/>
    <col min="17" max="17" width="13.7109375" style="14" customWidth="1" collapsed="1"/>
    <col min="18" max="20" width="13.7109375" style="14" hidden="1" customWidth="1" outlineLevel="1"/>
    <col min="21" max="21" width="13.7109375" style="14" customWidth="1" collapsed="1"/>
    <col min="22" max="24" width="13.7109375" style="14" hidden="1" customWidth="1" outlineLevel="1"/>
    <col min="25" max="25" width="13.7109375" style="14" customWidth="1" collapsed="1"/>
    <col min="26" max="28" width="13.7109375" style="14" hidden="1" customWidth="1" outlineLevel="1"/>
    <col min="29" max="29" width="13.7109375" style="14" customWidth="1" collapsed="1"/>
    <col min="30" max="30" width="12.28125" style="14" hidden="1" customWidth="1" outlineLevel="1"/>
    <col min="31" max="32" width="12.140625" style="14" hidden="1" customWidth="1" outlineLevel="1"/>
    <col min="33" max="33" width="12.140625" style="14" customWidth="1" collapsed="1"/>
    <col min="34" max="35" width="12.140625" style="14" hidden="1" customWidth="1" outlineLevel="1"/>
    <col min="36" max="36" width="11.7109375" style="14" hidden="1" customWidth="1" outlineLevel="1"/>
    <col min="37" max="37" width="12.57421875" style="14" customWidth="1" collapsed="1"/>
    <col min="38" max="39" width="14.00390625" style="14" hidden="1" customWidth="1" outlineLevel="1"/>
    <col min="40" max="40" width="13.8515625" style="14" hidden="1" customWidth="1" outlineLevel="1"/>
    <col min="41" max="41" width="13.8515625" style="14" customWidth="1" collapsed="1"/>
    <col min="42" max="42" width="11.28125" style="14" customWidth="1" outlineLevel="1"/>
    <col min="43" max="43" width="11.140625" style="14" customWidth="1" outlineLevel="1"/>
    <col min="44" max="44" width="10.7109375" style="14" customWidth="1" outlineLevel="1"/>
    <col min="45" max="47" width="11.140625" style="14" bestFit="1" customWidth="1"/>
    <col min="48" max="16384" width="9.140625" style="14" customWidth="1"/>
  </cols>
  <sheetData>
    <row r="1" spans="1:43" ht="15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1"/>
      <c r="W1" s="1"/>
      <c r="X1" s="1"/>
      <c r="Y1" s="1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</row>
    <row r="2" spans="1:4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</row>
    <row r="3" spans="1:4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</row>
    <row r="4" spans="26:47" ht="13.5" thickBot="1">
      <c r="Z4" s="65"/>
      <c r="AA4" s="65"/>
      <c r="AB4" s="65"/>
      <c r="AC4" s="65"/>
      <c r="AD4" s="66"/>
      <c r="AE4" s="63"/>
      <c r="AF4" s="66"/>
      <c r="AG4" s="63"/>
      <c r="AH4" s="63"/>
      <c r="AI4" s="66"/>
      <c r="AJ4" s="66"/>
      <c r="AK4" s="63"/>
      <c r="AL4" s="63"/>
      <c r="AM4" s="63"/>
      <c r="AN4" s="66"/>
      <c r="AO4" s="66"/>
      <c r="AP4" s="66"/>
      <c r="AQ4" s="67"/>
      <c r="AT4" s="70"/>
      <c r="AU4" s="70" t="s">
        <v>24</v>
      </c>
    </row>
    <row r="5" spans="1:124" ht="13.5" thickBot="1">
      <c r="A5" s="15"/>
      <c r="B5" s="2">
        <v>39172</v>
      </c>
      <c r="C5" s="2">
        <v>39263</v>
      </c>
      <c r="D5" s="2">
        <v>39355</v>
      </c>
      <c r="E5" s="2">
        <v>39447</v>
      </c>
      <c r="F5" s="2">
        <v>39538</v>
      </c>
      <c r="G5" s="2">
        <v>39629</v>
      </c>
      <c r="H5" s="2">
        <v>39721</v>
      </c>
      <c r="I5" s="2">
        <v>39813</v>
      </c>
      <c r="J5" s="2">
        <v>39903</v>
      </c>
      <c r="K5" s="2">
        <v>39994</v>
      </c>
      <c r="L5" s="2">
        <v>40086</v>
      </c>
      <c r="M5" s="2">
        <v>40178</v>
      </c>
      <c r="N5" s="2">
        <v>40268</v>
      </c>
      <c r="O5" s="2">
        <v>40359</v>
      </c>
      <c r="P5" s="2">
        <v>40451</v>
      </c>
      <c r="Q5" s="2">
        <v>40543</v>
      </c>
      <c r="R5" s="2">
        <v>40633</v>
      </c>
      <c r="S5" s="2">
        <v>40724</v>
      </c>
      <c r="T5" s="2">
        <v>40816</v>
      </c>
      <c r="U5" s="2">
        <v>40908</v>
      </c>
      <c r="V5" s="2">
        <v>40999</v>
      </c>
      <c r="W5" s="2">
        <v>41090</v>
      </c>
      <c r="X5" s="2">
        <v>41182</v>
      </c>
      <c r="Y5" s="2">
        <v>41274</v>
      </c>
      <c r="Z5" s="2">
        <v>41364</v>
      </c>
      <c r="AA5" s="2">
        <v>41455</v>
      </c>
      <c r="AB5" s="2">
        <v>41547</v>
      </c>
      <c r="AC5" s="2">
        <v>41639</v>
      </c>
      <c r="AD5" s="2">
        <v>41729</v>
      </c>
      <c r="AE5" s="2">
        <v>41820</v>
      </c>
      <c r="AF5" s="2">
        <v>41912</v>
      </c>
      <c r="AG5" s="2">
        <v>42004</v>
      </c>
      <c r="AH5" s="2">
        <v>42094</v>
      </c>
      <c r="AI5" s="2">
        <v>42185</v>
      </c>
      <c r="AJ5" s="2">
        <v>42277</v>
      </c>
      <c r="AK5" s="50">
        <v>42369</v>
      </c>
      <c r="AL5" s="2">
        <v>42460</v>
      </c>
      <c r="AM5" s="2">
        <v>42551</v>
      </c>
      <c r="AN5" s="2">
        <v>42643</v>
      </c>
      <c r="AO5" s="2">
        <v>42735</v>
      </c>
      <c r="AP5" s="2">
        <v>42825</v>
      </c>
      <c r="AQ5" s="2">
        <v>42916</v>
      </c>
      <c r="AR5" s="2">
        <v>43008</v>
      </c>
      <c r="AS5" s="2">
        <v>43100</v>
      </c>
      <c r="AT5" s="2">
        <v>43190</v>
      </c>
      <c r="AU5" s="3">
        <v>43281</v>
      </c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</row>
    <row r="6" spans="1:47" ht="14.25">
      <c r="A6" s="1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17"/>
      <c r="AK6" s="17"/>
      <c r="AL6" s="51"/>
      <c r="AM6" s="51"/>
      <c r="AN6" s="12"/>
      <c r="AO6" s="62"/>
      <c r="AP6" s="62"/>
      <c r="AQ6" s="62"/>
      <c r="AR6" s="62"/>
      <c r="AS6" s="17"/>
      <c r="AT6" s="62"/>
      <c r="AU6" s="61"/>
    </row>
    <row r="7" spans="1:95" ht="14.25">
      <c r="A7" s="11" t="s">
        <v>9</v>
      </c>
      <c r="B7" s="12">
        <v>10622.344942750002</v>
      </c>
      <c r="C7" s="12">
        <v>10451.58208572</v>
      </c>
      <c r="D7" s="12">
        <v>10426.28766537</v>
      </c>
      <c r="E7" s="12">
        <v>10359.71808697</v>
      </c>
      <c r="F7" s="12">
        <v>9534.84889677</v>
      </c>
      <c r="G7" s="12">
        <v>9501.21668206</v>
      </c>
      <c r="H7" s="12">
        <v>9628.618734799998</v>
      </c>
      <c r="I7" s="12">
        <v>9480.814319</v>
      </c>
      <c r="J7" s="12">
        <v>9345.8302905</v>
      </c>
      <c r="K7" s="12">
        <v>9749.215177249998</v>
      </c>
      <c r="L7" s="12">
        <v>9668.8319167</v>
      </c>
      <c r="M7" s="12">
        <v>9991.58041655</v>
      </c>
      <c r="N7" s="12">
        <v>10014.471108219997</v>
      </c>
      <c r="O7" s="12">
        <v>10311.09845047</v>
      </c>
      <c r="P7" s="12">
        <v>10931.478764</v>
      </c>
      <c r="Q7" s="12">
        <v>11453.352335700001</v>
      </c>
      <c r="R7" s="12">
        <v>11196.640287000002</v>
      </c>
      <c r="S7" s="12">
        <v>11280.600113879998</v>
      </c>
      <c r="T7" s="12">
        <v>11372.5038267</v>
      </c>
      <c r="U7" s="12">
        <v>12290.661117690002</v>
      </c>
      <c r="V7" s="12">
        <v>12536.793361520002</v>
      </c>
      <c r="W7" s="12">
        <v>12361.92956229</v>
      </c>
      <c r="X7" s="12">
        <v>14200.070515079999</v>
      </c>
      <c r="Y7" s="12">
        <f>+Y8+Y11</f>
        <v>13700.25496242</v>
      </c>
      <c r="Z7" s="12">
        <f aca="true" t="shared" si="0" ref="Z7:AT7">+Z8+Z11</f>
        <v>13465.091718019998</v>
      </c>
      <c r="AA7" s="12">
        <f t="shared" si="0"/>
        <v>13465.391734160003</v>
      </c>
      <c r="AB7" s="12">
        <f t="shared" si="0"/>
        <v>12956.36597878</v>
      </c>
      <c r="AC7" s="12">
        <f t="shared" si="0"/>
        <v>13978.074865169998</v>
      </c>
      <c r="AD7" s="75">
        <f t="shared" si="0"/>
        <v>15020.61355717</v>
      </c>
      <c r="AE7" s="75">
        <f t="shared" si="0"/>
        <v>15921.922466469809</v>
      </c>
      <c r="AF7" s="75">
        <f t="shared" si="0"/>
        <v>18879.62238909981</v>
      </c>
      <c r="AG7" s="75">
        <f t="shared" si="0"/>
        <v>22723.555381179813</v>
      </c>
      <c r="AH7" s="12">
        <f t="shared" si="0"/>
        <v>24519.53200793</v>
      </c>
      <c r="AI7" s="12">
        <f t="shared" si="0"/>
        <v>24407.58427362</v>
      </c>
      <c r="AJ7" s="12">
        <f t="shared" si="0"/>
        <v>23382.64310732</v>
      </c>
      <c r="AK7" s="12">
        <f t="shared" si="0"/>
        <v>23217.030132729997</v>
      </c>
      <c r="AL7" s="12">
        <f t="shared" si="0"/>
        <v>26690.813936419996</v>
      </c>
      <c r="AM7" s="12">
        <f t="shared" si="0"/>
        <v>26707.9011647</v>
      </c>
      <c r="AN7" s="12">
        <f t="shared" si="0"/>
        <v>26619.08781181</v>
      </c>
      <c r="AO7" s="12">
        <f t="shared" si="0"/>
        <v>27862.0034073</v>
      </c>
      <c r="AP7" s="12">
        <f t="shared" si="0"/>
        <v>27403.94423277</v>
      </c>
      <c r="AQ7" s="12">
        <f t="shared" si="0"/>
        <v>27546.6633619</v>
      </c>
      <c r="AR7" s="12">
        <f t="shared" si="0"/>
        <v>25791.897007879998</v>
      </c>
      <c r="AS7" s="12">
        <f t="shared" si="0"/>
        <v>25907.8209752759</v>
      </c>
      <c r="AT7" s="12">
        <f t="shared" si="0"/>
        <v>24890.953784439997</v>
      </c>
      <c r="AU7" s="42">
        <f aca="true" t="shared" si="1" ref="AU7">+AU8+AU11</f>
        <v>24815.43081082</v>
      </c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</row>
    <row r="8" spans="1:95" ht="12.75">
      <c r="A8" s="29" t="s">
        <v>21</v>
      </c>
      <c r="B8" s="32">
        <v>6400.563712540001</v>
      </c>
      <c r="C8" s="32">
        <v>6458.76308572</v>
      </c>
      <c r="D8" s="32">
        <v>6391.37549778</v>
      </c>
      <c r="E8" s="39">
        <v>6413.64584313</v>
      </c>
      <c r="F8" s="39">
        <v>6139.60228147</v>
      </c>
      <c r="G8" s="39">
        <v>6194.861136739999</v>
      </c>
      <c r="H8" s="39">
        <v>6261.809305989999</v>
      </c>
      <c r="I8" s="39">
        <v>6002.6813999999995</v>
      </c>
      <c r="J8" s="39">
        <v>5824.7378364999995</v>
      </c>
      <c r="K8" s="39">
        <v>5709.017358529999</v>
      </c>
      <c r="L8" s="39">
        <v>5649.99267425</v>
      </c>
      <c r="M8" s="39">
        <v>5865.18192481</v>
      </c>
      <c r="N8" s="22">
        <v>5870.92277817</v>
      </c>
      <c r="O8" s="22">
        <v>6055.904389130001</v>
      </c>
      <c r="P8" s="22">
        <v>6643.55552</v>
      </c>
      <c r="Q8" s="22">
        <v>6845.746</v>
      </c>
      <c r="R8" s="22">
        <v>6605.103279</v>
      </c>
      <c r="S8" s="22">
        <v>6778.5893273</v>
      </c>
      <c r="T8" s="22">
        <v>7081.835219999999</v>
      </c>
      <c r="U8" s="22">
        <v>7391.73639779</v>
      </c>
      <c r="V8" s="22">
        <v>7623.90358759</v>
      </c>
      <c r="W8" s="22">
        <v>7766.04356372</v>
      </c>
      <c r="X8" s="22">
        <v>9501.33364581</v>
      </c>
      <c r="Y8" s="22">
        <f>+Y9+Y10</f>
        <v>8953.17868645</v>
      </c>
      <c r="Z8" s="22">
        <f aca="true" t="shared" si="2" ref="Z8:AM8">+Z9+Z10</f>
        <v>8500.358876369999</v>
      </c>
      <c r="AA8" s="39">
        <f t="shared" si="2"/>
        <v>8635.474796780003</v>
      </c>
      <c r="AB8" s="39">
        <f t="shared" si="2"/>
        <v>8174.509819919999</v>
      </c>
      <c r="AC8" s="39">
        <f t="shared" si="2"/>
        <v>8453.227162539999</v>
      </c>
      <c r="AD8" s="76">
        <f t="shared" si="2"/>
        <v>9451.930458219998</v>
      </c>
      <c r="AE8" s="76">
        <f t="shared" si="2"/>
        <v>10398.912053519998</v>
      </c>
      <c r="AF8" s="76">
        <f t="shared" si="2"/>
        <v>13393.25318155</v>
      </c>
      <c r="AG8" s="76">
        <f t="shared" si="2"/>
        <v>13880.84466482</v>
      </c>
      <c r="AH8" s="39">
        <f t="shared" si="2"/>
        <v>18406.121287410002</v>
      </c>
      <c r="AI8" s="39">
        <f t="shared" si="2"/>
        <v>18508.41487244</v>
      </c>
      <c r="AJ8" s="39">
        <f t="shared" si="2"/>
        <v>17473.09849113</v>
      </c>
      <c r="AK8" s="22">
        <f t="shared" si="2"/>
        <v>17316.98629753</v>
      </c>
      <c r="AL8" s="22">
        <f t="shared" si="2"/>
        <v>21026.469139729998</v>
      </c>
      <c r="AM8" s="22">
        <f t="shared" si="2"/>
        <v>21135.89705076</v>
      </c>
      <c r="AN8" s="22">
        <f aca="true" t="shared" si="3" ref="AN8:AT8">+AN9+AN10</f>
        <v>20975.6042188</v>
      </c>
      <c r="AO8" s="22">
        <f t="shared" si="3"/>
        <v>20971.21252374</v>
      </c>
      <c r="AP8" s="22">
        <f t="shared" si="3"/>
        <v>20465.17855484</v>
      </c>
      <c r="AQ8" s="22">
        <f t="shared" si="3"/>
        <v>20600.988309379998</v>
      </c>
      <c r="AR8" s="22">
        <f t="shared" si="3"/>
        <v>18964.43298872</v>
      </c>
      <c r="AS8" s="22">
        <f t="shared" si="3"/>
        <v>19125.7024170359</v>
      </c>
      <c r="AT8" s="22">
        <f t="shared" si="3"/>
        <v>18156.72772882</v>
      </c>
      <c r="AU8" s="49">
        <f aca="true" t="shared" si="4" ref="AU8">+AU9+AU10</f>
        <v>18152.56517676</v>
      </c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</row>
    <row r="9" spans="1:95" ht="12.75">
      <c r="A9" s="19" t="s">
        <v>10</v>
      </c>
      <c r="B9" s="32">
        <v>29.96362972</v>
      </c>
      <c r="C9" s="32">
        <v>14.96362972</v>
      </c>
      <c r="D9" s="32">
        <v>14.96362972</v>
      </c>
      <c r="E9" s="39">
        <v>0</v>
      </c>
      <c r="F9" s="39">
        <v>14.95972561</v>
      </c>
      <c r="G9" s="39">
        <v>14.95972561</v>
      </c>
      <c r="H9" s="39">
        <v>14.95972561</v>
      </c>
      <c r="I9" s="39">
        <v>0</v>
      </c>
      <c r="J9" s="39">
        <v>14.4083772</v>
      </c>
      <c r="K9" s="39">
        <v>13.768377200000002</v>
      </c>
      <c r="L9" s="39">
        <v>14.9683772</v>
      </c>
      <c r="M9" s="39">
        <v>0</v>
      </c>
      <c r="N9" s="22">
        <v>0</v>
      </c>
      <c r="O9" s="22">
        <v>0</v>
      </c>
      <c r="P9" s="22">
        <v>108.18</v>
      </c>
      <c r="Q9" s="22">
        <v>133.18</v>
      </c>
      <c r="R9" s="22">
        <v>173.17955999999998</v>
      </c>
      <c r="S9" s="22">
        <v>160.78956</v>
      </c>
      <c r="T9" s="22">
        <v>27.78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39">
        <v>726.55582432</v>
      </c>
      <c r="AA9" s="39">
        <v>726.55582432</v>
      </c>
      <c r="AB9" s="39">
        <v>257.64540531999995</v>
      </c>
      <c r="AC9" s="39">
        <v>257.64540531999995</v>
      </c>
      <c r="AD9" s="76">
        <v>1183.79028432</v>
      </c>
      <c r="AE9" s="76">
        <v>2169.30182992</v>
      </c>
      <c r="AF9" s="76">
        <v>1872.19936692</v>
      </c>
      <c r="AG9" s="76">
        <v>1855.16240587</v>
      </c>
      <c r="AH9" s="39">
        <v>2055.14340587</v>
      </c>
      <c r="AI9" s="39">
        <v>2055.14340587</v>
      </c>
      <c r="AJ9" s="39">
        <v>773.29340587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49">
        <v>0</v>
      </c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</row>
    <row r="10" spans="1:95" ht="12.75">
      <c r="A10" s="19" t="s">
        <v>11</v>
      </c>
      <c r="B10" s="32">
        <v>6370.60008282</v>
      </c>
      <c r="C10" s="32">
        <v>6443.799456</v>
      </c>
      <c r="D10" s="32">
        <v>6376.4118680599995</v>
      </c>
      <c r="E10" s="39">
        <v>6413.64584313</v>
      </c>
      <c r="F10" s="39">
        <v>6124.64255586</v>
      </c>
      <c r="G10" s="39">
        <v>6179.901411129999</v>
      </c>
      <c r="H10" s="39">
        <v>6246.84958038</v>
      </c>
      <c r="I10" s="39">
        <v>6002.6813999999995</v>
      </c>
      <c r="J10" s="39">
        <v>5810.329459299999</v>
      </c>
      <c r="K10" s="39">
        <v>5695.248981329999</v>
      </c>
      <c r="L10" s="39">
        <v>5635.02429705</v>
      </c>
      <c r="M10" s="39">
        <v>5865.18192481</v>
      </c>
      <c r="N10" s="22">
        <v>5870.92277817</v>
      </c>
      <c r="O10" s="22">
        <v>6055.904389130001</v>
      </c>
      <c r="P10" s="22">
        <v>6535.37552</v>
      </c>
      <c r="Q10" s="22">
        <v>6712.566</v>
      </c>
      <c r="R10" s="22">
        <v>6431.923719</v>
      </c>
      <c r="S10" s="22">
        <v>6617.7997673</v>
      </c>
      <c r="T10" s="22">
        <v>7054.055219999999</v>
      </c>
      <c r="U10" s="22">
        <v>7391.73639779</v>
      </c>
      <c r="V10" s="22">
        <v>7623.90358759</v>
      </c>
      <c r="W10" s="22">
        <v>7766.04356372</v>
      </c>
      <c r="X10" s="22">
        <v>9501.33364581</v>
      </c>
      <c r="Y10" s="22">
        <v>8953.17868645</v>
      </c>
      <c r="Z10" s="39">
        <v>7773.80305205</v>
      </c>
      <c r="AA10" s="39">
        <v>7908.918972460003</v>
      </c>
      <c r="AB10" s="39">
        <v>7916.8644146</v>
      </c>
      <c r="AC10" s="39">
        <v>8195.58175722</v>
      </c>
      <c r="AD10" s="76">
        <v>8268.1401739</v>
      </c>
      <c r="AE10" s="76">
        <v>8229.610223599999</v>
      </c>
      <c r="AF10" s="76">
        <v>11521.05381463</v>
      </c>
      <c r="AG10" s="76">
        <v>12025.68225895</v>
      </c>
      <c r="AH10" s="39">
        <v>16350.977881540002</v>
      </c>
      <c r="AI10" s="39">
        <v>16453.27146657</v>
      </c>
      <c r="AJ10" s="39">
        <v>16699.80508526</v>
      </c>
      <c r="AK10" s="22">
        <v>17316.98629753</v>
      </c>
      <c r="AL10" s="22">
        <v>21026.469139729998</v>
      </c>
      <c r="AM10" s="22">
        <v>21135.89705076</v>
      </c>
      <c r="AN10" s="22">
        <v>20975.6042188</v>
      </c>
      <c r="AO10" s="22">
        <v>20971.21252374</v>
      </c>
      <c r="AP10" s="22">
        <v>20465.17855484</v>
      </c>
      <c r="AQ10" s="22">
        <v>20600.988309379998</v>
      </c>
      <c r="AR10" s="22">
        <v>18964.43298872</v>
      </c>
      <c r="AS10" s="22">
        <v>19125.7024170359</v>
      </c>
      <c r="AT10" s="22">
        <v>18156.72772882</v>
      </c>
      <c r="AU10" s="49">
        <v>18152.56517676</v>
      </c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</row>
    <row r="11" spans="1:95" ht="12.75">
      <c r="A11" s="13" t="s">
        <v>12</v>
      </c>
      <c r="B11" s="32">
        <v>4221.78123021</v>
      </c>
      <c r="C11" s="32">
        <v>3992.819</v>
      </c>
      <c r="D11" s="32">
        <v>4034.91216759</v>
      </c>
      <c r="E11" s="39">
        <v>3946.0722438400003</v>
      </c>
      <c r="F11" s="39">
        <v>3395.2466153</v>
      </c>
      <c r="G11" s="39">
        <v>3306.3555453200006</v>
      </c>
      <c r="H11" s="39">
        <v>3366.80942881</v>
      </c>
      <c r="I11" s="39">
        <v>3478.132919</v>
      </c>
      <c r="J11" s="39">
        <v>3521.092454</v>
      </c>
      <c r="K11" s="39">
        <v>4040.1978187199998</v>
      </c>
      <c r="L11" s="39">
        <v>4018.8392424500003</v>
      </c>
      <c r="M11" s="39">
        <v>4126.398491739999</v>
      </c>
      <c r="N11" s="22">
        <v>4143.54833005</v>
      </c>
      <c r="O11" s="22">
        <v>4255.194061339999</v>
      </c>
      <c r="P11" s="22">
        <v>4287.923244</v>
      </c>
      <c r="Q11" s="22">
        <v>4607.6063357</v>
      </c>
      <c r="R11" s="22">
        <v>4591.537008</v>
      </c>
      <c r="S11" s="22">
        <v>4502.01078658</v>
      </c>
      <c r="T11" s="22">
        <v>4290.668606700001</v>
      </c>
      <c r="U11" s="22">
        <v>4898.9327199</v>
      </c>
      <c r="V11" s="22">
        <v>4912.889773929999</v>
      </c>
      <c r="W11" s="22">
        <v>4595.885998570001</v>
      </c>
      <c r="X11" s="22">
        <v>4698.73686927</v>
      </c>
      <c r="Y11" s="22">
        <f>+Y12+Y13</f>
        <v>4747.07627597</v>
      </c>
      <c r="Z11" s="39">
        <f aca="true" t="shared" si="5" ref="Z11:AA11">+Z12+Z13</f>
        <v>4964.7328416499995</v>
      </c>
      <c r="AA11" s="39">
        <f t="shared" si="5"/>
        <v>4829.91693738</v>
      </c>
      <c r="AB11" s="39">
        <f aca="true" t="shared" si="6" ref="AB11">+AB12+AB13</f>
        <v>4781.856158860001</v>
      </c>
      <c r="AC11" s="39">
        <f aca="true" t="shared" si="7" ref="AC11:AM11">+AC12+AC13</f>
        <v>5524.84770263</v>
      </c>
      <c r="AD11" s="76">
        <f t="shared" si="7"/>
        <v>5568.68309895</v>
      </c>
      <c r="AE11" s="76">
        <f t="shared" si="7"/>
        <v>5523.01041294981</v>
      </c>
      <c r="AF11" s="76">
        <f t="shared" si="7"/>
        <v>5486.369207549812</v>
      </c>
      <c r="AG11" s="76">
        <f t="shared" si="7"/>
        <v>8842.710716359812</v>
      </c>
      <c r="AH11" s="39">
        <f t="shared" si="7"/>
        <v>6113.41072052</v>
      </c>
      <c r="AI11" s="39">
        <f t="shared" si="7"/>
        <v>5899.169401180001</v>
      </c>
      <c r="AJ11" s="39">
        <f t="shared" si="7"/>
        <v>5909.54461619</v>
      </c>
      <c r="AK11" s="22">
        <f t="shared" si="7"/>
        <v>5900.0438352</v>
      </c>
      <c r="AL11" s="22">
        <f t="shared" si="7"/>
        <v>5664.344796689999</v>
      </c>
      <c r="AM11" s="73">
        <f t="shared" si="7"/>
        <v>5572.00411394</v>
      </c>
      <c r="AN11" s="73">
        <f aca="true" t="shared" si="8" ref="AN11:AT11">+AN12+AN13</f>
        <v>5643.48359301</v>
      </c>
      <c r="AO11" s="73">
        <f t="shared" si="8"/>
        <v>6890.79088356</v>
      </c>
      <c r="AP11" s="73">
        <f t="shared" si="8"/>
        <v>6938.7656779300005</v>
      </c>
      <c r="AQ11" s="73">
        <f t="shared" si="8"/>
        <v>6945.67505252</v>
      </c>
      <c r="AR11" s="73">
        <f t="shared" si="8"/>
        <v>6827.464019159999</v>
      </c>
      <c r="AS11" s="73">
        <f t="shared" si="8"/>
        <v>6782.118558239999</v>
      </c>
      <c r="AT11" s="73">
        <f t="shared" si="8"/>
        <v>6734.22605562</v>
      </c>
      <c r="AU11" s="71">
        <f aca="true" t="shared" si="9" ref="AU11">+AU12+AU13</f>
        <v>6662.86563406</v>
      </c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</row>
    <row r="12" spans="1:95" ht="12.75">
      <c r="A12" s="19" t="s">
        <v>10</v>
      </c>
      <c r="B12" s="32">
        <v>4.1796760200000005</v>
      </c>
      <c r="C12" s="32">
        <v>4.71</v>
      </c>
      <c r="D12" s="32">
        <v>5.46502349</v>
      </c>
      <c r="E12" s="39">
        <v>6.28379717</v>
      </c>
      <c r="F12" s="39">
        <v>4.965972</v>
      </c>
      <c r="G12" s="39">
        <v>4.601328</v>
      </c>
      <c r="H12" s="39">
        <v>6.880632589999999</v>
      </c>
      <c r="I12" s="39">
        <v>19.454900000000002</v>
      </c>
      <c r="J12" s="39">
        <v>10.889700000000001</v>
      </c>
      <c r="K12" s="39">
        <v>15.19858176</v>
      </c>
      <c r="L12" s="39">
        <v>8.830319470000001</v>
      </c>
      <c r="M12" s="39">
        <v>21.15489094</v>
      </c>
      <c r="N12" s="22">
        <v>18.143867049999997</v>
      </c>
      <c r="O12" s="22">
        <v>14.969372</v>
      </c>
      <c r="P12" s="22">
        <v>97.598</v>
      </c>
      <c r="Q12" s="22">
        <v>152.9341377</v>
      </c>
      <c r="R12" s="22">
        <v>153.201659</v>
      </c>
      <c r="S12" s="22">
        <v>151.274201</v>
      </c>
      <c r="T12" s="22">
        <v>14.439</v>
      </c>
      <c r="U12" s="22">
        <v>348.228978</v>
      </c>
      <c r="V12" s="22">
        <v>346.36741791000003</v>
      </c>
      <c r="W12" s="22">
        <v>10.034108999999999</v>
      </c>
      <c r="X12" s="22">
        <v>12.12343573</v>
      </c>
      <c r="Y12" s="22">
        <v>16.866064</v>
      </c>
      <c r="Z12" s="39">
        <v>14.90419896</v>
      </c>
      <c r="AA12" s="39">
        <v>14.38092442</v>
      </c>
      <c r="AB12" s="39">
        <v>17.132220529999998</v>
      </c>
      <c r="AC12" s="39">
        <v>16.34839165</v>
      </c>
      <c r="AD12" s="76">
        <v>40.68938075</v>
      </c>
      <c r="AE12" s="76">
        <v>46.31559589</v>
      </c>
      <c r="AF12" s="76">
        <v>45.71842628</v>
      </c>
      <c r="AG12" s="76">
        <v>3367.8645</v>
      </c>
      <c r="AH12" s="39">
        <v>356.49526879</v>
      </c>
      <c r="AI12" s="39">
        <v>206.24122486</v>
      </c>
      <c r="AJ12" s="39">
        <v>220.24077189</v>
      </c>
      <c r="AK12" s="22">
        <v>198.59955806</v>
      </c>
      <c r="AL12" s="22">
        <v>44.64330000000002</v>
      </c>
      <c r="AM12" s="22">
        <v>25.55978600000001</v>
      </c>
      <c r="AN12" s="22">
        <v>22.824232</v>
      </c>
      <c r="AO12" s="22">
        <v>93.27879788</v>
      </c>
      <c r="AP12" s="22">
        <v>58.022585400000004</v>
      </c>
      <c r="AQ12" s="22">
        <v>22.086627780000004</v>
      </c>
      <c r="AR12" s="22">
        <v>16.859023</v>
      </c>
      <c r="AS12" s="22">
        <v>26.429578359999997</v>
      </c>
      <c r="AT12" s="22">
        <v>14.75169026</v>
      </c>
      <c r="AU12" s="49">
        <v>14.34696275</v>
      </c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</row>
    <row r="13" spans="1:95" ht="12.75">
      <c r="A13" s="19" t="s">
        <v>11</v>
      </c>
      <c r="B13" s="32">
        <v>4217.60155419</v>
      </c>
      <c r="C13" s="32">
        <v>3988.109</v>
      </c>
      <c r="D13" s="32">
        <v>4029.4471441</v>
      </c>
      <c r="E13" s="39">
        <v>3939.78844667</v>
      </c>
      <c r="F13" s="39">
        <v>3390.2806433</v>
      </c>
      <c r="G13" s="39">
        <v>3301.7542173200004</v>
      </c>
      <c r="H13" s="39">
        <v>3359.92879622</v>
      </c>
      <c r="I13" s="39">
        <v>3458.678019</v>
      </c>
      <c r="J13" s="39">
        <v>3510.202754</v>
      </c>
      <c r="K13" s="39">
        <v>4024.99923696</v>
      </c>
      <c r="L13" s="39">
        <v>4010.00892298</v>
      </c>
      <c r="M13" s="39">
        <v>4105.2436007999995</v>
      </c>
      <c r="N13" s="22">
        <v>4125.404463</v>
      </c>
      <c r="O13" s="22">
        <v>4240.22468934</v>
      </c>
      <c r="P13" s="22">
        <v>4190.325244</v>
      </c>
      <c r="Q13" s="22">
        <v>4454.672198</v>
      </c>
      <c r="R13" s="22">
        <v>4438.335349</v>
      </c>
      <c r="S13" s="22">
        <v>4350.73658558</v>
      </c>
      <c r="T13" s="22">
        <v>4276.229606700001</v>
      </c>
      <c r="U13" s="22">
        <v>4550.7037419</v>
      </c>
      <c r="V13" s="22">
        <v>4566.522356019999</v>
      </c>
      <c r="W13" s="22">
        <v>4585.851889570001</v>
      </c>
      <c r="X13" s="22">
        <v>4686.61343354</v>
      </c>
      <c r="Y13" s="22">
        <v>4730.21021197</v>
      </c>
      <c r="Z13" s="39">
        <v>4949.8286426899995</v>
      </c>
      <c r="AA13" s="39">
        <v>4815.536012959999</v>
      </c>
      <c r="AB13" s="39">
        <v>4764.723938330001</v>
      </c>
      <c r="AC13" s="39">
        <v>5508.49931098</v>
      </c>
      <c r="AD13" s="76">
        <v>5527.9937182</v>
      </c>
      <c r="AE13" s="76">
        <v>5476.694817059811</v>
      </c>
      <c r="AF13" s="76">
        <v>5440.650781269812</v>
      </c>
      <c r="AG13" s="76">
        <v>5474.8462163598115</v>
      </c>
      <c r="AH13" s="39">
        <v>5756.915451729999</v>
      </c>
      <c r="AI13" s="39">
        <v>5692.928176320001</v>
      </c>
      <c r="AJ13" s="39">
        <v>5689.3038443</v>
      </c>
      <c r="AK13" s="22">
        <v>5701.44427714</v>
      </c>
      <c r="AL13" s="22">
        <v>5619.70149669</v>
      </c>
      <c r="AM13" s="22">
        <v>5546.44432794</v>
      </c>
      <c r="AN13" s="22">
        <v>5620.65936101</v>
      </c>
      <c r="AO13" s="22">
        <v>6797.51208568</v>
      </c>
      <c r="AP13" s="22">
        <v>6880.7430925300005</v>
      </c>
      <c r="AQ13" s="22">
        <v>6923.58842474</v>
      </c>
      <c r="AR13" s="22">
        <v>6810.604996159999</v>
      </c>
      <c r="AS13" s="22">
        <v>6755.688979879999</v>
      </c>
      <c r="AT13" s="22">
        <v>6719.47436536</v>
      </c>
      <c r="AU13" s="49">
        <v>6648.51867131</v>
      </c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</row>
    <row r="14" spans="1:95" ht="12.75">
      <c r="A14" s="20"/>
      <c r="B14" s="33"/>
      <c r="C14" s="33"/>
      <c r="D14" s="33"/>
      <c r="E14" s="68"/>
      <c r="F14" s="68"/>
      <c r="G14" s="68"/>
      <c r="H14" s="68"/>
      <c r="I14" s="68"/>
      <c r="J14" s="68"/>
      <c r="K14" s="68"/>
      <c r="L14" s="68"/>
      <c r="M14" s="68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9"/>
      <c r="AK14" s="22"/>
      <c r="AL14" s="22"/>
      <c r="AM14" s="22"/>
      <c r="AN14" s="22"/>
      <c r="AO14" s="22"/>
      <c r="AP14" s="22"/>
      <c r="AQ14" s="22"/>
      <c r="AR14" s="22"/>
      <c r="AS14" s="17"/>
      <c r="AT14" s="17"/>
      <c r="AU14" s="72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</row>
    <row r="15" spans="1:95" ht="12.75">
      <c r="A15" s="7" t="s">
        <v>13</v>
      </c>
      <c r="B15" s="8">
        <v>10445.672564280001</v>
      </c>
      <c r="C15" s="8">
        <v>10260.989</v>
      </c>
      <c r="D15" s="8">
        <v>10234.532919000001</v>
      </c>
      <c r="E15" s="9">
        <v>10152.581</v>
      </c>
      <c r="F15" s="9">
        <v>9316.857</v>
      </c>
      <c r="G15" s="9">
        <v>9311.1175</v>
      </c>
      <c r="H15" s="9">
        <v>9419.6955</v>
      </c>
      <c r="I15" s="9">
        <v>9256.461718999999</v>
      </c>
      <c r="J15" s="9">
        <v>9067.475423999998</v>
      </c>
      <c r="K15" s="9">
        <v>9487.943465999999</v>
      </c>
      <c r="L15" s="9">
        <v>9386.901989999998</v>
      </c>
      <c r="M15" s="9">
        <v>9669.8842</v>
      </c>
      <c r="N15" s="9">
        <v>9703.466749</v>
      </c>
      <c r="O15" s="9">
        <v>9943.470935000001</v>
      </c>
      <c r="P15" s="9">
        <v>10575.77741</v>
      </c>
      <c r="Q15" s="9">
        <v>11019.734348</v>
      </c>
      <c r="R15" s="9">
        <v>10771.470953</v>
      </c>
      <c r="S15" s="9">
        <v>10890.462365</v>
      </c>
      <c r="T15" s="9">
        <v>10960.36201</v>
      </c>
      <c r="U15" s="9">
        <v>11837.346165</v>
      </c>
      <c r="V15" s="9">
        <v>12152.739126</v>
      </c>
      <c r="W15" s="9">
        <v>11995.411068000001</v>
      </c>
      <c r="X15" s="9">
        <v>13815.497304999999</v>
      </c>
      <c r="Y15" s="9">
        <f>+Y16+Y19</f>
        <v>13339.45926942</v>
      </c>
      <c r="Z15" s="9">
        <f aca="true" t="shared" si="10" ref="Z15:AM15">+Z16+Z19</f>
        <v>13155.844667360001</v>
      </c>
      <c r="AA15" s="9">
        <f t="shared" si="10"/>
        <v>13195.1552095</v>
      </c>
      <c r="AB15" s="9">
        <f t="shared" si="10"/>
        <v>12693.75564252</v>
      </c>
      <c r="AC15" s="9">
        <f t="shared" si="10"/>
        <v>13753.43167899</v>
      </c>
      <c r="AD15" s="9">
        <f t="shared" si="10"/>
        <v>14756.69854757</v>
      </c>
      <c r="AE15" s="9">
        <f t="shared" si="10"/>
        <v>15661.47687586</v>
      </c>
      <c r="AF15" s="9">
        <f t="shared" si="10"/>
        <v>18624.853693049998</v>
      </c>
      <c r="AG15" s="9">
        <f t="shared" si="10"/>
        <v>22475.59750542</v>
      </c>
      <c r="AH15" s="9">
        <f t="shared" si="10"/>
        <v>24270.10917082</v>
      </c>
      <c r="AI15" s="9">
        <f t="shared" si="10"/>
        <v>24132.22282028</v>
      </c>
      <c r="AJ15" s="9">
        <f t="shared" si="10"/>
        <v>23099.59338458</v>
      </c>
      <c r="AK15" s="9">
        <f t="shared" si="10"/>
        <v>22927.49132024</v>
      </c>
      <c r="AL15" s="52">
        <f t="shared" si="10"/>
        <v>26384.988264069998</v>
      </c>
      <c r="AM15" s="9">
        <f t="shared" si="10"/>
        <v>26404.87573998</v>
      </c>
      <c r="AN15" s="9">
        <f aca="true" t="shared" si="11" ref="AN15:AS15">+AN16+AN19</f>
        <v>26258.51360603</v>
      </c>
      <c r="AO15" s="9">
        <f t="shared" si="11"/>
        <v>27479.763618160003</v>
      </c>
      <c r="AP15" s="9">
        <f>+AP16+AP19</f>
        <v>26982.220593089998</v>
      </c>
      <c r="AQ15" s="9">
        <f t="shared" si="11"/>
        <v>27186.264130620002</v>
      </c>
      <c r="AR15" s="9">
        <f t="shared" si="11"/>
        <v>25468.33885132</v>
      </c>
      <c r="AS15" s="9">
        <f t="shared" si="11"/>
        <v>25616.48853007</v>
      </c>
      <c r="AT15" s="9">
        <f>+AT16+AT19</f>
        <v>24495.72283866</v>
      </c>
      <c r="AU15" s="10">
        <f>+AU16+AU19</f>
        <v>24300.38273283</v>
      </c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</row>
    <row r="16" spans="1:95" ht="12.75">
      <c r="A16" s="29" t="s">
        <v>21</v>
      </c>
      <c r="B16" s="32">
        <v>6448.49356428</v>
      </c>
      <c r="C16" s="32">
        <v>6510</v>
      </c>
      <c r="D16" s="32">
        <v>6488.22</v>
      </c>
      <c r="E16" s="39">
        <v>6525.23</v>
      </c>
      <c r="F16" s="39">
        <v>6250.16</v>
      </c>
      <c r="G16" s="39">
        <v>6330.1545</v>
      </c>
      <c r="H16" s="39">
        <v>6404.7355</v>
      </c>
      <c r="I16" s="39">
        <v>6181.152</v>
      </c>
      <c r="J16" s="39">
        <v>6007.591799999999</v>
      </c>
      <c r="K16" s="39">
        <v>5922.967</v>
      </c>
      <c r="L16" s="39">
        <v>5864.2552</v>
      </c>
      <c r="M16" s="39">
        <v>6092.1182</v>
      </c>
      <c r="N16" s="22">
        <v>6112.629</v>
      </c>
      <c r="O16" s="22">
        <v>6313.3972</v>
      </c>
      <c r="P16" s="22">
        <v>6911.31339</v>
      </c>
      <c r="Q16" s="22">
        <v>7134.87</v>
      </c>
      <c r="R16" s="22">
        <v>6893.606000000001</v>
      </c>
      <c r="S16" s="22">
        <v>7099.4619999999995</v>
      </c>
      <c r="T16" s="22">
        <v>7391.75422</v>
      </c>
      <c r="U16" s="22">
        <v>7715.861400000001</v>
      </c>
      <c r="V16" s="22">
        <v>7978.23851</v>
      </c>
      <c r="W16" s="22">
        <v>8144.464403</v>
      </c>
      <c r="X16" s="22">
        <v>9897.548737</v>
      </c>
      <c r="Y16" s="22">
        <f>+Y17+Y18</f>
        <v>9363.72231945</v>
      </c>
      <c r="Z16" s="22">
        <f aca="true" t="shared" si="12" ref="Z16:AM16">+Z17+Z18</f>
        <v>8933.11462561</v>
      </c>
      <c r="AA16" s="39">
        <f t="shared" si="12"/>
        <v>9083.992431310002</v>
      </c>
      <c r="AB16" s="39">
        <f t="shared" si="12"/>
        <v>8627.22738703</v>
      </c>
      <c r="AC16" s="39">
        <f t="shared" si="12"/>
        <v>8935.73134628</v>
      </c>
      <c r="AD16" s="39">
        <f t="shared" si="12"/>
        <v>9906.25102985</v>
      </c>
      <c r="AE16" s="39">
        <f t="shared" si="12"/>
        <v>10883.58434011</v>
      </c>
      <c r="AF16" s="39">
        <f t="shared" si="12"/>
        <v>13903.69769564</v>
      </c>
      <c r="AG16" s="39">
        <f t="shared" si="12"/>
        <v>14419.56367571</v>
      </c>
      <c r="AH16" s="39">
        <f t="shared" si="12"/>
        <v>18952.36785789</v>
      </c>
      <c r="AI16" s="39">
        <f t="shared" si="12"/>
        <v>19056.63337453</v>
      </c>
      <c r="AJ16" s="39">
        <f t="shared" si="12"/>
        <v>18020.0391422</v>
      </c>
      <c r="AK16" s="22">
        <f t="shared" si="12"/>
        <v>17890.07850914</v>
      </c>
      <c r="AL16" s="22">
        <f t="shared" si="12"/>
        <v>21573.47691653</v>
      </c>
      <c r="AM16" s="22">
        <f t="shared" si="12"/>
        <v>21674.2747898</v>
      </c>
      <c r="AN16" s="22">
        <f aca="true" t="shared" si="13" ref="AN16:AT16">+AN17+AN18</f>
        <v>21490.45505004</v>
      </c>
      <c r="AO16" s="22">
        <f t="shared" si="13"/>
        <v>21490.04885264</v>
      </c>
      <c r="AP16" s="22">
        <f t="shared" si="13"/>
        <v>20934.61475002</v>
      </c>
      <c r="AQ16" s="22">
        <f t="shared" si="13"/>
        <v>21139.37445562</v>
      </c>
      <c r="AR16" s="22">
        <f t="shared" si="13"/>
        <v>19540.23623102</v>
      </c>
      <c r="AS16" s="22">
        <f t="shared" si="13"/>
        <v>19732.60479659</v>
      </c>
      <c r="AT16" s="22">
        <f t="shared" si="13"/>
        <v>18658.76401621</v>
      </c>
      <c r="AU16" s="49">
        <f aca="true" t="shared" si="14" ref="AU16">+AU17+AU18</f>
        <v>18657.8756045</v>
      </c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</row>
    <row r="17" spans="1:95" ht="12.75">
      <c r="A17" s="19" t="s">
        <v>10</v>
      </c>
      <c r="B17" s="32">
        <v>30</v>
      </c>
      <c r="C17" s="32">
        <v>15</v>
      </c>
      <c r="D17" s="32">
        <v>15</v>
      </c>
      <c r="E17" s="39">
        <v>0</v>
      </c>
      <c r="F17" s="39">
        <v>15</v>
      </c>
      <c r="G17" s="39">
        <v>15</v>
      </c>
      <c r="H17" s="39">
        <v>15</v>
      </c>
      <c r="I17" s="39">
        <v>0</v>
      </c>
      <c r="J17" s="39">
        <v>14.44</v>
      </c>
      <c r="K17" s="39">
        <v>13.8</v>
      </c>
      <c r="L17" s="39">
        <v>15</v>
      </c>
      <c r="M17" s="39">
        <v>0</v>
      </c>
      <c r="N17" s="22">
        <v>0</v>
      </c>
      <c r="O17" s="22">
        <v>0</v>
      </c>
      <c r="P17" s="22">
        <v>115.81</v>
      </c>
      <c r="Q17" s="22">
        <v>150.81</v>
      </c>
      <c r="R17" s="22">
        <v>190.81</v>
      </c>
      <c r="S17" s="22">
        <v>177.61</v>
      </c>
      <c r="T17" s="22">
        <v>36.8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39">
        <v>732.61</v>
      </c>
      <c r="AA17" s="39">
        <v>732.61</v>
      </c>
      <c r="AB17" s="39">
        <v>259.073626</v>
      </c>
      <c r="AC17" s="39">
        <v>259.073626</v>
      </c>
      <c r="AD17" s="76">
        <v>1185.218505</v>
      </c>
      <c r="AE17" s="76">
        <v>2170.726734</v>
      </c>
      <c r="AF17" s="76">
        <v>1872.250226</v>
      </c>
      <c r="AG17" s="76">
        <v>1864.958</v>
      </c>
      <c r="AH17" s="39">
        <v>2064.939</v>
      </c>
      <c r="AI17" s="39">
        <v>2064.939</v>
      </c>
      <c r="AJ17" s="39">
        <v>782.607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7">
        <v>0</v>
      </c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</row>
    <row r="18" spans="1:95" ht="12.75">
      <c r="A18" s="19" t="s">
        <v>11</v>
      </c>
      <c r="B18" s="32">
        <v>6418.49356428</v>
      </c>
      <c r="C18" s="32">
        <v>6495</v>
      </c>
      <c r="D18" s="32">
        <v>6473.22</v>
      </c>
      <c r="E18" s="39">
        <v>6525.23</v>
      </c>
      <c r="F18" s="39">
        <v>6235.16</v>
      </c>
      <c r="G18" s="39">
        <v>6315.1545</v>
      </c>
      <c r="H18" s="39">
        <v>6389.7355</v>
      </c>
      <c r="I18" s="39">
        <v>6181.152</v>
      </c>
      <c r="J18" s="39">
        <v>5993.1518</v>
      </c>
      <c r="K18" s="39">
        <v>5909.1669999999995</v>
      </c>
      <c r="L18" s="39">
        <v>5849.2552</v>
      </c>
      <c r="M18" s="39">
        <v>6092.1182</v>
      </c>
      <c r="N18" s="22">
        <v>6112.629</v>
      </c>
      <c r="O18" s="22">
        <v>6313.3972</v>
      </c>
      <c r="P18" s="22">
        <v>6795.50339</v>
      </c>
      <c r="Q18" s="22">
        <v>6984.06</v>
      </c>
      <c r="R18" s="22">
        <v>6702.796</v>
      </c>
      <c r="S18" s="22">
        <v>6921.852</v>
      </c>
      <c r="T18" s="22">
        <v>7354.95422</v>
      </c>
      <c r="U18" s="22">
        <v>7715.861400000001</v>
      </c>
      <c r="V18" s="22">
        <v>7978.23851</v>
      </c>
      <c r="W18" s="22">
        <v>8144.464403</v>
      </c>
      <c r="X18" s="22">
        <v>9897.548737</v>
      </c>
      <c r="Y18" s="22">
        <v>9363.72231945</v>
      </c>
      <c r="Z18" s="39">
        <v>8200.50462561</v>
      </c>
      <c r="AA18" s="39">
        <v>8351.382431310001</v>
      </c>
      <c r="AB18" s="39">
        <v>8368.15376103</v>
      </c>
      <c r="AC18" s="39">
        <v>8676.65772028</v>
      </c>
      <c r="AD18" s="76">
        <v>8721.03252485</v>
      </c>
      <c r="AE18" s="76">
        <v>8712.85760611</v>
      </c>
      <c r="AF18" s="76">
        <v>12031.44746964</v>
      </c>
      <c r="AG18" s="76">
        <v>12554.60567571</v>
      </c>
      <c r="AH18" s="39">
        <v>16887.42885789</v>
      </c>
      <c r="AI18" s="39">
        <v>16991.69437453</v>
      </c>
      <c r="AJ18" s="39">
        <v>17237.4321422</v>
      </c>
      <c r="AK18" s="39">
        <v>17890.07850914</v>
      </c>
      <c r="AL18" s="39">
        <v>21573.47691653</v>
      </c>
      <c r="AM18" s="39">
        <v>21674.2747898</v>
      </c>
      <c r="AN18" s="39">
        <v>21490.45505004</v>
      </c>
      <c r="AO18" s="39">
        <v>21490.04885264</v>
      </c>
      <c r="AP18" s="39">
        <v>20934.61475002</v>
      </c>
      <c r="AQ18" s="39">
        <v>21139.37445562</v>
      </c>
      <c r="AR18" s="39">
        <v>19540.23623102</v>
      </c>
      <c r="AS18" s="39">
        <v>19732.60479659</v>
      </c>
      <c r="AT18" s="39">
        <v>18658.76401621</v>
      </c>
      <c r="AU18" s="37">
        <v>18657.8756045</v>
      </c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</row>
    <row r="19" spans="1:95" ht="12.75">
      <c r="A19" s="13" t="s">
        <v>12</v>
      </c>
      <c r="B19" s="32">
        <v>3997.179</v>
      </c>
      <c r="C19" s="32">
        <v>3750.989</v>
      </c>
      <c r="D19" s="32">
        <v>3746.312919</v>
      </c>
      <c r="E19" s="39">
        <v>3627.351</v>
      </c>
      <c r="F19" s="39">
        <v>3066.697</v>
      </c>
      <c r="G19" s="39">
        <v>2980.963</v>
      </c>
      <c r="H19" s="39">
        <v>3014.96</v>
      </c>
      <c r="I19" s="39">
        <v>3075.309719</v>
      </c>
      <c r="J19" s="39">
        <v>3059.8836239999996</v>
      </c>
      <c r="K19" s="39">
        <v>3564.9764659999996</v>
      </c>
      <c r="L19" s="39">
        <v>3522.64679</v>
      </c>
      <c r="M19" s="39">
        <v>3577.766</v>
      </c>
      <c r="N19" s="22">
        <v>3590.837749</v>
      </c>
      <c r="O19" s="22">
        <v>3630.073735</v>
      </c>
      <c r="P19" s="22">
        <v>3664.46402</v>
      </c>
      <c r="Q19" s="22">
        <v>3884.864348</v>
      </c>
      <c r="R19" s="22">
        <v>3877.864953</v>
      </c>
      <c r="S19" s="22">
        <v>3791.000365</v>
      </c>
      <c r="T19" s="22">
        <v>3568.6077900000005</v>
      </c>
      <c r="U19" s="22">
        <v>4121.484765</v>
      </c>
      <c r="V19" s="22">
        <v>4174.500616</v>
      </c>
      <c r="W19" s="22">
        <v>3850.9466650000004</v>
      </c>
      <c r="X19" s="22">
        <v>3917.9485680000003</v>
      </c>
      <c r="Y19" s="22">
        <f>+Y20+Y21</f>
        <v>3975.7369499700003</v>
      </c>
      <c r="Z19" s="39">
        <f aca="true" t="shared" si="15" ref="Z19:AM19">+Z20+Z21</f>
        <v>4222.73004175</v>
      </c>
      <c r="AA19" s="39">
        <f t="shared" si="15"/>
        <v>4111.16277819</v>
      </c>
      <c r="AB19" s="39">
        <f t="shared" si="15"/>
        <v>4066.52825549</v>
      </c>
      <c r="AC19" s="39">
        <f t="shared" si="15"/>
        <v>4817.70033271</v>
      </c>
      <c r="AD19" s="76">
        <f t="shared" si="15"/>
        <v>4850.44751772</v>
      </c>
      <c r="AE19" s="76">
        <f t="shared" si="15"/>
        <v>4777.89253575</v>
      </c>
      <c r="AF19" s="76">
        <f t="shared" si="15"/>
        <v>4721.15599741</v>
      </c>
      <c r="AG19" s="76">
        <f t="shared" si="15"/>
        <v>8056.03382971</v>
      </c>
      <c r="AH19" s="39">
        <f t="shared" si="15"/>
        <v>5317.74131293</v>
      </c>
      <c r="AI19" s="39">
        <f t="shared" si="15"/>
        <v>5075.589445750001</v>
      </c>
      <c r="AJ19" s="39">
        <f t="shared" si="15"/>
        <v>5079.55424238</v>
      </c>
      <c r="AK19" s="39">
        <f t="shared" si="15"/>
        <v>5037.4128111</v>
      </c>
      <c r="AL19" s="39">
        <f t="shared" si="15"/>
        <v>4811.51134754</v>
      </c>
      <c r="AM19" s="39">
        <f t="shared" si="15"/>
        <v>4730.60095018</v>
      </c>
      <c r="AN19" s="39">
        <f aca="true" t="shared" si="16" ref="AN19:AT19">+AN20+AN21</f>
        <v>4768.05855599</v>
      </c>
      <c r="AO19" s="39">
        <f t="shared" si="16"/>
        <v>5989.714765520001</v>
      </c>
      <c r="AP19" s="39">
        <f t="shared" si="16"/>
        <v>6047.60584307</v>
      </c>
      <c r="AQ19" s="39">
        <f t="shared" si="16"/>
        <v>6046.889675</v>
      </c>
      <c r="AR19" s="39">
        <f t="shared" si="16"/>
        <v>5928.1026203</v>
      </c>
      <c r="AS19" s="39">
        <f t="shared" si="16"/>
        <v>5883.88373348</v>
      </c>
      <c r="AT19" s="39">
        <f t="shared" si="16"/>
        <v>5836.95882245</v>
      </c>
      <c r="AU19" s="37">
        <f aca="true" t="shared" si="17" ref="AU19">+AU20+AU21</f>
        <v>5642.507128329999</v>
      </c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</row>
    <row r="20" spans="1:95" ht="12.75">
      <c r="A20" s="19" t="s">
        <v>10</v>
      </c>
      <c r="B20" s="32">
        <v>2.7</v>
      </c>
      <c r="C20" s="32">
        <v>2.7</v>
      </c>
      <c r="D20" s="32">
        <v>2.7</v>
      </c>
      <c r="E20" s="39">
        <v>2.7</v>
      </c>
      <c r="F20" s="39">
        <v>0.6</v>
      </c>
      <c r="G20" s="39">
        <v>0.6</v>
      </c>
      <c r="H20" s="39">
        <v>0.6</v>
      </c>
      <c r="I20" s="39">
        <v>10.6</v>
      </c>
      <c r="J20" s="39">
        <v>3.649</v>
      </c>
      <c r="K20" s="39">
        <v>1.316</v>
      </c>
      <c r="L20" s="39">
        <v>1.316</v>
      </c>
      <c r="M20" s="39">
        <v>9.816</v>
      </c>
      <c r="N20" s="22">
        <v>4.507</v>
      </c>
      <c r="O20" s="22">
        <v>1.007</v>
      </c>
      <c r="P20" s="22">
        <v>81.714</v>
      </c>
      <c r="Q20" s="22">
        <v>136.351</v>
      </c>
      <c r="R20" s="22">
        <v>136.845</v>
      </c>
      <c r="S20" s="22">
        <v>136.845</v>
      </c>
      <c r="T20" s="22">
        <v>1.501</v>
      </c>
      <c r="U20" s="22">
        <v>336.501</v>
      </c>
      <c r="V20" s="22">
        <v>336.632</v>
      </c>
      <c r="W20" s="22">
        <v>1.632</v>
      </c>
      <c r="X20" s="22">
        <v>1.632</v>
      </c>
      <c r="Y20" s="22">
        <v>1.632</v>
      </c>
      <c r="Z20" s="39">
        <v>3</v>
      </c>
      <c r="AA20" s="39">
        <v>3</v>
      </c>
      <c r="AB20" s="39">
        <v>3</v>
      </c>
      <c r="AC20" s="39">
        <v>3</v>
      </c>
      <c r="AD20" s="76">
        <v>1.786</v>
      </c>
      <c r="AE20" s="76">
        <v>1.786</v>
      </c>
      <c r="AF20" s="76">
        <v>1.786</v>
      </c>
      <c r="AG20" s="76">
        <v>3314.911</v>
      </c>
      <c r="AH20" s="39">
        <v>283.10411481</v>
      </c>
      <c r="AI20" s="39">
        <v>117.50523183</v>
      </c>
      <c r="AJ20" s="39">
        <v>135.03719063</v>
      </c>
      <c r="AK20" s="39">
        <v>137.74926306</v>
      </c>
      <c r="AL20" s="39">
        <v>0.777</v>
      </c>
      <c r="AM20" s="39">
        <v>2.4</v>
      </c>
      <c r="AN20" s="39">
        <v>2.577</v>
      </c>
      <c r="AO20" s="39">
        <v>73.96553688</v>
      </c>
      <c r="AP20" s="39">
        <v>40.0777084</v>
      </c>
      <c r="AQ20" s="39">
        <v>4.90244478</v>
      </c>
      <c r="AR20" s="39">
        <v>0</v>
      </c>
      <c r="AS20" s="39">
        <v>8.81360708</v>
      </c>
      <c r="AT20" s="39">
        <v>1.58999998</v>
      </c>
      <c r="AU20" s="37">
        <v>1.35611575</v>
      </c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</row>
    <row r="21" spans="1:95" ht="12.75">
      <c r="A21" s="19" t="s">
        <v>11</v>
      </c>
      <c r="B21" s="32">
        <v>3994.4790000000003</v>
      </c>
      <c r="C21" s="32">
        <v>3748.289</v>
      </c>
      <c r="D21" s="32">
        <v>3743.612919</v>
      </c>
      <c r="E21" s="39">
        <v>3624.6510000000003</v>
      </c>
      <c r="F21" s="39">
        <v>3066.097</v>
      </c>
      <c r="G21" s="39">
        <v>2980.3630000000003</v>
      </c>
      <c r="H21" s="39">
        <v>3014.36</v>
      </c>
      <c r="I21" s="39">
        <v>3064.709719</v>
      </c>
      <c r="J21" s="39">
        <v>3056.2346239999997</v>
      </c>
      <c r="K21" s="39">
        <v>3563.660466</v>
      </c>
      <c r="L21" s="39">
        <v>3521.33079</v>
      </c>
      <c r="M21" s="39">
        <v>3567.95</v>
      </c>
      <c r="N21" s="22">
        <v>3586.3307489999997</v>
      </c>
      <c r="O21" s="22">
        <v>3629.066735</v>
      </c>
      <c r="P21" s="22">
        <v>3582.75002</v>
      </c>
      <c r="Q21" s="22">
        <v>3748.513348</v>
      </c>
      <c r="R21" s="22">
        <v>3741.019953</v>
      </c>
      <c r="S21" s="22">
        <v>3654.155365</v>
      </c>
      <c r="T21" s="22">
        <v>3567.1067900000003</v>
      </c>
      <c r="U21" s="22">
        <v>3784.983765</v>
      </c>
      <c r="V21" s="22">
        <v>3837.868616</v>
      </c>
      <c r="W21" s="22">
        <v>3849.3146650000003</v>
      </c>
      <c r="X21" s="22">
        <v>3916.316568</v>
      </c>
      <c r="Y21" s="22">
        <v>3974.1049499700002</v>
      </c>
      <c r="Z21" s="39">
        <v>4219.73004175</v>
      </c>
      <c r="AA21" s="39">
        <v>4108.16277819</v>
      </c>
      <c r="AB21" s="39">
        <v>4063.52825549</v>
      </c>
      <c r="AC21" s="39">
        <v>4814.70033271</v>
      </c>
      <c r="AD21" s="76">
        <v>4848.66151772</v>
      </c>
      <c r="AE21" s="76">
        <v>4776.10653575</v>
      </c>
      <c r="AF21" s="76">
        <v>4719.36999741</v>
      </c>
      <c r="AG21" s="76">
        <v>4741.12282971</v>
      </c>
      <c r="AH21" s="39">
        <v>5034.63719812</v>
      </c>
      <c r="AI21" s="39">
        <v>4958.08421392</v>
      </c>
      <c r="AJ21" s="39">
        <v>4944.51705175</v>
      </c>
      <c r="AK21" s="39">
        <v>4899.66354804</v>
      </c>
      <c r="AL21" s="39">
        <v>4810.73434754</v>
      </c>
      <c r="AM21" s="39">
        <v>4728.20095018</v>
      </c>
      <c r="AN21" s="39">
        <v>4765.48155599</v>
      </c>
      <c r="AO21" s="39">
        <v>5915.74922864</v>
      </c>
      <c r="AP21" s="39">
        <v>6007.52813467</v>
      </c>
      <c r="AQ21" s="39">
        <v>6041.98723022</v>
      </c>
      <c r="AR21" s="39">
        <v>5928.1026203</v>
      </c>
      <c r="AS21" s="39">
        <v>5875.0701264</v>
      </c>
      <c r="AT21" s="39">
        <v>5835.36882247</v>
      </c>
      <c r="AU21" s="37">
        <v>5641.15101258</v>
      </c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</row>
    <row r="22" spans="1:95" ht="12.75">
      <c r="A22" s="25"/>
      <c r="B22" s="34"/>
      <c r="C22" s="34"/>
      <c r="D22" s="34"/>
      <c r="E22" s="69"/>
      <c r="F22" s="69"/>
      <c r="G22" s="69"/>
      <c r="H22" s="69"/>
      <c r="I22" s="69"/>
      <c r="J22" s="69"/>
      <c r="K22" s="69"/>
      <c r="L22" s="69"/>
      <c r="M22" s="69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17"/>
      <c r="AT22" s="17"/>
      <c r="AU22" s="72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</row>
    <row r="23" spans="1:95" ht="12.75">
      <c r="A23" s="7" t="s">
        <v>14</v>
      </c>
      <c r="B23" s="8">
        <v>235.39196329</v>
      </c>
      <c r="C23" s="8">
        <v>259.29</v>
      </c>
      <c r="D23" s="8">
        <v>307.4670768</v>
      </c>
      <c r="E23" s="9">
        <v>348.47198156</v>
      </c>
      <c r="F23" s="9">
        <v>361.92813970000003</v>
      </c>
      <c r="G23" s="9">
        <v>358.81582499</v>
      </c>
      <c r="H23" s="9">
        <v>383.27940773</v>
      </c>
      <c r="I23" s="9">
        <v>437.8311</v>
      </c>
      <c r="J23" s="9">
        <v>507.1733</v>
      </c>
      <c r="K23" s="9">
        <v>541.45799134</v>
      </c>
      <c r="L23" s="9">
        <v>568.05139482</v>
      </c>
      <c r="M23" s="9">
        <v>650.6119683799999</v>
      </c>
      <c r="N23" s="9">
        <v>661.18099128</v>
      </c>
      <c r="O23" s="9">
        <v>747.13542521</v>
      </c>
      <c r="P23" s="9">
        <v>748.11853</v>
      </c>
      <c r="Q23" s="9">
        <v>840.8961376999999</v>
      </c>
      <c r="R23" s="9">
        <v>823.7192</v>
      </c>
      <c r="S23" s="9">
        <v>838.9332</v>
      </c>
      <c r="T23" s="9">
        <v>870.942</v>
      </c>
      <c r="U23" s="9">
        <v>941.4787689</v>
      </c>
      <c r="V23" s="9">
        <v>905.85474091</v>
      </c>
      <c r="W23" s="9">
        <v>930.0365022899999</v>
      </c>
      <c r="X23" s="9">
        <v>971.58192908</v>
      </c>
      <c r="Y23" s="9">
        <f>+Y24+Y27</f>
        <v>982.7739760000001</v>
      </c>
      <c r="Z23" s="9">
        <f aca="true" t="shared" si="18" ref="Z23:AM23">+Z24+Z27</f>
        <v>938.7460195799999</v>
      </c>
      <c r="AA23" s="9">
        <f t="shared" si="18"/>
        <v>900.5774807</v>
      </c>
      <c r="AB23" s="9">
        <f t="shared" si="18"/>
        <v>915.57701521</v>
      </c>
      <c r="AC23" s="9">
        <f t="shared" si="18"/>
        <v>929.33665837</v>
      </c>
      <c r="AD23" s="9">
        <f t="shared" si="18"/>
        <v>930.07187839</v>
      </c>
      <c r="AE23" s="9">
        <f t="shared" si="18"/>
        <v>948.24512902</v>
      </c>
      <c r="AF23" s="9">
        <f t="shared" si="18"/>
        <v>980.76097171</v>
      </c>
      <c r="AG23" s="9">
        <f t="shared" si="18"/>
        <v>1029.3432302699998</v>
      </c>
      <c r="AH23" s="9">
        <f t="shared" si="18"/>
        <v>1063.70524581</v>
      </c>
      <c r="AI23" s="9">
        <f t="shared" si="18"/>
        <v>1132.7269912699999</v>
      </c>
      <c r="AJ23" s="9">
        <f t="shared" si="18"/>
        <v>1161.35358503</v>
      </c>
      <c r="AK23" s="9">
        <f t="shared" si="18"/>
        <v>1224.26653579</v>
      </c>
      <c r="AL23" s="52">
        <f t="shared" si="18"/>
        <v>1156.3223702599998</v>
      </c>
      <c r="AM23" s="9">
        <f t="shared" si="18"/>
        <v>1151.84933403</v>
      </c>
      <c r="AN23" s="9">
        <f aca="true" t="shared" si="19" ref="AN23:AS23">+AN24+AN27</f>
        <v>1160.74672044</v>
      </c>
      <c r="AO23" s="9">
        <f t="shared" si="19"/>
        <v>1164.54499861</v>
      </c>
      <c r="AP23" s="9">
        <f t="shared" si="19"/>
        <v>1140.64407562</v>
      </c>
      <c r="AQ23" s="9">
        <f t="shared" si="19"/>
        <v>1130.73691096</v>
      </c>
      <c r="AR23" s="9">
        <f t="shared" si="19"/>
        <v>1128.52372786</v>
      </c>
      <c r="AS23" s="9">
        <f t="shared" si="19"/>
        <v>1169.44181135</v>
      </c>
      <c r="AT23" s="9">
        <f>+AT24+AT27</f>
        <v>1168.29830717</v>
      </c>
      <c r="AU23" s="10">
        <f>+AU24+AU27</f>
        <v>1285.7876732799998</v>
      </c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</row>
    <row r="24" spans="1:95" ht="12.75">
      <c r="A24" s="29" t="s">
        <v>21</v>
      </c>
      <c r="B24" s="32">
        <v>40.14217661</v>
      </c>
      <c r="C24" s="32">
        <v>45.68</v>
      </c>
      <c r="D24" s="32">
        <v>47.01852963</v>
      </c>
      <c r="E24" s="39">
        <v>56.720737719999995</v>
      </c>
      <c r="F24" s="39">
        <v>60.273424399999996</v>
      </c>
      <c r="G24" s="39">
        <v>59.13777967</v>
      </c>
      <c r="H24" s="39">
        <v>57.24294892</v>
      </c>
      <c r="I24" s="39">
        <v>59.6073</v>
      </c>
      <c r="J24" s="39">
        <v>65.1348</v>
      </c>
      <c r="K24" s="39">
        <v>64.25613862</v>
      </c>
      <c r="L24" s="39">
        <v>72.51494237</v>
      </c>
      <c r="M24" s="39">
        <v>75.48807664</v>
      </c>
      <c r="N24" s="22">
        <v>78.72649725</v>
      </c>
      <c r="O24" s="22">
        <v>83.53070821000001</v>
      </c>
      <c r="P24" s="22">
        <v>91.30513</v>
      </c>
      <c r="Q24" s="22">
        <v>89.936</v>
      </c>
      <c r="R24" s="22">
        <v>92.966571</v>
      </c>
      <c r="S24" s="22">
        <v>104.500493</v>
      </c>
      <c r="T24" s="22">
        <v>117.012</v>
      </c>
      <c r="U24" s="22">
        <v>113.90452090000001</v>
      </c>
      <c r="V24" s="22">
        <v>113.6591719</v>
      </c>
      <c r="W24" s="22">
        <v>107.91548972</v>
      </c>
      <c r="X24" s="22">
        <v>115.54855981</v>
      </c>
      <c r="Y24" s="22">
        <f>+Y25+Y26</f>
        <v>111.50265</v>
      </c>
      <c r="Z24" s="22">
        <f aca="true" t="shared" si="20" ref="Z24:AM24">+Z25+Z26</f>
        <v>109.95423057</v>
      </c>
      <c r="AA24" s="39">
        <f t="shared" si="20"/>
        <v>103.53824628</v>
      </c>
      <c r="AB24" s="39">
        <f>+AB25+AB26</f>
        <v>102.2053267</v>
      </c>
      <c r="AC24" s="39">
        <f t="shared" si="20"/>
        <v>98.11043304</v>
      </c>
      <c r="AD24" s="39">
        <f t="shared" si="20"/>
        <v>96.1028816</v>
      </c>
      <c r="AE24" s="39">
        <f t="shared" si="20"/>
        <v>92.23577592</v>
      </c>
      <c r="AF24" s="39">
        <f t="shared" si="20"/>
        <v>90.04871902</v>
      </c>
      <c r="AG24" s="39">
        <f t="shared" si="20"/>
        <v>85.99373027</v>
      </c>
      <c r="AH24" s="39">
        <f t="shared" si="20"/>
        <v>83.98661353</v>
      </c>
      <c r="AI24" s="39">
        <f t="shared" si="20"/>
        <v>92.71468192</v>
      </c>
      <c r="AJ24" s="39">
        <f t="shared" si="20"/>
        <v>100.153</v>
      </c>
      <c r="AK24" s="39">
        <f t="shared" si="20"/>
        <v>95.45757579</v>
      </c>
      <c r="AL24" s="39">
        <f t="shared" si="20"/>
        <v>94.05520951000001</v>
      </c>
      <c r="AM24" s="22">
        <f t="shared" si="20"/>
        <v>118.66817526999999</v>
      </c>
      <c r="AN24" s="22">
        <f aca="true" t="shared" si="21" ref="AN24:AT24">+AN25+AN26</f>
        <v>126.40616342</v>
      </c>
      <c r="AO24" s="22">
        <f t="shared" si="21"/>
        <v>122.61219157</v>
      </c>
      <c r="AP24" s="22">
        <f t="shared" si="21"/>
        <v>121.56588076</v>
      </c>
      <c r="AQ24" s="22">
        <f t="shared" si="21"/>
        <v>109.88609444</v>
      </c>
      <c r="AR24" s="22">
        <f t="shared" si="21"/>
        <v>107.51728364</v>
      </c>
      <c r="AS24" s="22">
        <f t="shared" si="21"/>
        <v>122.17661369</v>
      </c>
      <c r="AT24" s="22">
        <f t="shared" si="21"/>
        <v>121.13030288</v>
      </c>
      <c r="AU24" s="49">
        <f aca="true" t="shared" si="22" ref="AU24">+AU25+AU26</f>
        <v>117.78963293</v>
      </c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</row>
    <row r="25" spans="1:95" ht="12.75">
      <c r="A25" s="19" t="s">
        <v>10</v>
      </c>
      <c r="B25" s="32">
        <v>0</v>
      </c>
      <c r="C25" s="32">
        <v>0</v>
      </c>
      <c r="D25" s="32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39">
        <v>0</v>
      </c>
      <c r="AA25" s="39">
        <v>0</v>
      </c>
      <c r="AB25" s="39">
        <v>0</v>
      </c>
      <c r="AC25" s="39">
        <v>0</v>
      </c>
      <c r="AD25" s="76">
        <v>0</v>
      </c>
      <c r="AE25" s="76">
        <v>0</v>
      </c>
      <c r="AF25" s="76">
        <v>0</v>
      </c>
      <c r="AG25" s="76">
        <v>0</v>
      </c>
      <c r="AH25" s="39">
        <v>0</v>
      </c>
      <c r="AI25" s="39">
        <v>0</v>
      </c>
      <c r="AJ25" s="39">
        <v>0.482</v>
      </c>
      <c r="AK25" s="39">
        <v>0</v>
      </c>
      <c r="AL25" s="39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49">
        <v>0</v>
      </c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</row>
    <row r="26" spans="1:95" ht="12.75">
      <c r="A26" s="19" t="s">
        <v>11</v>
      </c>
      <c r="B26" s="32">
        <v>40.14217661</v>
      </c>
      <c r="C26" s="32">
        <v>45.68</v>
      </c>
      <c r="D26" s="32">
        <v>47.01852963</v>
      </c>
      <c r="E26" s="39">
        <v>56.720737719999995</v>
      </c>
      <c r="F26" s="39">
        <v>60.273424399999996</v>
      </c>
      <c r="G26" s="39">
        <v>59.13777967</v>
      </c>
      <c r="H26" s="39">
        <v>57.24294892</v>
      </c>
      <c r="I26" s="39">
        <v>59.6073</v>
      </c>
      <c r="J26" s="39">
        <v>65.1348</v>
      </c>
      <c r="K26" s="39">
        <v>64.25613862</v>
      </c>
      <c r="L26" s="39">
        <v>72.51494237</v>
      </c>
      <c r="M26" s="39">
        <v>75.48807664</v>
      </c>
      <c r="N26" s="22">
        <v>78.72649725</v>
      </c>
      <c r="O26" s="22">
        <v>83.53070821000001</v>
      </c>
      <c r="P26" s="22">
        <v>91.30513</v>
      </c>
      <c r="Q26" s="22">
        <v>89.936</v>
      </c>
      <c r="R26" s="22">
        <v>92.966571</v>
      </c>
      <c r="S26" s="22">
        <v>104.500493</v>
      </c>
      <c r="T26" s="22">
        <v>117.012</v>
      </c>
      <c r="U26" s="22">
        <v>113.90452090000001</v>
      </c>
      <c r="V26" s="22">
        <v>113.6591719</v>
      </c>
      <c r="W26" s="22">
        <v>107.91548972</v>
      </c>
      <c r="X26" s="22">
        <v>115.54855981</v>
      </c>
      <c r="Y26" s="22">
        <v>111.50265</v>
      </c>
      <c r="Z26" s="39">
        <v>109.95423057</v>
      </c>
      <c r="AA26" s="39">
        <v>103.53824628</v>
      </c>
      <c r="AB26" s="39">
        <v>102.2053267</v>
      </c>
      <c r="AC26" s="39">
        <v>98.11043304</v>
      </c>
      <c r="AD26" s="76">
        <v>96.1028816</v>
      </c>
      <c r="AE26" s="76">
        <v>92.23577592</v>
      </c>
      <c r="AF26" s="76">
        <v>90.04871902</v>
      </c>
      <c r="AG26" s="76">
        <v>85.99373027</v>
      </c>
      <c r="AH26" s="39">
        <v>83.98661353</v>
      </c>
      <c r="AI26" s="39">
        <v>92.71468192</v>
      </c>
      <c r="AJ26" s="39">
        <v>99.671</v>
      </c>
      <c r="AK26" s="39">
        <v>95.45757579</v>
      </c>
      <c r="AL26" s="39">
        <v>94.05520951000001</v>
      </c>
      <c r="AM26" s="22">
        <v>118.66817526999999</v>
      </c>
      <c r="AN26" s="22">
        <v>126.40616342</v>
      </c>
      <c r="AO26" s="22">
        <v>122.61219157</v>
      </c>
      <c r="AP26" s="22">
        <v>121.56588076</v>
      </c>
      <c r="AQ26" s="22">
        <v>109.88609444</v>
      </c>
      <c r="AR26" s="22">
        <v>107.51728364</v>
      </c>
      <c r="AS26" s="22">
        <v>122.17661369</v>
      </c>
      <c r="AT26" s="22">
        <v>121.13030288</v>
      </c>
      <c r="AU26" s="49">
        <v>117.78963293</v>
      </c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</row>
    <row r="27" spans="1:95" ht="12.75">
      <c r="A27" s="13" t="s">
        <v>12</v>
      </c>
      <c r="B27" s="32">
        <v>195.24978668</v>
      </c>
      <c r="C27" s="32">
        <v>213.61</v>
      </c>
      <c r="D27" s="32">
        <v>260.44854717</v>
      </c>
      <c r="E27" s="39">
        <v>291.75124384000003</v>
      </c>
      <c r="F27" s="39">
        <v>301.6547153</v>
      </c>
      <c r="G27" s="39">
        <v>299.67804532</v>
      </c>
      <c r="H27" s="39">
        <v>326.03645881</v>
      </c>
      <c r="I27" s="39">
        <v>378.2238</v>
      </c>
      <c r="J27" s="39">
        <v>442.0385</v>
      </c>
      <c r="K27" s="39">
        <v>477.20185272000003</v>
      </c>
      <c r="L27" s="39">
        <v>495.53645245</v>
      </c>
      <c r="M27" s="39">
        <v>575.1238917399999</v>
      </c>
      <c r="N27" s="22">
        <v>582.45449403</v>
      </c>
      <c r="O27" s="22">
        <v>663.6047169999999</v>
      </c>
      <c r="P27" s="22">
        <v>656.8134</v>
      </c>
      <c r="Q27" s="22">
        <v>750.9601376999999</v>
      </c>
      <c r="R27" s="22">
        <v>730.7527</v>
      </c>
      <c r="S27" s="22">
        <v>734.4327</v>
      </c>
      <c r="T27" s="22">
        <v>753.93</v>
      </c>
      <c r="U27" s="22">
        <v>827.574248</v>
      </c>
      <c r="V27" s="22">
        <v>792.19556901</v>
      </c>
      <c r="W27" s="22">
        <v>822.12101257</v>
      </c>
      <c r="X27" s="22">
        <v>856.03336927</v>
      </c>
      <c r="Y27" s="22">
        <f>+Y28+Y29</f>
        <v>871.271326</v>
      </c>
      <c r="Z27" s="39">
        <f aca="true" t="shared" si="23" ref="Z27:AM27">+Z28+Z29</f>
        <v>828.79178901</v>
      </c>
      <c r="AA27" s="39">
        <f t="shared" si="23"/>
        <v>797.0392344200001</v>
      </c>
      <c r="AB27" s="39">
        <f t="shared" si="23"/>
        <v>813.37168851</v>
      </c>
      <c r="AC27" s="39">
        <f t="shared" si="23"/>
        <v>831.22622533</v>
      </c>
      <c r="AD27" s="76">
        <f t="shared" si="23"/>
        <v>833.96899679</v>
      </c>
      <c r="AE27" s="76">
        <f t="shared" si="23"/>
        <v>856.0093531</v>
      </c>
      <c r="AF27" s="76">
        <f t="shared" si="23"/>
        <v>890.71225269</v>
      </c>
      <c r="AG27" s="76">
        <f t="shared" si="23"/>
        <v>943.3494999999999</v>
      </c>
      <c r="AH27" s="39">
        <f t="shared" si="23"/>
        <v>979.71863228</v>
      </c>
      <c r="AI27" s="39">
        <f t="shared" si="23"/>
        <v>1040.01230935</v>
      </c>
      <c r="AJ27" s="39">
        <f t="shared" si="23"/>
        <v>1061.20058503</v>
      </c>
      <c r="AK27" s="39">
        <f t="shared" si="23"/>
        <v>1128.80896</v>
      </c>
      <c r="AL27" s="39">
        <f t="shared" si="23"/>
        <v>1062.26716075</v>
      </c>
      <c r="AM27" s="22">
        <f t="shared" si="23"/>
        <v>1033.18115876</v>
      </c>
      <c r="AN27" s="22">
        <f aca="true" t="shared" si="24" ref="AN27:AT27">+AN28+AN29</f>
        <v>1034.34055702</v>
      </c>
      <c r="AO27" s="22">
        <f t="shared" si="24"/>
        <v>1041.93280704</v>
      </c>
      <c r="AP27" s="22">
        <f t="shared" si="24"/>
        <v>1019.0781948599999</v>
      </c>
      <c r="AQ27" s="22">
        <f t="shared" si="24"/>
        <v>1020.85081652</v>
      </c>
      <c r="AR27" s="22">
        <f t="shared" si="24"/>
        <v>1021.00644422</v>
      </c>
      <c r="AS27" s="22">
        <f t="shared" si="24"/>
        <v>1047.26519766</v>
      </c>
      <c r="AT27" s="22">
        <f t="shared" si="24"/>
        <v>1047.16800429</v>
      </c>
      <c r="AU27" s="49">
        <f aca="true" t="shared" si="25" ref="AU27">+AU28+AU29</f>
        <v>1167.9980403499999</v>
      </c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</row>
    <row r="28" spans="1:95" ht="12.75">
      <c r="A28" s="19" t="s">
        <v>10</v>
      </c>
      <c r="B28" s="32">
        <v>1.47967602</v>
      </c>
      <c r="C28" s="32">
        <v>2.01</v>
      </c>
      <c r="D28" s="32">
        <v>2.7650234900000004</v>
      </c>
      <c r="E28" s="39">
        <v>3.58379717</v>
      </c>
      <c r="F28" s="39">
        <v>4.365972</v>
      </c>
      <c r="G28" s="39">
        <v>4.001328</v>
      </c>
      <c r="H28" s="39">
        <v>6.28063259</v>
      </c>
      <c r="I28" s="39">
        <v>8.8549</v>
      </c>
      <c r="J28" s="39">
        <v>7.2407</v>
      </c>
      <c r="K28" s="39">
        <v>13.882581759999999</v>
      </c>
      <c r="L28" s="39">
        <v>7.51431947</v>
      </c>
      <c r="M28" s="39">
        <v>11.338890939999999</v>
      </c>
      <c r="N28" s="22">
        <v>13.63686705</v>
      </c>
      <c r="O28" s="22">
        <v>13.962372</v>
      </c>
      <c r="P28" s="22">
        <v>15.884</v>
      </c>
      <c r="Q28" s="22">
        <v>16.5831377</v>
      </c>
      <c r="R28" s="22">
        <v>16.3567</v>
      </c>
      <c r="S28" s="22">
        <v>14.4292</v>
      </c>
      <c r="T28" s="22">
        <v>12.938</v>
      </c>
      <c r="U28" s="22">
        <v>11.727978</v>
      </c>
      <c r="V28" s="22">
        <v>9.73541791</v>
      </c>
      <c r="W28" s="22">
        <v>8.402109</v>
      </c>
      <c r="X28" s="22">
        <v>10.491435730000001</v>
      </c>
      <c r="Y28" s="22">
        <v>15.234064</v>
      </c>
      <c r="Z28" s="39">
        <v>11.90419896</v>
      </c>
      <c r="AA28" s="39">
        <v>11.38092442</v>
      </c>
      <c r="AB28" s="39">
        <v>14.13222053</v>
      </c>
      <c r="AC28" s="39">
        <v>13.34839165</v>
      </c>
      <c r="AD28" s="76">
        <v>38.90338075</v>
      </c>
      <c r="AE28" s="76">
        <v>44.529595889999996</v>
      </c>
      <c r="AF28" s="76">
        <v>43.93242628</v>
      </c>
      <c r="AG28" s="76">
        <v>52.95349999999999</v>
      </c>
      <c r="AH28" s="39">
        <v>73.39115398</v>
      </c>
      <c r="AI28" s="39">
        <v>88.73599303</v>
      </c>
      <c r="AJ28" s="39">
        <v>85.20358125999999</v>
      </c>
      <c r="AK28" s="39">
        <v>153.6396</v>
      </c>
      <c r="AL28" s="39">
        <v>103.241416</v>
      </c>
      <c r="AM28" s="22">
        <v>68.686676</v>
      </c>
      <c r="AN28" s="22">
        <v>39.679346</v>
      </c>
      <c r="AO28" s="22">
        <v>31.433459</v>
      </c>
      <c r="AP28" s="22">
        <v>23.038957</v>
      </c>
      <c r="AQ28" s="22">
        <v>22.134945000000002</v>
      </c>
      <c r="AR28" s="22">
        <v>23.584098</v>
      </c>
      <c r="AS28" s="22">
        <v>32.503979</v>
      </c>
      <c r="AT28" s="22">
        <v>36.856991</v>
      </c>
      <c r="AU28" s="49">
        <v>37.604271</v>
      </c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</row>
    <row r="29" spans="1:95" ht="12.75">
      <c r="A29" s="19" t="s">
        <v>11</v>
      </c>
      <c r="B29" s="32">
        <v>193.77011066</v>
      </c>
      <c r="C29" s="32">
        <v>211.6</v>
      </c>
      <c r="D29" s="32">
        <v>257.68352368</v>
      </c>
      <c r="E29" s="39">
        <v>288.16744667</v>
      </c>
      <c r="F29" s="39">
        <v>297.2887433</v>
      </c>
      <c r="G29" s="39">
        <v>295.67671732</v>
      </c>
      <c r="H29" s="39">
        <v>319.75582622</v>
      </c>
      <c r="I29" s="39">
        <v>369.3689</v>
      </c>
      <c r="J29" s="39">
        <v>434.7978</v>
      </c>
      <c r="K29" s="39">
        <v>463.31927096000004</v>
      </c>
      <c r="L29" s="39">
        <v>488.02213298000004</v>
      </c>
      <c r="M29" s="39">
        <v>563.7850007999999</v>
      </c>
      <c r="N29" s="22">
        <v>568.81762698</v>
      </c>
      <c r="O29" s="22">
        <v>649.642345</v>
      </c>
      <c r="P29" s="22">
        <v>640.9294</v>
      </c>
      <c r="Q29" s="22">
        <v>734.377</v>
      </c>
      <c r="R29" s="22">
        <v>714.396</v>
      </c>
      <c r="S29" s="22">
        <v>720.0035</v>
      </c>
      <c r="T29" s="22">
        <v>740.992</v>
      </c>
      <c r="U29" s="22">
        <v>815.84627</v>
      </c>
      <c r="V29" s="22">
        <v>782.4601511</v>
      </c>
      <c r="W29" s="22">
        <v>813.71890357</v>
      </c>
      <c r="X29" s="22">
        <v>845.54193354</v>
      </c>
      <c r="Y29" s="22">
        <v>856.037262</v>
      </c>
      <c r="Z29" s="39">
        <v>816.88759005</v>
      </c>
      <c r="AA29" s="39">
        <v>785.65831</v>
      </c>
      <c r="AB29" s="39">
        <v>799.23946798</v>
      </c>
      <c r="AC29" s="39">
        <v>817.87783368</v>
      </c>
      <c r="AD29" s="76">
        <v>795.06561604</v>
      </c>
      <c r="AE29" s="76">
        <v>811.47975721</v>
      </c>
      <c r="AF29" s="76">
        <v>846.77982641</v>
      </c>
      <c r="AG29" s="76">
        <v>890.396</v>
      </c>
      <c r="AH29" s="39">
        <v>906.3274782999999</v>
      </c>
      <c r="AI29" s="39">
        <v>951.27631632</v>
      </c>
      <c r="AJ29" s="18">
        <v>975.99700377</v>
      </c>
      <c r="AK29" s="39">
        <v>975.16936</v>
      </c>
      <c r="AL29" s="39">
        <v>959.02574475</v>
      </c>
      <c r="AM29" s="22">
        <v>964.49448276</v>
      </c>
      <c r="AN29" s="22">
        <v>994.66121102</v>
      </c>
      <c r="AO29" s="22">
        <v>1010.49934804</v>
      </c>
      <c r="AP29" s="22">
        <v>996.03923786</v>
      </c>
      <c r="AQ29" s="22">
        <v>998.71587152</v>
      </c>
      <c r="AR29" s="22">
        <v>997.42234622</v>
      </c>
      <c r="AS29" s="22">
        <v>1014.76121866</v>
      </c>
      <c r="AT29" s="22">
        <v>1010.31101329</v>
      </c>
      <c r="AU29" s="49">
        <v>1130.39376935</v>
      </c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</row>
    <row r="30" spans="1:95" ht="12.75">
      <c r="A30" s="25"/>
      <c r="B30" s="34"/>
      <c r="C30" s="34"/>
      <c r="D30" s="34"/>
      <c r="E30" s="69"/>
      <c r="F30" s="69"/>
      <c r="G30" s="69"/>
      <c r="H30" s="69"/>
      <c r="I30" s="69"/>
      <c r="J30" s="69"/>
      <c r="K30" s="69"/>
      <c r="L30" s="69"/>
      <c r="M30" s="69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17"/>
      <c r="AT30" s="17"/>
      <c r="AU30" s="72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</row>
    <row r="31" spans="1:95" ht="12.75">
      <c r="A31" s="7" t="s">
        <v>15</v>
      </c>
      <c r="B31" s="8">
        <v>29.35</v>
      </c>
      <c r="C31" s="8">
        <v>28.22</v>
      </c>
      <c r="D31" s="8">
        <v>28.15</v>
      </c>
      <c r="E31" s="9">
        <v>26.97</v>
      </c>
      <c r="F31" s="9">
        <v>26.89</v>
      </c>
      <c r="G31" s="9">
        <v>25.71</v>
      </c>
      <c r="H31" s="9">
        <v>25.81</v>
      </c>
      <c r="I31" s="9">
        <v>24.6</v>
      </c>
      <c r="J31" s="9">
        <v>24.66</v>
      </c>
      <c r="K31" s="9">
        <v>23.32</v>
      </c>
      <c r="L31" s="9">
        <v>23.29</v>
      </c>
      <c r="M31" s="9">
        <v>21.99</v>
      </c>
      <c r="N31" s="9">
        <v>22.05</v>
      </c>
      <c r="O31" s="9">
        <v>20.77</v>
      </c>
      <c r="P31" s="9">
        <v>20.67</v>
      </c>
      <c r="Q31" s="9">
        <v>19.27</v>
      </c>
      <c r="R31" s="9">
        <v>19.22</v>
      </c>
      <c r="S31" s="9">
        <v>17.74</v>
      </c>
      <c r="T31" s="9">
        <v>17.79164</v>
      </c>
      <c r="U31" s="9">
        <v>16.30776</v>
      </c>
      <c r="V31" s="9">
        <v>16.28470192</v>
      </c>
      <c r="W31" s="9">
        <v>14.751</v>
      </c>
      <c r="X31" s="9">
        <v>14.733782</v>
      </c>
      <c r="Y31" s="9">
        <f>+Y32+Y35</f>
        <v>13.091</v>
      </c>
      <c r="Z31" s="9">
        <f aca="true" t="shared" si="26" ref="Z31:AT31">+Z32+Z35</f>
        <v>13.10824589</v>
      </c>
      <c r="AA31" s="9">
        <f t="shared" si="26"/>
        <v>11.40834177</v>
      </c>
      <c r="AB31" s="9">
        <f t="shared" si="26"/>
        <v>11.392257</v>
      </c>
      <c r="AC31" s="9">
        <f t="shared" si="26"/>
        <v>9.64214459</v>
      </c>
      <c r="AD31" s="9">
        <f t="shared" si="26"/>
        <v>9.641994</v>
      </c>
      <c r="AE31" s="9">
        <f t="shared" si="26"/>
        <v>7.848391889999999</v>
      </c>
      <c r="AF31" s="9">
        <f t="shared" si="26"/>
        <v>7.877216409999999</v>
      </c>
      <c r="AG31" s="9">
        <f t="shared" si="26"/>
        <v>6.01791104</v>
      </c>
      <c r="AH31" s="9">
        <f t="shared" si="26"/>
        <v>6.05554449</v>
      </c>
      <c r="AI31" s="9">
        <f t="shared" si="26"/>
        <v>4.11079038</v>
      </c>
      <c r="AJ31" s="9">
        <f t="shared" si="26"/>
        <v>4.11079038</v>
      </c>
      <c r="AK31" s="9">
        <f t="shared" si="26"/>
        <v>2.0896611</v>
      </c>
      <c r="AL31" s="52">
        <f t="shared" si="26"/>
        <v>2.0851864</v>
      </c>
      <c r="AM31" s="9">
        <f t="shared" si="26"/>
        <v>0</v>
      </c>
      <c r="AN31" s="9">
        <f t="shared" si="26"/>
        <v>0</v>
      </c>
      <c r="AO31" s="9">
        <f t="shared" si="26"/>
        <v>0</v>
      </c>
      <c r="AP31" s="9">
        <f t="shared" si="26"/>
        <v>0</v>
      </c>
      <c r="AQ31" s="9">
        <f t="shared" si="26"/>
        <v>0</v>
      </c>
      <c r="AR31" s="9">
        <f t="shared" si="26"/>
        <v>0</v>
      </c>
      <c r="AS31" s="9">
        <f t="shared" si="26"/>
        <v>0</v>
      </c>
      <c r="AT31" s="9">
        <f t="shared" si="26"/>
        <v>0</v>
      </c>
      <c r="AU31" s="79">
        <f aca="true" t="shared" si="27" ref="AU31">+AU32+AU35</f>
        <v>0</v>
      </c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</row>
    <row r="32" spans="1:95" ht="12.75">
      <c r="A32" s="29" t="s">
        <v>21</v>
      </c>
      <c r="B32" s="32"/>
      <c r="C32" s="32"/>
      <c r="D32" s="32"/>
      <c r="E32" s="39"/>
      <c r="F32" s="39"/>
      <c r="G32" s="39"/>
      <c r="H32" s="39"/>
      <c r="I32" s="39"/>
      <c r="J32" s="39"/>
      <c r="K32" s="39"/>
      <c r="L32" s="39"/>
      <c r="M32" s="39"/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39">
        <f>+Z33+Z34</f>
        <v>0</v>
      </c>
      <c r="AA32" s="39">
        <f aca="true" t="shared" si="28" ref="AA32:AT32">+AA33+AA34</f>
        <v>0</v>
      </c>
      <c r="AB32" s="39">
        <f t="shared" si="28"/>
        <v>0</v>
      </c>
      <c r="AC32" s="39">
        <f t="shared" si="28"/>
        <v>0</v>
      </c>
      <c r="AD32" s="39">
        <f t="shared" si="28"/>
        <v>0</v>
      </c>
      <c r="AE32" s="39">
        <f t="shared" si="28"/>
        <v>0</v>
      </c>
      <c r="AF32" s="39">
        <f t="shared" si="28"/>
        <v>0</v>
      </c>
      <c r="AG32" s="39">
        <f t="shared" si="28"/>
        <v>0</v>
      </c>
      <c r="AH32" s="39">
        <f t="shared" si="28"/>
        <v>0</v>
      </c>
      <c r="AI32" s="39">
        <f t="shared" si="28"/>
        <v>0</v>
      </c>
      <c r="AJ32" s="39">
        <f t="shared" si="28"/>
        <v>0</v>
      </c>
      <c r="AK32" s="39">
        <f t="shared" si="28"/>
        <v>0</v>
      </c>
      <c r="AL32" s="39">
        <f t="shared" si="28"/>
        <v>0</v>
      </c>
      <c r="AM32" s="39">
        <f t="shared" si="28"/>
        <v>0</v>
      </c>
      <c r="AN32" s="39">
        <f t="shared" si="28"/>
        <v>0</v>
      </c>
      <c r="AO32" s="39">
        <f t="shared" si="28"/>
        <v>0</v>
      </c>
      <c r="AP32" s="39">
        <f t="shared" si="28"/>
        <v>0</v>
      </c>
      <c r="AQ32" s="39">
        <f t="shared" si="28"/>
        <v>0</v>
      </c>
      <c r="AR32" s="39">
        <f t="shared" si="28"/>
        <v>0</v>
      </c>
      <c r="AS32" s="39">
        <f t="shared" si="28"/>
        <v>0</v>
      </c>
      <c r="AT32" s="39">
        <f t="shared" si="28"/>
        <v>0</v>
      </c>
      <c r="AU32" s="80">
        <f aca="true" t="shared" si="29" ref="AU32">+AU33+AU34</f>
        <v>0</v>
      </c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</row>
    <row r="33" spans="1:95" ht="12.75">
      <c r="A33" s="19" t="s">
        <v>10</v>
      </c>
      <c r="B33" s="32">
        <v>0</v>
      </c>
      <c r="C33" s="32">
        <v>0</v>
      </c>
      <c r="D33" s="32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39">
        <v>0</v>
      </c>
      <c r="AA33" s="39">
        <v>0</v>
      </c>
      <c r="AB33" s="39">
        <v>0</v>
      </c>
      <c r="AC33" s="39">
        <v>0</v>
      </c>
      <c r="AD33" s="76">
        <v>0</v>
      </c>
      <c r="AE33" s="76">
        <v>0</v>
      </c>
      <c r="AF33" s="76">
        <v>0</v>
      </c>
      <c r="AG33" s="76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0</v>
      </c>
      <c r="AR33" s="39">
        <v>0</v>
      </c>
      <c r="AS33" s="39">
        <v>0</v>
      </c>
      <c r="AT33" s="39">
        <v>0</v>
      </c>
      <c r="AU33" s="80">
        <v>0</v>
      </c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</row>
    <row r="34" spans="1:95" ht="12.75">
      <c r="A34" s="19" t="s">
        <v>11</v>
      </c>
      <c r="B34" s="32">
        <v>0</v>
      </c>
      <c r="C34" s="32">
        <v>0</v>
      </c>
      <c r="D34" s="32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39">
        <v>0</v>
      </c>
      <c r="AA34" s="39">
        <v>0</v>
      </c>
      <c r="AB34" s="39">
        <v>0</v>
      </c>
      <c r="AC34" s="39">
        <v>0</v>
      </c>
      <c r="AD34" s="76">
        <v>0</v>
      </c>
      <c r="AE34" s="76">
        <v>0</v>
      </c>
      <c r="AF34" s="76">
        <v>0</v>
      </c>
      <c r="AG34" s="76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39">
        <v>0</v>
      </c>
      <c r="AR34" s="39">
        <v>0</v>
      </c>
      <c r="AS34" s="39">
        <v>0</v>
      </c>
      <c r="AT34" s="39">
        <v>0</v>
      </c>
      <c r="AU34" s="80">
        <v>0</v>
      </c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</row>
    <row r="35" spans="1:95" ht="12.75">
      <c r="A35" s="13" t="s">
        <v>12</v>
      </c>
      <c r="B35" s="32">
        <v>29.35</v>
      </c>
      <c r="C35" s="32">
        <v>28.22</v>
      </c>
      <c r="D35" s="32">
        <v>28.15</v>
      </c>
      <c r="E35" s="39">
        <v>26.97</v>
      </c>
      <c r="F35" s="39">
        <v>26.89</v>
      </c>
      <c r="G35" s="39">
        <v>25.71</v>
      </c>
      <c r="H35" s="39">
        <v>25.81</v>
      </c>
      <c r="I35" s="39">
        <v>24.6</v>
      </c>
      <c r="J35" s="39">
        <v>24.66</v>
      </c>
      <c r="K35" s="39">
        <v>23.32</v>
      </c>
      <c r="L35" s="39">
        <v>23.29</v>
      </c>
      <c r="M35" s="39">
        <v>21.99</v>
      </c>
      <c r="N35" s="22">
        <v>22.05</v>
      </c>
      <c r="O35" s="22">
        <v>20.77</v>
      </c>
      <c r="P35" s="22">
        <v>20.67</v>
      </c>
      <c r="Q35" s="22">
        <v>19.27</v>
      </c>
      <c r="R35" s="22">
        <v>19.22</v>
      </c>
      <c r="S35" s="22">
        <v>17.74</v>
      </c>
      <c r="T35" s="22">
        <v>17.79164</v>
      </c>
      <c r="U35" s="22">
        <v>16.30776</v>
      </c>
      <c r="V35" s="22">
        <v>16.28470192</v>
      </c>
      <c r="W35" s="22">
        <v>14.751</v>
      </c>
      <c r="X35" s="22">
        <v>14.733782</v>
      </c>
      <c r="Y35" s="22">
        <f>+Y36+Y37</f>
        <v>13.091</v>
      </c>
      <c r="Z35" s="22">
        <f aca="true" t="shared" si="30" ref="Z35:AT35">+Z36+Z37</f>
        <v>13.10824589</v>
      </c>
      <c r="AA35" s="39">
        <f t="shared" si="30"/>
        <v>11.40834177</v>
      </c>
      <c r="AB35" s="22">
        <f t="shared" si="30"/>
        <v>11.392257</v>
      </c>
      <c r="AC35" s="22">
        <f t="shared" si="30"/>
        <v>9.64214459</v>
      </c>
      <c r="AD35" s="77">
        <f t="shared" si="30"/>
        <v>9.641994</v>
      </c>
      <c r="AE35" s="77">
        <f t="shared" si="30"/>
        <v>7.848391889999999</v>
      </c>
      <c r="AF35" s="77">
        <f t="shared" si="30"/>
        <v>7.877216409999999</v>
      </c>
      <c r="AG35" s="77">
        <f t="shared" si="30"/>
        <v>6.01791104</v>
      </c>
      <c r="AH35" s="22">
        <f t="shared" si="30"/>
        <v>6.05554449</v>
      </c>
      <c r="AI35" s="22">
        <f t="shared" si="30"/>
        <v>4.11079038</v>
      </c>
      <c r="AJ35" s="22">
        <f t="shared" si="30"/>
        <v>4.11079038</v>
      </c>
      <c r="AK35" s="22">
        <f t="shared" si="30"/>
        <v>2.0896611</v>
      </c>
      <c r="AL35" s="39">
        <f t="shared" si="30"/>
        <v>2.0851864</v>
      </c>
      <c r="AM35" s="22">
        <f t="shared" si="30"/>
        <v>0</v>
      </c>
      <c r="AN35" s="22">
        <f t="shared" si="30"/>
        <v>0</v>
      </c>
      <c r="AO35" s="22">
        <f t="shared" si="30"/>
        <v>0</v>
      </c>
      <c r="AP35" s="22">
        <f t="shared" si="30"/>
        <v>0</v>
      </c>
      <c r="AQ35" s="22">
        <f t="shared" si="30"/>
        <v>0</v>
      </c>
      <c r="AR35" s="22">
        <f t="shared" si="30"/>
        <v>0</v>
      </c>
      <c r="AS35" s="22">
        <f t="shared" si="30"/>
        <v>0</v>
      </c>
      <c r="AT35" s="22">
        <f t="shared" si="30"/>
        <v>0</v>
      </c>
      <c r="AU35" s="81">
        <f aca="true" t="shared" si="31" ref="AU35">+AU36+AU37</f>
        <v>0</v>
      </c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</row>
    <row r="36" spans="1:95" ht="12.75">
      <c r="A36" s="19" t="s">
        <v>10</v>
      </c>
      <c r="B36" s="32">
        <v>0</v>
      </c>
      <c r="C36" s="32">
        <v>0</v>
      </c>
      <c r="D36" s="32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39">
        <v>0</v>
      </c>
      <c r="AA36" s="39">
        <v>0</v>
      </c>
      <c r="AB36" s="39">
        <v>0</v>
      </c>
      <c r="AC36" s="39">
        <v>0</v>
      </c>
      <c r="AD36" s="76">
        <v>0</v>
      </c>
      <c r="AE36" s="76">
        <v>0</v>
      </c>
      <c r="AF36" s="76">
        <v>0</v>
      </c>
      <c r="AG36" s="76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80">
        <v>0</v>
      </c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</row>
    <row r="37" spans="1:95" ht="13.5" thickBot="1">
      <c r="A37" s="47" t="s">
        <v>11</v>
      </c>
      <c r="B37" s="35">
        <v>29.35</v>
      </c>
      <c r="C37" s="35">
        <v>28.22</v>
      </c>
      <c r="D37" s="35">
        <v>28.15</v>
      </c>
      <c r="E37" s="40">
        <v>26.97</v>
      </c>
      <c r="F37" s="40">
        <v>26.89</v>
      </c>
      <c r="G37" s="40">
        <v>25.71</v>
      </c>
      <c r="H37" s="40">
        <v>25.81</v>
      </c>
      <c r="I37" s="40">
        <v>24.6</v>
      </c>
      <c r="J37" s="40">
        <v>24.66</v>
      </c>
      <c r="K37" s="40">
        <v>23.32</v>
      </c>
      <c r="L37" s="40">
        <v>23.29</v>
      </c>
      <c r="M37" s="40">
        <v>21.99</v>
      </c>
      <c r="N37" s="28">
        <v>22.05</v>
      </c>
      <c r="O37" s="28">
        <v>20.77</v>
      </c>
      <c r="P37" s="28">
        <v>20.67</v>
      </c>
      <c r="Q37" s="28">
        <v>19.27</v>
      </c>
      <c r="R37" s="28">
        <v>19.22</v>
      </c>
      <c r="S37" s="28">
        <v>17.74</v>
      </c>
      <c r="T37" s="28">
        <v>17.79164</v>
      </c>
      <c r="U37" s="28">
        <v>16.30776</v>
      </c>
      <c r="V37" s="28">
        <v>16.28470192</v>
      </c>
      <c r="W37" s="28">
        <v>14.751</v>
      </c>
      <c r="X37" s="28">
        <v>14.733782</v>
      </c>
      <c r="Y37" s="28">
        <v>13.091</v>
      </c>
      <c r="Z37" s="40">
        <v>13.10824589</v>
      </c>
      <c r="AA37" s="40">
        <v>11.40834177</v>
      </c>
      <c r="AB37" s="40">
        <v>11.392257</v>
      </c>
      <c r="AC37" s="40">
        <v>9.64214459</v>
      </c>
      <c r="AD37" s="78">
        <v>9.641994</v>
      </c>
      <c r="AE37" s="78">
        <v>7.848391889999999</v>
      </c>
      <c r="AF37" s="78">
        <v>7.877216409999999</v>
      </c>
      <c r="AG37" s="78">
        <v>6.01791104</v>
      </c>
      <c r="AH37" s="40">
        <v>6.05554449</v>
      </c>
      <c r="AI37" s="40">
        <v>4.11079038</v>
      </c>
      <c r="AJ37" s="40">
        <v>4.11079038</v>
      </c>
      <c r="AK37" s="40">
        <v>2.0896611</v>
      </c>
      <c r="AL37" s="40">
        <v>2.0851864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82">
        <v>0</v>
      </c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</row>
    <row r="39" spans="1:13" ht="12.75">
      <c r="A39" s="5" t="s">
        <v>22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29" ht="56.25">
      <c r="A40" s="58" t="s">
        <v>19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36"/>
    </row>
    <row r="41" spans="1:29" ht="46.5" customHeight="1">
      <c r="A41" s="58" t="s">
        <v>20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36"/>
    </row>
    <row r="42" ht="12.75">
      <c r="A42" s="59"/>
    </row>
  </sheetData>
  <printOptions horizontalCentered="1" verticalCentered="1"/>
  <pageMargins left="0.1968503937007874" right="0.1968503937007874" top="0.7480314960629921" bottom="0.7480314960629921" header="0.31496062992125984" footer="0.31496062992125984"/>
  <pageSetup fitToHeight="1" fitToWidth="1" horizontalDpi="200" verticalDpi="2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D.Danailova</dc:creator>
  <cp:keywords/>
  <dc:description/>
  <cp:lastModifiedBy>Ваня Вачева</cp:lastModifiedBy>
  <cp:lastPrinted>2018-07-20T06:34:34Z</cp:lastPrinted>
  <dcterms:created xsi:type="dcterms:W3CDTF">2014-01-02T09:23:50Z</dcterms:created>
  <dcterms:modified xsi:type="dcterms:W3CDTF">2018-10-22T11:01:47Z</dcterms:modified>
  <cp:category/>
  <cp:version/>
  <cp:contentType/>
  <cp:contentStatus/>
</cp:coreProperties>
</file>