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sokolova\Desktop\MinFin\"/>
    </mc:Choice>
  </mc:AlternateContent>
  <bookViews>
    <workbookView xWindow="0" yWindow="180" windowWidth="21720" windowHeight="9450"/>
  </bookViews>
  <sheets>
    <sheet name="Консолидиран дълг ДУ BG" sheetId="2" r:id="rId1"/>
    <sheet name="GG Consolidated Debt EN" sheetId="3" r:id="rId2"/>
  </sheets>
  <calcPr calcId="162913"/>
</workbook>
</file>

<file path=xl/calcChain.xml><?xml version="1.0" encoding="utf-8"?>
<calcChain xmlns="http://schemas.openxmlformats.org/spreadsheetml/2006/main">
  <c r="AT23" i="3" l="1"/>
  <c r="AT15" i="3"/>
  <c r="AP15" i="3"/>
  <c r="AT35" i="3" l="1"/>
  <c r="AT32" i="3"/>
  <c r="AT31" i="3" s="1"/>
  <c r="AT27" i="3"/>
  <c r="AT24" i="3"/>
  <c r="AT19" i="3"/>
  <c r="AT16" i="3"/>
  <c r="AT11" i="3"/>
  <c r="AT7" i="3" s="1"/>
  <c r="AT8" i="3"/>
  <c r="AT8" i="2"/>
  <c r="AT11" i="2"/>
  <c r="AT16" i="2"/>
  <c r="AT19" i="2"/>
  <c r="AT24" i="2"/>
  <c r="AT27" i="2"/>
  <c r="AT23" i="2" s="1"/>
  <c r="AT32" i="2"/>
  <c r="AT35" i="2"/>
  <c r="AT7" i="2" l="1"/>
  <c r="AT31" i="2"/>
  <c r="AT15" i="2"/>
  <c r="AS35" i="3" l="1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S15" i="3"/>
  <c r="AR15" i="3"/>
  <c r="AQ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S35" i="2"/>
  <c r="AS32" i="2"/>
  <c r="AS31" i="2" s="1"/>
  <c r="AS27" i="2"/>
  <c r="AS24" i="2"/>
  <c r="AS19" i="2"/>
  <c r="AS16" i="2"/>
  <c r="AS11" i="2"/>
  <c r="AS8" i="2"/>
  <c r="AS7" i="2" s="1"/>
  <c r="AS23" i="2" l="1"/>
  <c r="AS15" i="2"/>
  <c r="AR8" i="2"/>
  <c r="AR11" i="2"/>
  <c r="AR16" i="2"/>
  <c r="AR19" i="2"/>
  <c r="AR24" i="2"/>
  <c r="AR27" i="2"/>
  <c r="AR32" i="2"/>
  <c r="AR35" i="2"/>
  <c r="AR31" i="2" l="1"/>
  <c r="AR23" i="2"/>
  <c r="AR15" i="2"/>
  <c r="AR7" i="2"/>
  <c r="AQ8" i="2" l="1"/>
  <c r="AQ11" i="2"/>
  <c r="AQ16" i="2"/>
  <c r="AQ19" i="2"/>
  <c r="AQ24" i="2"/>
  <c r="AQ27" i="2"/>
  <c r="AQ32" i="2"/>
  <c r="AQ35" i="2"/>
  <c r="AQ31" i="2" l="1"/>
  <c r="AQ23" i="2"/>
  <c r="AQ15" i="2"/>
  <c r="AQ7" i="2"/>
  <c r="AP8" i="2" l="1"/>
  <c r="AP11" i="2"/>
  <c r="AP16" i="2"/>
  <c r="AP19" i="2"/>
  <c r="AP24" i="2"/>
  <c r="AP27" i="2"/>
  <c r="AP32" i="2"/>
  <c r="AP35" i="2"/>
  <c r="AP7" i="2" l="1"/>
  <c r="AP31" i="2"/>
  <c r="AP23" i="2"/>
  <c r="AP15" i="2"/>
  <c r="AO8" i="2" l="1"/>
  <c r="AO11" i="2"/>
  <c r="AO16" i="2"/>
  <c r="AO19" i="2"/>
  <c r="AO24" i="2"/>
  <c r="AO27" i="2"/>
  <c r="AO32" i="2"/>
  <c r="AO35" i="2"/>
  <c r="AK8" i="2"/>
  <c r="AK11" i="2"/>
  <c r="AO15" i="2" l="1"/>
  <c r="AO31" i="2"/>
  <c r="AO23" i="2"/>
  <c r="AO7" i="2"/>
  <c r="AN27" i="2" l="1"/>
  <c r="AN24" i="2"/>
  <c r="AN19" i="2"/>
  <c r="AN16" i="2"/>
  <c r="AN11" i="2"/>
  <c r="AN8" i="2"/>
  <c r="AN23" i="2" l="1"/>
  <c r="AN15" i="2"/>
  <c r="AN7" i="2"/>
  <c r="AN35" i="2"/>
  <c r="AN32" i="2"/>
  <c r="AN31" i="2" l="1"/>
  <c r="Z8" i="2"/>
  <c r="AA8" i="2"/>
  <c r="AB8" i="2"/>
  <c r="AC8" i="2"/>
  <c r="AD8" i="2"/>
  <c r="AE8" i="2"/>
  <c r="AF8" i="2"/>
  <c r="AG8" i="2"/>
  <c r="AH8" i="2"/>
  <c r="AI8" i="2"/>
  <c r="AJ8" i="2"/>
  <c r="AL8" i="2"/>
  <c r="AM8" i="2"/>
  <c r="Z11" i="2"/>
  <c r="AA11" i="2"/>
  <c r="AB11" i="2"/>
  <c r="AC11" i="2"/>
  <c r="AD11" i="2"/>
  <c r="AE11" i="2"/>
  <c r="AF11" i="2"/>
  <c r="AG11" i="2"/>
  <c r="AH11" i="2"/>
  <c r="AI11" i="2"/>
  <c r="AJ11" i="2"/>
  <c r="AL11" i="2"/>
  <c r="AM11" i="2"/>
  <c r="AM7" i="2" l="1"/>
  <c r="AJ7" i="2"/>
  <c r="AF7" i="2"/>
  <c r="AB7" i="2"/>
  <c r="AL7" i="2"/>
  <c r="AH7" i="2"/>
  <c r="AD7" i="2"/>
  <c r="Z7" i="2"/>
  <c r="AK7" i="2"/>
  <c r="AG7" i="2"/>
  <c r="AC7" i="2"/>
  <c r="AI7" i="2"/>
  <c r="AE7" i="2"/>
  <c r="AA7" i="2"/>
  <c r="AM35" i="2" l="1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AM32" i="2"/>
  <c r="AL32" i="2"/>
  <c r="AK32" i="2"/>
  <c r="AJ32" i="2"/>
  <c r="AI32" i="2"/>
  <c r="AI31" i="2" s="1"/>
  <c r="AH32" i="2"/>
  <c r="AG32" i="2"/>
  <c r="AF32" i="2"/>
  <c r="AE32" i="2"/>
  <c r="AE31" i="2" s="1"/>
  <c r="AD32" i="2"/>
  <c r="AC32" i="2"/>
  <c r="AB32" i="2"/>
  <c r="AA32" i="2"/>
  <c r="Z32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AL23" i="2" l="1"/>
  <c r="AG31" i="2"/>
  <c r="AM23" i="2"/>
  <c r="AM31" i="2"/>
  <c r="AA31" i="2"/>
  <c r="AA23" i="2"/>
  <c r="AI23" i="2"/>
  <c r="Z31" i="2"/>
  <c r="AD31" i="2"/>
  <c r="AH31" i="2"/>
  <c r="AL31" i="2"/>
  <c r="AB31" i="2"/>
  <c r="AF31" i="2"/>
  <c r="AJ31" i="2"/>
  <c r="Z23" i="2"/>
  <c r="AD23" i="2"/>
  <c r="AH23" i="2"/>
  <c r="AC31" i="2"/>
  <c r="AE23" i="2"/>
  <c r="AK31" i="2"/>
  <c r="AD15" i="2"/>
  <c r="AE15" i="2"/>
  <c r="AM15" i="2"/>
  <c r="AB15" i="2"/>
  <c r="AF15" i="2"/>
  <c r="AJ15" i="2"/>
  <c r="AB23" i="2"/>
  <c r="AF23" i="2"/>
  <c r="AJ23" i="2"/>
  <c r="Z15" i="2"/>
  <c r="AH15" i="2"/>
  <c r="AL15" i="2"/>
  <c r="AA15" i="2"/>
  <c r="AI15" i="2"/>
  <c r="AC15" i="2"/>
  <c r="AG15" i="2"/>
  <c r="AK15" i="2"/>
  <c r="AC23" i="2"/>
  <c r="AG23" i="2"/>
  <c r="AK23" i="2"/>
  <c r="Y35" i="2" l="1"/>
  <c r="Y31" i="2" s="1"/>
  <c r="Y27" i="2"/>
  <c r="Y24" i="2"/>
  <c r="Y19" i="2"/>
  <c r="Y16" i="2"/>
  <c r="Y11" i="2"/>
  <c r="Y8" i="2"/>
  <c r="AB24" i="3"/>
  <c r="AB11" i="3"/>
  <c r="AC11" i="3"/>
  <c r="AA32" i="3"/>
  <c r="AB32" i="3"/>
  <c r="AB31" i="3" s="1"/>
  <c r="AC32" i="3"/>
  <c r="Z32" i="3"/>
  <c r="Z35" i="3"/>
  <c r="AA35" i="3"/>
  <c r="AB35" i="3"/>
  <c r="AC35" i="3"/>
  <c r="Y35" i="3"/>
  <c r="Y31" i="3" s="1"/>
  <c r="Z24" i="3"/>
  <c r="AA24" i="3"/>
  <c r="AC24" i="3"/>
  <c r="Y24" i="3"/>
  <c r="Z27" i="3"/>
  <c r="AA27" i="3"/>
  <c r="AB27" i="3"/>
  <c r="AC27" i="3"/>
  <c r="Y27" i="3"/>
  <c r="Z16" i="3"/>
  <c r="AA16" i="3"/>
  <c r="AB16" i="3"/>
  <c r="AC16" i="3"/>
  <c r="Y16" i="3"/>
  <c r="Z19" i="3"/>
  <c r="AA19" i="3"/>
  <c r="AB19" i="3"/>
  <c r="AC19" i="3"/>
  <c r="Y19" i="3"/>
  <c r="Z8" i="3"/>
  <c r="AA8" i="3"/>
  <c r="AB8" i="3"/>
  <c r="AB7" i="3" s="1"/>
  <c r="AC8" i="3"/>
  <c r="AC7" i="3" s="1"/>
  <c r="Y8" i="3"/>
  <c r="Y11" i="3"/>
  <c r="Z11" i="3"/>
  <c r="AA11" i="3"/>
  <c r="Y7" i="3" l="1"/>
  <c r="Y15" i="3"/>
  <c r="AA31" i="3"/>
  <c r="Z31" i="3"/>
  <c r="AC31" i="3"/>
  <c r="Y7" i="2"/>
  <c r="Y23" i="2"/>
  <c r="Y15" i="2"/>
  <c r="Z23" i="3"/>
  <c r="Z15" i="3"/>
  <c r="Z7" i="3"/>
  <c r="AA15" i="3"/>
  <c r="AA7" i="3"/>
  <c r="AB23" i="3"/>
  <c r="AB15" i="3"/>
  <c r="AC15" i="3"/>
  <c r="AA23" i="3"/>
  <c r="Y23" i="3"/>
  <c r="AC23" i="3"/>
</calcChain>
</file>

<file path=xl/sharedStrings.xml><?xml version="1.0" encoding="utf-8"?>
<sst xmlns="http://schemas.openxmlformats.org/spreadsheetml/2006/main" count="66" uniqueCount="26">
  <si>
    <t>Заеми</t>
  </si>
  <si>
    <t>Краткосрочни</t>
  </si>
  <si>
    <t>Дългосрочни</t>
  </si>
  <si>
    <t>Забележки:</t>
  </si>
  <si>
    <t>КОНСОЛИДИРАН ДЪЛГ НА СЕКТОР "ДЪРЖАВНО УПРАВЛЕНИЕ" ПО ПОДСЕКТОРИ</t>
  </si>
  <si>
    <t>Консолидиран дълг на сектор "Държавно управление"</t>
  </si>
  <si>
    <t>Ценни книжа, различни от акции, с изключение на финансови деривати</t>
  </si>
  <si>
    <t>1) Съгласно §1, т.18 от Допълнителните разпоредби на Закона за публичните финанси "Консолидиран дълг на сектор "Държавно управление" е дългът на сектор "Държавно управление" съгласно изискванията на Регламент на Съвета (ЕО) № 479/2009 от 25 май 2009 г. за прилагане на процедурата при прекомерен дефицит, приложен към Договора за създаване на Европесйката общност.</t>
  </si>
  <si>
    <t>2) Консолидираният дълг на сектор "Държавно управление" не е аритметичен сбор от брутния дълг на всеки подсектор, тъй като дългът е консолидиран в рамките на държавния сектор и изключва онези задължения, за които съответните финансови активи се държат от сектор "Държавно управление".</t>
  </si>
  <si>
    <t>Consolidated debt of "General Government"sector</t>
  </si>
  <si>
    <t>Short-term</t>
  </si>
  <si>
    <t>Long-term</t>
  </si>
  <si>
    <t>Loans</t>
  </si>
  <si>
    <t xml:space="preserve">Debt of "Central Government" sub-sector </t>
  </si>
  <si>
    <t xml:space="preserve">Debt of "Local Government" sub-sector </t>
  </si>
  <si>
    <t xml:space="preserve">Debt of  "Social Security Funds" sub-sector </t>
  </si>
  <si>
    <t>Дълг на подсектор "Централно управление"</t>
  </si>
  <si>
    <t>Дълг на подсектор "Местно управление"</t>
  </si>
  <si>
    <t>Дълг на подсектор "Социалноосигурителни фондове"</t>
  </si>
  <si>
    <t>1) According to § 1, item 18 of the Additional Provisions of the Public Finance Law,  "Consolidated debt of "General Government" sector is the debt of "General Government" in accordance with Council Regulation (EC) № 479/2009 of 25 May 2009 implementing of the Protocol on the Excessive Deficit Procedure annexed to the Treaty Establishing the European Community.</t>
  </si>
  <si>
    <t>2) The Consolidated debt of "General Government" sector is not the arithmetic sum of the gross debt of each sub-sector, as the debt is consolidated within the "General Government" sector and exclude those liabilities corresponding financial assets which are held by sector "government."</t>
  </si>
  <si>
    <t>Securities other than shares, excl. financial derivatives</t>
  </si>
  <si>
    <t>Notes:</t>
  </si>
  <si>
    <t xml:space="preserve">CONSOLIDATED DEBT OF "GENERAL GOVERNMENT" SECTOR BY SUB-SECTORS </t>
  </si>
  <si>
    <t>million BGN</t>
  </si>
  <si>
    <t>млн.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</si>
</sst>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#,##0.0000000"/>
  </numFmts>
  <fonts count="16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u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u/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MS Sans Serif"/>
      <family val="2"/>
    </font>
    <font>
      <sz val="8"/>
      <name val="Arial"/>
      <family val="2"/>
    </font>
    <font>
      <b/>
      <i/>
      <sz val="8"/>
      <name val="Arial"/>
      <family val="2"/>
      <charset val="204"/>
    </font>
    <font>
      <b/>
      <sz val="8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4" fillId="0" borderId="0" xfId="0" applyFont="1" applyAlignment="1">
      <alignment horizontal="centerContinuous"/>
    </xf>
    <xf numFmtId="14" fontId="2" fillId="0" borderId="1" xfId="0" applyNumberFormat="1" applyFont="1" applyBorder="1"/>
    <xf numFmtId="14" fontId="2" fillId="0" borderId="2" xfId="0" applyNumberFormat="1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7" fillId="2" borderId="3" xfId="0" applyFont="1" applyFill="1" applyBorder="1" applyAlignment="1">
      <alignment horizontal="left" indent="1"/>
    </xf>
    <xf numFmtId="164" fontId="7" fillId="2" borderId="0" xfId="0" applyNumberFormat="1" applyFont="1" applyFill="1" applyBorder="1"/>
    <xf numFmtId="4" fontId="7" fillId="2" borderId="0" xfId="0" applyNumberFormat="1" applyFont="1" applyFill="1" applyBorder="1"/>
    <xf numFmtId="4" fontId="7" fillId="2" borderId="4" xfId="0" applyNumberFormat="1" applyFont="1" applyFill="1" applyBorder="1"/>
    <xf numFmtId="0" fontId="9" fillId="0" borderId="3" xfId="0" applyFont="1" applyBorder="1" applyAlignment="1">
      <alignment wrapText="1"/>
    </xf>
    <xf numFmtId="4" fontId="9" fillId="0" borderId="0" xfId="0" applyNumberFormat="1" applyFont="1" applyBorder="1"/>
    <xf numFmtId="0" fontId="3" fillId="0" borderId="3" xfId="0" applyFont="1" applyBorder="1" applyAlignment="1">
      <alignment horizontal="left" indent="2"/>
    </xf>
    <xf numFmtId="0" fontId="3" fillId="0" borderId="0" xfId="0" applyFont="1"/>
    <xf numFmtId="0" fontId="3" fillId="0" borderId="5" xfId="0" applyFont="1" applyBorder="1"/>
    <xf numFmtId="0" fontId="3" fillId="0" borderId="3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3" xfId="0" applyFont="1" applyBorder="1" applyAlignment="1">
      <alignment horizontal="left" indent="4"/>
    </xf>
    <xf numFmtId="0" fontId="2" fillId="0" borderId="3" xfId="0" applyFont="1" applyBorder="1" applyAlignment="1">
      <alignment wrapText="1"/>
    </xf>
    <xf numFmtId="4" fontId="2" fillId="0" borderId="0" xfId="0" applyNumberFormat="1" applyFont="1" applyBorder="1"/>
    <xf numFmtId="4" fontId="3" fillId="0" borderId="0" xfId="0" applyNumberFormat="1" applyFont="1" applyBorder="1"/>
    <xf numFmtId="0" fontId="3" fillId="0" borderId="3" xfId="0" applyFont="1" applyBorder="1" applyAlignment="1">
      <alignment horizontal="left" indent="5"/>
    </xf>
    <xf numFmtId="0" fontId="3" fillId="0" borderId="3" xfId="0" applyFont="1" applyBorder="1" applyAlignment="1">
      <alignment horizontal="left" indent="3"/>
    </xf>
    <xf numFmtId="0" fontId="3" fillId="0" borderId="3" xfId="0" applyFont="1" applyBorder="1" applyAlignment="1">
      <alignment horizontal="left" indent="1"/>
    </xf>
    <xf numFmtId="0" fontId="3" fillId="0" borderId="6" xfId="0" applyFont="1" applyBorder="1" applyAlignment="1">
      <alignment horizontal="left" indent="5"/>
    </xf>
    <xf numFmtId="164" fontId="3" fillId="0" borderId="7" xfId="0" applyNumberFormat="1" applyFont="1" applyBorder="1"/>
    <xf numFmtId="4" fontId="3" fillId="0" borderId="7" xfId="0" applyNumberFormat="1" applyFont="1" applyBorder="1"/>
    <xf numFmtId="0" fontId="7" fillId="0" borderId="3" xfId="0" applyFont="1" applyBorder="1" applyAlignment="1">
      <alignment horizontal="left" indent="2"/>
    </xf>
    <xf numFmtId="0" fontId="4" fillId="0" borderId="0" xfId="0" applyFont="1" applyAlignment="1"/>
    <xf numFmtId="0" fontId="0" fillId="0" borderId="0" xfId="0" applyBorder="1"/>
    <xf numFmtId="164" fontId="0" fillId="0" borderId="0" xfId="0" applyNumberFormat="1" applyBorder="1"/>
    <xf numFmtId="0" fontId="10" fillId="0" borderId="0" xfId="0" applyFont="1" applyBorder="1" applyAlignment="1">
      <alignment wrapText="1"/>
    </xf>
    <xf numFmtId="0" fontId="0" fillId="0" borderId="0" xfId="0" applyBorder="1" applyAlignment="1">
      <alignment horizontal="left" indent="1"/>
    </xf>
    <xf numFmtId="164" fontId="0" fillId="0" borderId="7" xfId="0" applyNumberFormat="1" applyBorder="1"/>
    <xf numFmtId="0" fontId="3" fillId="0" borderId="0" xfId="0" applyFont="1" applyAlignment="1">
      <alignment horizontal="left" vertical="center" wrapText="1"/>
    </xf>
    <xf numFmtId="4" fontId="0" fillId="0" borderId="4" xfId="0" applyNumberFormat="1" applyBorder="1"/>
    <xf numFmtId="4" fontId="10" fillId="0" borderId="0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9" fillId="0" borderId="4" xfId="0" applyNumberFormat="1" applyFont="1" applyBorder="1"/>
    <xf numFmtId="4" fontId="0" fillId="0" borderId="0" xfId="0" applyNumberFormat="1"/>
    <xf numFmtId="0" fontId="3" fillId="0" borderId="7" xfId="0" applyFont="1" applyBorder="1"/>
    <xf numFmtId="0" fontId="5" fillId="0" borderId="0" xfId="0" applyFont="1"/>
    <xf numFmtId="0" fontId="5" fillId="0" borderId="7" xfId="0" applyFont="1" applyBorder="1" applyAlignment="1">
      <alignment horizontal="right"/>
    </xf>
    <xf numFmtId="0" fontId="3" fillId="0" borderId="6" xfId="0" applyFont="1" applyBorder="1" applyAlignment="1">
      <alignment horizontal="left" indent="4"/>
    </xf>
    <xf numFmtId="0" fontId="5" fillId="0" borderId="7" xfId="0" applyFont="1" applyBorder="1"/>
    <xf numFmtId="4" fontId="3" fillId="0" borderId="4" xfId="0" applyNumberFormat="1" applyFont="1" applyBorder="1"/>
    <xf numFmtId="14" fontId="2" fillId="0" borderId="1" xfId="0" applyNumberFormat="1" applyFont="1" applyBorder="1" applyAlignment="1">
      <alignment horizontal="right"/>
    </xf>
    <xf numFmtId="4" fontId="9" fillId="0" borderId="10" xfId="0" applyNumberFormat="1" applyFont="1" applyBorder="1"/>
    <xf numFmtId="4" fontId="7" fillId="0" borderId="0" xfId="0" applyNumberFormat="1" applyFont="1" applyBorder="1"/>
    <xf numFmtId="165" fontId="4" fillId="0" borderId="0" xfId="0" applyNumberFormat="1" applyFont="1" applyFill="1" applyBorder="1" applyAlignment="1">
      <alignment horizontal="centerContinuous"/>
    </xf>
    <xf numFmtId="165" fontId="3" fillId="0" borderId="0" xfId="0" applyNumberFormat="1" applyFont="1" applyFill="1" applyBorder="1"/>
    <xf numFmtId="2" fontId="12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3" fillId="0" borderId="9" xfId="0" applyFont="1" applyBorder="1"/>
    <xf numFmtId="0" fontId="3" fillId="0" borderId="10" xfId="0" applyFont="1" applyBorder="1"/>
    <xf numFmtId="166" fontId="5" fillId="0" borderId="0" xfId="0" applyNumberFormat="1" applyFont="1" applyFill="1" applyBorder="1" applyAlignment="1">
      <alignment horizontal="right"/>
    </xf>
    <xf numFmtId="2" fontId="14" fillId="0" borderId="0" xfId="1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Border="1"/>
    <xf numFmtId="166" fontId="3" fillId="0" borderId="0" xfId="0" applyNumberFormat="1" applyFont="1" applyFill="1" applyBorder="1"/>
    <xf numFmtId="166" fontId="13" fillId="0" borderId="0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left" indent="1"/>
    </xf>
    <xf numFmtId="0" fontId="15" fillId="0" borderId="0" xfId="0" applyFont="1" applyAlignment="1">
      <alignment horizontal="right"/>
    </xf>
    <xf numFmtId="2" fontId="3" fillId="0" borderId="4" xfId="0" applyNumberFormat="1" applyFont="1" applyBorder="1"/>
    <xf numFmtId="0" fontId="3" fillId="0" borderId="4" xfId="0" applyFont="1" applyBorder="1"/>
    <xf numFmtId="2" fontId="3" fillId="0" borderId="0" xfId="0" applyNumberFormat="1" applyFont="1" applyBorder="1"/>
    <xf numFmtId="4" fontId="3" fillId="0" borderId="0" xfId="0" applyNumberFormat="1" applyFont="1"/>
  </cellXfs>
  <cellStyles count="2">
    <cellStyle name="Normal" xfId="0" builtinId="0"/>
    <cellStyle name="Normal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V43"/>
  <sheetViews>
    <sheetView tabSelected="1" view="pageBreakPreview" zoomScale="60" zoomScaleNormal="110" workbookViewId="0">
      <pane xSplit="4" ySplit="5" topLeftCell="Y6" activePane="bottomRight" state="frozen"/>
      <selection pane="topRight" activeCell="E1" sqref="E1"/>
      <selection pane="bottomLeft" activeCell="A6" sqref="A6"/>
      <selection pane="bottomRight" activeCell="AV42" sqref="AV42"/>
    </sheetView>
  </sheetViews>
  <sheetFormatPr defaultColWidth="9.140625" defaultRowHeight="12.75" outlineLevelCol="1" x14ac:dyDescent="0.2"/>
  <cols>
    <col min="1" max="1" width="75.5703125" style="14" customWidth="1"/>
    <col min="2" max="4" width="12.28515625" style="14" hidden="1" customWidth="1" outlineLevel="1"/>
    <col min="5" max="5" width="12.28515625" style="14" customWidth="1" collapsed="1"/>
    <col min="6" max="8" width="12.28515625" style="14" hidden="1" customWidth="1" outlineLevel="1"/>
    <col min="9" max="9" width="12.28515625" style="14" customWidth="1" collapsed="1"/>
    <col min="10" max="12" width="12.28515625" style="14" hidden="1" customWidth="1" outlineLevel="1"/>
    <col min="13" max="13" width="12.2851562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1.140625" style="14" customWidth="1" outlineLevel="1"/>
    <col min="31" max="32" width="11" style="14" customWidth="1" outlineLevel="1"/>
    <col min="33" max="33" width="12.140625" style="14" customWidth="1"/>
    <col min="34" max="35" width="12.140625" style="14" customWidth="1" outlineLevel="1"/>
    <col min="36" max="36" width="13" style="14" customWidth="1" outlineLevel="1"/>
    <col min="37" max="37" width="13.85546875" style="14" customWidth="1"/>
    <col min="38" max="38" width="13.85546875" style="14" customWidth="1" outlineLevel="1"/>
    <col min="39" max="39" width="15" style="17" customWidth="1" outlineLevel="1"/>
    <col min="40" max="40" width="13.85546875" style="14" customWidth="1" outlineLevel="1"/>
    <col min="41" max="41" width="13.85546875" style="14" customWidth="1"/>
    <col min="42" max="43" width="11.28515625" style="14" bestFit="1" customWidth="1"/>
    <col min="44" max="44" width="11.140625" style="14" bestFit="1" customWidth="1"/>
    <col min="45" max="45" width="12.28515625" style="14" bestFit="1" customWidth="1"/>
    <col min="46" max="46" width="11.28515625" style="14" bestFit="1" customWidth="1"/>
    <col min="47" max="16384" width="9.140625" style="14"/>
  </cols>
  <sheetData>
    <row r="1" spans="1:48" ht="15" x14ac:dyDescent="0.2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/>
      <c r="AA1" s="1"/>
      <c r="AB1" s="1"/>
      <c r="AC1" s="1"/>
    </row>
    <row r="2" spans="1:48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3"/>
      <c r="AA2" s="53"/>
      <c r="AB2" s="53"/>
      <c r="AC2" s="53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48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48" ht="13.5" thickBot="1" x14ac:dyDescent="0.25">
      <c r="Z4" s="43"/>
      <c r="AA4"/>
      <c r="AB4"/>
      <c r="AC4"/>
      <c r="AE4" s="4"/>
      <c r="AF4" s="44"/>
      <c r="AG4" s="45"/>
      <c r="AH4" s="48"/>
      <c r="AK4" s="4"/>
      <c r="AL4" s="4"/>
      <c r="AM4" s="60"/>
      <c r="AP4" s="46"/>
      <c r="AS4" s="60"/>
      <c r="AT4" s="71" t="s">
        <v>25</v>
      </c>
    </row>
    <row r="5" spans="1:48" ht="13.5" thickBot="1" x14ac:dyDescent="0.25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3">
        <v>43190</v>
      </c>
    </row>
    <row r="6" spans="1:48" ht="14.25" x14ac:dyDescent="0.2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17"/>
      <c r="AP6" s="63"/>
      <c r="AQ6" s="63"/>
      <c r="AR6" s="63"/>
      <c r="AS6" s="17"/>
      <c r="AT6" s="62"/>
    </row>
    <row r="7" spans="1:48" ht="14.25" x14ac:dyDescent="0.2">
      <c r="A7" s="11" t="s">
        <v>5</v>
      </c>
      <c r="B7" s="12">
        <v>10622.344942750002</v>
      </c>
      <c r="C7" s="12">
        <v>10451.58208572</v>
      </c>
      <c r="D7" s="12">
        <v>10426.28766537</v>
      </c>
      <c r="E7" s="12">
        <v>10359.718086970001</v>
      </c>
      <c r="F7" s="12">
        <v>9534.8488967699996</v>
      </c>
      <c r="G7" s="12">
        <v>9501.2166820599996</v>
      </c>
      <c r="H7" s="12">
        <v>9628.6187347999985</v>
      </c>
      <c r="I7" s="12">
        <v>9480.8143189999992</v>
      </c>
      <c r="J7" s="12">
        <v>9345.8302905</v>
      </c>
      <c r="K7" s="12">
        <v>9749.2151772499983</v>
      </c>
      <c r="L7" s="12">
        <v>9668.8319167000009</v>
      </c>
      <c r="M7" s="12">
        <v>9991.5804165499994</v>
      </c>
      <c r="N7" s="12">
        <v>10014.471108219997</v>
      </c>
      <c r="O7" s="12">
        <v>10311.098450470001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12361.929562290001</v>
      </c>
      <c r="X7" s="12">
        <v>14200.070515079999</v>
      </c>
      <c r="Y7" s="12">
        <f>+Y8+Y11</f>
        <v>13700.25496242</v>
      </c>
      <c r="Z7" s="12">
        <f t="shared" ref="Z7:AL7" si="0">+Z8+Z11</f>
        <v>13465.091718019998</v>
      </c>
      <c r="AA7" s="12">
        <f t="shared" si="0"/>
        <v>13465.391734160003</v>
      </c>
      <c r="AB7" s="12">
        <f t="shared" si="0"/>
        <v>12956.365978780001</v>
      </c>
      <c r="AC7" s="12">
        <f t="shared" si="0"/>
        <v>13978.074865169998</v>
      </c>
      <c r="AD7" s="12">
        <f t="shared" si="0"/>
        <v>14820.929632880001</v>
      </c>
      <c r="AE7" s="12">
        <f t="shared" si="0"/>
        <v>15734.431335729809</v>
      </c>
      <c r="AF7" s="12">
        <f t="shared" si="0"/>
        <v>18703.765060869813</v>
      </c>
      <c r="AG7" s="12">
        <f t="shared" si="0"/>
        <v>22553.898805439814</v>
      </c>
      <c r="AH7" s="12">
        <f t="shared" si="0"/>
        <v>24352.608661630002</v>
      </c>
      <c r="AI7" s="12">
        <f t="shared" si="0"/>
        <v>24236.363384349999</v>
      </c>
      <c r="AJ7" s="12">
        <f t="shared" si="0"/>
        <v>23203.830106399997</v>
      </c>
      <c r="AK7" s="12">
        <f t="shared" si="0"/>
        <v>23023.31993618</v>
      </c>
      <c r="AL7" s="12">
        <f t="shared" si="0"/>
        <v>26522.498428239996</v>
      </c>
      <c r="AM7" s="12">
        <f t="shared" ref="AM7:AS7" si="1">+AM8+AM11</f>
        <v>26496.204414659998</v>
      </c>
      <c r="AN7" s="12">
        <f t="shared" si="1"/>
        <v>26305.830454849998</v>
      </c>
      <c r="AO7" s="12">
        <f t="shared" si="1"/>
        <v>27321.086199299996</v>
      </c>
      <c r="AP7" s="12">
        <f t="shared" si="1"/>
        <v>26699.956493910002</v>
      </c>
      <c r="AQ7" s="12">
        <f t="shared" si="1"/>
        <v>26647.912712409998</v>
      </c>
      <c r="AR7" s="12">
        <f t="shared" si="1"/>
        <v>25009.733736909999</v>
      </c>
      <c r="AS7" s="12">
        <f t="shared" si="1"/>
        <v>25063.689598115896</v>
      </c>
      <c r="AT7" s="42">
        <f t="shared" ref="AT7" si="2">+AT8+AT11</f>
        <v>24099.645864189999</v>
      </c>
      <c r="AV7" s="75"/>
    </row>
    <row r="8" spans="1:48" x14ac:dyDescent="0.2">
      <c r="A8" s="13" t="s">
        <v>6</v>
      </c>
      <c r="B8" s="32">
        <v>6400.5637125400008</v>
      </c>
      <c r="C8" s="32">
        <v>6458.7630857200002</v>
      </c>
      <c r="D8" s="32">
        <v>6391.3754977799999</v>
      </c>
      <c r="E8" s="32">
        <v>6413.6458431299998</v>
      </c>
      <c r="F8" s="32">
        <v>6139.60228147</v>
      </c>
      <c r="G8" s="32">
        <v>6194.861136739999</v>
      </c>
      <c r="H8" s="32">
        <v>6261.8093059899993</v>
      </c>
      <c r="I8" s="32">
        <v>6002.6813999999995</v>
      </c>
      <c r="J8" s="32">
        <v>5824.7378364999995</v>
      </c>
      <c r="K8" s="32">
        <v>5709.017358529999</v>
      </c>
      <c r="L8" s="32">
        <v>5649.9926742500002</v>
      </c>
      <c r="M8" s="32">
        <v>5865.1819248100001</v>
      </c>
      <c r="N8" s="18">
        <v>5870.9227781700001</v>
      </c>
      <c r="O8" s="18">
        <v>6055.9043891300007</v>
      </c>
      <c r="P8" s="18">
        <v>6643.5555199999999</v>
      </c>
      <c r="Q8" s="18">
        <v>6845.7460000000001</v>
      </c>
      <c r="R8" s="18">
        <v>6605.1032789999999</v>
      </c>
      <c r="S8" s="18">
        <v>6778.5893273000001</v>
      </c>
      <c r="T8" s="18">
        <v>7081.835219999999</v>
      </c>
      <c r="U8" s="18">
        <v>7391.7363977900004</v>
      </c>
      <c r="V8" s="18">
        <v>7623.9035875899999</v>
      </c>
      <c r="W8" s="18">
        <v>7766.0435637199998</v>
      </c>
      <c r="X8" s="18">
        <v>9501.3336458100002</v>
      </c>
      <c r="Y8" s="18">
        <f>+Y9+Y10</f>
        <v>8953.1786864500009</v>
      </c>
      <c r="Z8" s="39">
        <f t="shared" ref="Z8:AM8" si="3">+Z9+Z10</f>
        <v>8500.3588763699991</v>
      </c>
      <c r="AA8" s="39">
        <f t="shared" si="3"/>
        <v>8635.4747967800031</v>
      </c>
      <c r="AB8" s="39">
        <f t="shared" si="3"/>
        <v>8174.5098199199992</v>
      </c>
      <c r="AC8" s="39">
        <f t="shared" si="3"/>
        <v>8453.227162539999</v>
      </c>
      <c r="AD8" s="39">
        <f t="shared" si="3"/>
        <v>9265.5875339300019</v>
      </c>
      <c r="AE8" s="39">
        <f t="shared" si="3"/>
        <v>10224.761922779999</v>
      </c>
      <c r="AF8" s="39">
        <f t="shared" si="3"/>
        <v>13230.736853320001</v>
      </c>
      <c r="AG8" s="39">
        <f t="shared" si="3"/>
        <v>13724.529089080001</v>
      </c>
      <c r="AH8" s="39">
        <f t="shared" si="3"/>
        <v>18252.87694111</v>
      </c>
      <c r="AI8" s="39">
        <f t="shared" si="3"/>
        <v>18358.699241139999</v>
      </c>
      <c r="AJ8" s="39">
        <f t="shared" si="3"/>
        <v>17327.491777159998</v>
      </c>
      <c r="AK8" s="22">
        <f t="shared" si="3"/>
        <v>17178.955100979998</v>
      </c>
      <c r="AL8" s="22">
        <f t="shared" si="3"/>
        <v>20892.212411789998</v>
      </c>
      <c r="AM8" s="22">
        <f t="shared" si="3"/>
        <v>21001.855487589997</v>
      </c>
      <c r="AN8" s="22">
        <f t="shared" ref="AN8:AS8" si="4">+AN9+AN10</f>
        <v>20841.562655629998</v>
      </c>
      <c r="AO8" s="22">
        <f t="shared" si="4"/>
        <v>20839.526749459998</v>
      </c>
      <c r="AP8" s="22">
        <f t="shared" si="4"/>
        <v>20334.764917750002</v>
      </c>
      <c r="AQ8" s="22">
        <f t="shared" si="4"/>
        <v>20474.032414559999</v>
      </c>
      <c r="AR8" s="22">
        <f t="shared" si="4"/>
        <v>18857.893546899999</v>
      </c>
      <c r="AS8" s="22">
        <f t="shared" si="4"/>
        <v>19020.961211725898</v>
      </c>
      <c r="AT8" s="49">
        <f t="shared" ref="AT8" si="5">+AT9+AT10</f>
        <v>18083.256404489999</v>
      </c>
      <c r="AV8" s="75"/>
    </row>
    <row r="9" spans="1:48" x14ac:dyDescent="0.2">
      <c r="A9" s="19" t="s">
        <v>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2">
        <v>13.768377200000002</v>
      </c>
      <c r="L9" s="32">
        <v>14.968377200000001</v>
      </c>
      <c r="M9" s="32">
        <v>0</v>
      </c>
      <c r="N9" s="18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160.78955999999999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726.55582432000006</v>
      </c>
      <c r="AA9" s="39">
        <v>726.55582432000006</v>
      </c>
      <c r="AB9" s="39">
        <v>257.64540531999995</v>
      </c>
      <c r="AC9" s="39">
        <v>257.64540531999995</v>
      </c>
      <c r="AD9" s="39">
        <v>1183.79028432</v>
      </c>
      <c r="AE9" s="39">
        <v>2169.3018299199998</v>
      </c>
      <c r="AF9" s="39">
        <v>1872.1993669200001</v>
      </c>
      <c r="AG9" s="39">
        <v>1855.1624058699999</v>
      </c>
      <c r="AH9" s="39">
        <v>2055.1434058700002</v>
      </c>
      <c r="AI9" s="39">
        <v>2055.1434058700002</v>
      </c>
      <c r="AJ9" s="39">
        <v>773.29340587000002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49">
        <v>0</v>
      </c>
      <c r="AV9" s="75"/>
    </row>
    <row r="10" spans="1:48" x14ac:dyDescent="0.2">
      <c r="A10" s="19" t="s">
        <v>2</v>
      </c>
      <c r="B10" s="32">
        <v>6370.6000828200004</v>
      </c>
      <c r="C10" s="32">
        <v>6443.7994559999997</v>
      </c>
      <c r="D10" s="32">
        <v>6376.4118680599995</v>
      </c>
      <c r="E10" s="32">
        <v>6413.6458431299998</v>
      </c>
      <c r="F10" s="32">
        <v>6124.6425558600004</v>
      </c>
      <c r="G10" s="32">
        <v>6179.9014111299994</v>
      </c>
      <c r="H10" s="32">
        <v>6246.8495803799997</v>
      </c>
      <c r="I10" s="32">
        <v>6002.6813999999995</v>
      </c>
      <c r="J10" s="32">
        <v>5810.3294592999991</v>
      </c>
      <c r="K10" s="32">
        <v>5695.248981329999</v>
      </c>
      <c r="L10" s="32">
        <v>5635.0242970500003</v>
      </c>
      <c r="M10" s="32">
        <v>5865.1819248100001</v>
      </c>
      <c r="N10" s="18">
        <v>5870.9227781700001</v>
      </c>
      <c r="O10" s="18">
        <v>6055.9043891300007</v>
      </c>
      <c r="P10" s="18">
        <v>6535.3755199999996</v>
      </c>
      <c r="Q10" s="18">
        <v>6712.5659999999998</v>
      </c>
      <c r="R10" s="18">
        <v>6431.9237190000003</v>
      </c>
      <c r="S10" s="18">
        <v>6617.7997673</v>
      </c>
      <c r="T10" s="18">
        <v>7054.0552199999993</v>
      </c>
      <c r="U10" s="18">
        <v>7391.7363977900004</v>
      </c>
      <c r="V10" s="18">
        <v>7623.9035875899999</v>
      </c>
      <c r="W10" s="18">
        <v>7766.0435637199998</v>
      </c>
      <c r="X10" s="18">
        <v>9501.3336458100002</v>
      </c>
      <c r="Y10" s="18">
        <v>8953.1786864500009</v>
      </c>
      <c r="Z10" s="39">
        <v>7773.8030520499997</v>
      </c>
      <c r="AA10" s="39">
        <v>7908.9189724600028</v>
      </c>
      <c r="AB10" s="39">
        <v>7916.8644145999997</v>
      </c>
      <c r="AC10" s="39">
        <v>8195.5817572199994</v>
      </c>
      <c r="AD10" s="39">
        <v>8081.7972496100019</v>
      </c>
      <c r="AE10" s="39">
        <v>8055.4600928599993</v>
      </c>
      <c r="AF10" s="39">
        <v>11358.5374864</v>
      </c>
      <c r="AG10" s="39">
        <v>11869.366683210001</v>
      </c>
      <c r="AH10" s="39">
        <v>16197.73353524</v>
      </c>
      <c r="AI10" s="39">
        <v>16303.555835269999</v>
      </c>
      <c r="AJ10" s="39">
        <v>16554.198371289996</v>
      </c>
      <c r="AK10" s="22">
        <v>17178.955100979998</v>
      </c>
      <c r="AL10" s="22">
        <v>20892.212411789998</v>
      </c>
      <c r="AM10" s="22">
        <v>21001.855487589997</v>
      </c>
      <c r="AN10" s="22">
        <v>20841.562655629998</v>
      </c>
      <c r="AO10" s="22">
        <v>20839.526749459998</v>
      </c>
      <c r="AP10" s="22">
        <v>20334.764917750002</v>
      </c>
      <c r="AQ10" s="22">
        <v>20474.032414559999</v>
      </c>
      <c r="AR10" s="22">
        <v>18857.893546899999</v>
      </c>
      <c r="AS10" s="22">
        <v>19020.961211725898</v>
      </c>
      <c r="AT10" s="49">
        <v>18083.256404489999</v>
      </c>
      <c r="AV10" s="75"/>
    </row>
    <row r="11" spans="1:48" x14ac:dyDescent="0.2">
      <c r="A11" s="13" t="s">
        <v>0</v>
      </c>
      <c r="B11" s="32">
        <v>4221.7812302100001</v>
      </c>
      <c r="C11" s="32">
        <v>3992.819</v>
      </c>
      <c r="D11" s="32">
        <v>4034.9121675900001</v>
      </c>
      <c r="E11" s="32">
        <v>3946.0722438400003</v>
      </c>
      <c r="F11" s="32">
        <v>3395.2466153</v>
      </c>
      <c r="G11" s="32">
        <v>3306.3555453200006</v>
      </c>
      <c r="H11" s="32">
        <v>3366.8094288100001</v>
      </c>
      <c r="I11" s="32">
        <v>3478.1329190000001</v>
      </c>
      <c r="J11" s="32">
        <v>3521.0924540000001</v>
      </c>
      <c r="K11" s="32">
        <v>4040.1978187199998</v>
      </c>
      <c r="L11" s="32">
        <v>4018.8392424500003</v>
      </c>
      <c r="M11" s="32">
        <v>4126.3984917399994</v>
      </c>
      <c r="N11" s="18">
        <v>4143.54833005</v>
      </c>
      <c r="O11" s="18">
        <v>4255.1940613399993</v>
      </c>
      <c r="P11" s="18">
        <v>4287.9232439999996</v>
      </c>
      <c r="Q11" s="18">
        <v>4607.6063357000003</v>
      </c>
      <c r="R11" s="18">
        <v>4591.5370080000002</v>
      </c>
      <c r="S11" s="18">
        <v>4502.0107865800001</v>
      </c>
      <c r="T11" s="18">
        <v>4290.668606700001</v>
      </c>
      <c r="U11" s="18">
        <v>4898.9327198999999</v>
      </c>
      <c r="V11" s="18">
        <v>4912.8897739299991</v>
      </c>
      <c r="W11" s="18">
        <v>4595.885998570001</v>
      </c>
      <c r="X11" s="18">
        <v>4698.7368692700002</v>
      </c>
      <c r="Y11" s="18">
        <f>+Y12+Y13</f>
        <v>4747.0762759700001</v>
      </c>
      <c r="Z11" s="39">
        <f t="shared" ref="Z11:AM11" si="6">+Z12+Z13</f>
        <v>4964.7328416499995</v>
      </c>
      <c r="AA11" s="39">
        <f t="shared" si="6"/>
        <v>4829.9169373799996</v>
      </c>
      <c r="AB11" s="39">
        <f t="shared" si="6"/>
        <v>4781.8561588600014</v>
      </c>
      <c r="AC11" s="39">
        <f t="shared" si="6"/>
        <v>5524.8477026299997</v>
      </c>
      <c r="AD11" s="39">
        <f t="shared" si="6"/>
        <v>5555.34209895</v>
      </c>
      <c r="AE11" s="39">
        <f t="shared" si="6"/>
        <v>5509.669412949811</v>
      </c>
      <c r="AF11" s="39">
        <f t="shared" si="6"/>
        <v>5473.0282075498117</v>
      </c>
      <c r="AG11" s="39">
        <f t="shared" si="6"/>
        <v>8829.3697163598117</v>
      </c>
      <c r="AH11" s="39">
        <f t="shared" si="6"/>
        <v>6099.7317205199997</v>
      </c>
      <c r="AI11" s="39">
        <f t="shared" si="6"/>
        <v>5877.6641432100005</v>
      </c>
      <c r="AJ11" s="39">
        <f t="shared" si="6"/>
        <v>5876.3383292400013</v>
      </c>
      <c r="AK11" s="22">
        <f t="shared" si="6"/>
        <v>5844.3648352</v>
      </c>
      <c r="AL11" s="22">
        <f t="shared" si="6"/>
        <v>5630.2860164499989</v>
      </c>
      <c r="AM11" s="74">
        <f t="shared" si="6"/>
        <v>5494.3489270700002</v>
      </c>
      <c r="AN11" s="74">
        <f t="shared" ref="AN11:AS11" si="7">+AN12+AN13</f>
        <v>5464.2677992199997</v>
      </c>
      <c r="AO11" s="74">
        <f t="shared" si="7"/>
        <v>6481.5594498399996</v>
      </c>
      <c r="AP11" s="74">
        <f t="shared" si="7"/>
        <v>6365.1915761599994</v>
      </c>
      <c r="AQ11" s="74">
        <f t="shared" si="7"/>
        <v>6173.8802978499998</v>
      </c>
      <c r="AR11" s="74">
        <f t="shared" si="7"/>
        <v>6151.8401900099989</v>
      </c>
      <c r="AS11" s="74">
        <f t="shared" si="7"/>
        <v>6042.7283863899993</v>
      </c>
      <c r="AT11" s="72">
        <f t="shared" ref="AT11" si="8">+AT12+AT13</f>
        <v>6016.3894596999999</v>
      </c>
      <c r="AV11" s="75"/>
    </row>
    <row r="12" spans="1:48" x14ac:dyDescent="0.2">
      <c r="A12" s="19" t="s">
        <v>1</v>
      </c>
      <c r="B12" s="32">
        <v>4.1796760200000005</v>
      </c>
      <c r="C12" s="32">
        <v>4.71</v>
      </c>
      <c r="D12" s="32">
        <v>5.4650234900000001</v>
      </c>
      <c r="E12" s="32">
        <v>6.2837971699999997</v>
      </c>
      <c r="F12" s="32">
        <v>4.9659719999999998</v>
      </c>
      <c r="G12" s="32">
        <v>4.6013279999999996</v>
      </c>
      <c r="H12" s="32">
        <v>6.8806325899999994</v>
      </c>
      <c r="I12" s="32">
        <v>19.454900000000002</v>
      </c>
      <c r="J12" s="32">
        <v>10.889700000000001</v>
      </c>
      <c r="K12" s="32">
        <v>15.19858176</v>
      </c>
      <c r="L12" s="32">
        <v>8.8303194700000009</v>
      </c>
      <c r="M12" s="32">
        <v>21.154890940000001</v>
      </c>
      <c r="N12" s="18">
        <v>18.143867049999997</v>
      </c>
      <c r="O12" s="18">
        <v>14.969372</v>
      </c>
      <c r="P12" s="18">
        <v>97.597999999999999</v>
      </c>
      <c r="Q12" s="18">
        <v>152.93413770000001</v>
      </c>
      <c r="R12" s="18">
        <v>153.20165900000001</v>
      </c>
      <c r="S12" s="18">
        <v>151.27420100000001</v>
      </c>
      <c r="T12" s="18">
        <v>14.439</v>
      </c>
      <c r="U12" s="18">
        <v>348.22897799999998</v>
      </c>
      <c r="V12" s="18">
        <v>346.36741791000003</v>
      </c>
      <c r="W12" s="18">
        <v>10.034108999999999</v>
      </c>
      <c r="X12" s="18">
        <v>12.123435730000001</v>
      </c>
      <c r="Y12" s="18">
        <v>16.866064000000001</v>
      </c>
      <c r="Z12" s="39">
        <v>14.90419896</v>
      </c>
      <c r="AA12" s="39">
        <v>14.380924419999999</v>
      </c>
      <c r="AB12" s="39">
        <v>17.132220529999998</v>
      </c>
      <c r="AC12" s="39">
        <v>16.34839165</v>
      </c>
      <c r="AD12" s="39">
        <v>27.348380750000004</v>
      </c>
      <c r="AE12" s="39">
        <v>32.974595889999996</v>
      </c>
      <c r="AF12" s="39">
        <v>32.377426280000002</v>
      </c>
      <c r="AG12" s="39">
        <v>3354.5235000000002</v>
      </c>
      <c r="AH12" s="39">
        <v>342.81626878999998</v>
      </c>
      <c r="AI12" s="39">
        <v>192.56222486000001</v>
      </c>
      <c r="AJ12" s="39">
        <v>206.56177188999999</v>
      </c>
      <c r="AK12" s="22">
        <v>184.92055805999996</v>
      </c>
      <c r="AL12" s="22">
        <v>30.58130000000002</v>
      </c>
      <c r="AM12" s="22">
        <v>11.497785999999991</v>
      </c>
      <c r="AN12" s="22">
        <v>8.7622320000000045</v>
      </c>
      <c r="AO12" s="22">
        <v>79.216797880000001</v>
      </c>
      <c r="AP12" s="22">
        <v>43.655805399999998</v>
      </c>
      <c r="AQ12" s="22">
        <v>7.719847780000002</v>
      </c>
      <c r="AR12" s="22">
        <v>2.469265</v>
      </c>
      <c r="AS12" s="22">
        <v>12.231471359999997</v>
      </c>
      <c r="AT12" s="49">
        <v>4.2828762599999983</v>
      </c>
      <c r="AV12" s="75"/>
    </row>
    <row r="13" spans="1:48" x14ac:dyDescent="0.2">
      <c r="A13" s="19" t="s">
        <v>2</v>
      </c>
      <c r="B13" s="32">
        <v>4217.6015541899997</v>
      </c>
      <c r="C13" s="32">
        <v>3988.1089999999999</v>
      </c>
      <c r="D13" s="32">
        <v>4029.4471441000001</v>
      </c>
      <c r="E13" s="32">
        <v>3939.7884466700002</v>
      </c>
      <c r="F13" s="32">
        <v>3390.2806433000001</v>
      </c>
      <c r="G13" s="32">
        <v>3301.7542173200004</v>
      </c>
      <c r="H13" s="32">
        <v>3359.9287962200001</v>
      </c>
      <c r="I13" s="32">
        <v>3458.6780189999999</v>
      </c>
      <c r="J13" s="32">
        <v>3510.2027539999999</v>
      </c>
      <c r="K13" s="32">
        <v>4024.99923696</v>
      </c>
      <c r="L13" s="32">
        <v>4010.0089229800001</v>
      </c>
      <c r="M13" s="32">
        <v>4105.2436007999995</v>
      </c>
      <c r="N13" s="18">
        <v>4125.4044629999999</v>
      </c>
      <c r="O13" s="18">
        <v>4240.2246893399997</v>
      </c>
      <c r="P13" s="18">
        <v>4190.3252439999997</v>
      </c>
      <c r="Q13" s="18">
        <v>4454.6721980000002</v>
      </c>
      <c r="R13" s="18">
        <v>4438.335349</v>
      </c>
      <c r="S13" s="18">
        <v>4350.7365855799999</v>
      </c>
      <c r="T13" s="18">
        <v>4276.2296067000007</v>
      </c>
      <c r="U13" s="18">
        <v>4550.7037418999998</v>
      </c>
      <c r="V13" s="18">
        <v>4566.5223560199993</v>
      </c>
      <c r="W13" s="18">
        <v>4585.8518895700008</v>
      </c>
      <c r="X13" s="18">
        <v>4686.6134335400002</v>
      </c>
      <c r="Y13" s="18">
        <v>4730.2102119700003</v>
      </c>
      <c r="Z13" s="39">
        <v>4949.8286426899995</v>
      </c>
      <c r="AA13" s="39">
        <v>4815.5360129599994</v>
      </c>
      <c r="AB13" s="39">
        <v>4764.7239383300011</v>
      </c>
      <c r="AC13" s="39">
        <v>5508.4993109799998</v>
      </c>
      <c r="AD13" s="39">
        <v>5527.9937182000003</v>
      </c>
      <c r="AE13" s="39">
        <v>5476.6948170598107</v>
      </c>
      <c r="AF13" s="39">
        <v>5440.6507812698119</v>
      </c>
      <c r="AG13" s="39">
        <v>5474.8462163598115</v>
      </c>
      <c r="AH13" s="39">
        <v>5756.9154517299994</v>
      </c>
      <c r="AI13" s="39">
        <v>5685.1019183500002</v>
      </c>
      <c r="AJ13" s="39">
        <v>5669.776557350001</v>
      </c>
      <c r="AK13" s="22">
        <v>5659.4442771399999</v>
      </c>
      <c r="AL13" s="22">
        <v>5599.7047164499991</v>
      </c>
      <c r="AM13" s="22">
        <v>5482.8511410700003</v>
      </c>
      <c r="AN13" s="22">
        <v>5455.5055672199996</v>
      </c>
      <c r="AO13" s="22">
        <v>6402.3426519599998</v>
      </c>
      <c r="AP13" s="22">
        <v>6321.5357707599997</v>
      </c>
      <c r="AQ13" s="22">
        <v>6166.1604500699996</v>
      </c>
      <c r="AR13" s="22">
        <v>6149.3709250099992</v>
      </c>
      <c r="AS13" s="22">
        <v>6030.4969150299994</v>
      </c>
      <c r="AT13" s="49">
        <v>6012.1065834399997</v>
      </c>
      <c r="AV13" s="75"/>
    </row>
    <row r="14" spans="1:48" x14ac:dyDescent="0.2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73"/>
      <c r="AV14" s="75"/>
    </row>
    <row r="15" spans="1:48" x14ac:dyDescent="0.2">
      <c r="A15" s="7" t="s">
        <v>16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9311.1175000000003</v>
      </c>
      <c r="H15" s="8">
        <v>9419.6954999999998</v>
      </c>
      <c r="I15" s="8">
        <v>9256.461718999999</v>
      </c>
      <c r="J15" s="8">
        <v>9067.4754239999984</v>
      </c>
      <c r="K15" s="8">
        <v>9487.9434659999988</v>
      </c>
      <c r="L15" s="8">
        <v>9386.9019899999985</v>
      </c>
      <c r="M15" s="8">
        <v>9669.8842000000004</v>
      </c>
      <c r="N15" s="8">
        <v>9703.4667489999993</v>
      </c>
      <c r="O15" s="8">
        <v>9943.4709350000012</v>
      </c>
      <c r="P15" s="8">
        <v>10575.777410000001</v>
      </c>
      <c r="Q15" s="9">
        <v>11019.734348000002</v>
      </c>
      <c r="R15" s="9">
        <v>10771.470953</v>
      </c>
      <c r="S15" s="9">
        <v>10890.462364999999</v>
      </c>
      <c r="T15" s="9">
        <v>10960.362010000001</v>
      </c>
      <c r="U15" s="9">
        <v>11837.346165000001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t="shared" ref="Z15:AM15" si="9">+Z16+Z19</f>
        <v>13155.844667360001</v>
      </c>
      <c r="AA15" s="9">
        <f t="shared" si="9"/>
        <v>13195.155209500001</v>
      </c>
      <c r="AB15" s="9">
        <f t="shared" si="9"/>
        <v>12693.75564252</v>
      </c>
      <c r="AC15" s="9">
        <f t="shared" si="9"/>
        <v>13753.43167899</v>
      </c>
      <c r="AD15" s="9">
        <f t="shared" si="9"/>
        <v>14570.355623280002</v>
      </c>
      <c r="AE15" s="9">
        <f t="shared" si="9"/>
        <v>15487.326745120001</v>
      </c>
      <c r="AF15" s="9">
        <f t="shared" si="9"/>
        <v>18462.337364819999</v>
      </c>
      <c r="AG15" s="9">
        <f t="shared" si="9"/>
        <v>22319.281929680001</v>
      </c>
      <c r="AH15" s="52">
        <f t="shared" si="9"/>
        <v>24116.864824519998</v>
      </c>
      <c r="AI15" s="9">
        <f t="shared" si="9"/>
        <v>23974.68093101</v>
      </c>
      <c r="AJ15" s="9">
        <f t="shared" si="9"/>
        <v>22934.45938366</v>
      </c>
      <c r="AK15" s="9">
        <f t="shared" si="9"/>
        <v>22747.460123689998</v>
      </c>
      <c r="AL15" s="52">
        <f t="shared" si="9"/>
        <v>26230.73475589</v>
      </c>
      <c r="AM15" s="9">
        <f t="shared" si="9"/>
        <v>26207.240989940001</v>
      </c>
      <c r="AN15" s="9">
        <f t="shared" ref="AN15:AS15" si="10">+AN16+AN19</f>
        <v>25959.318249069998</v>
      </c>
      <c r="AO15" s="9">
        <f t="shared" si="10"/>
        <v>26952.908410159998</v>
      </c>
      <c r="AP15" s="9">
        <f t="shared" si="10"/>
        <v>26292.743025690001</v>
      </c>
      <c r="AQ15" s="9">
        <f t="shared" si="10"/>
        <v>26302.536525970001</v>
      </c>
      <c r="AR15" s="9">
        <f t="shared" si="10"/>
        <v>24701.19489445</v>
      </c>
      <c r="AS15" s="9">
        <f t="shared" si="10"/>
        <v>24788.753684689997</v>
      </c>
      <c r="AT15" s="10">
        <f t="shared" ref="AT15" si="11">+AT16+AT19</f>
        <v>23725.265782859999</v>
      </c>
      <c r="AV15" s="75"/>
    </row>
    <row r="16" spans="1:48" x14ac:dyDescent="0.2">
      <c r="A16" s="13" t="s">
        <v>6</v>
      </c>
      <c r="B16" s="32">
        <v>6448.4935642800001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6330.1544999999996</v>
      </c>
      <c r="H16" s="32">
        <v>6404.7354999999998</v>
      </c>
      <c r="I16" s="32">
        <v>6181.152</v>
      </c>
      <c r="J16" s="32">
        <v>6007.5917999999992</v>
      </c>
      <c r="K16" s="32">
        <v>5922.9669999999996</v>
      </c>
      <c r="L16" s="32">
        <v>5864.2551999999996</v>
      </c>
      <c r="M16" s="32">
        <v>6092.1181999999999</v>
      </c>
      <c r="N16" s="18">
        <v>6112.6289999999999</v>
      </c>
      <c r="O16" s="18">
        <v>6313.3972000000003</v>
      </c>
      <c r="P16" s="18">
        <v>6911.3133900000003</v>
      </c>
      <c r="Q16" s="22">
        <v>7134.87</v>
      </c>
      <c r="R16" s="22">
        <v>6893.6060000000007</v>
      </c>
      <c r="S16" s="22">
        <v>7099.4619999999995</v>
      </c>
      <c r="T16" s="22">
        <v>7391.7542199999998</v>
      </c>
      <c r="U16" s="22">
        <v>7715.8614000000007</v>
      </c>
      <c r="V16" s="22">
        <v>7978.2385100000001</v>
      </c>
      <c r="W16" s="22">
        <v>8144.4644029999999</v>
      </c>
      <c r="X16" s="22">
        <v>9897.5487369999992</v>
      </c>
      <c r="Y16" s="22">
        <f>+Y17+Y18</f>
        <v>9363.7223194500002</v>
      </c>
      <c r="Z16" s="22">
        <f t="shared" ref="Z16:AM16" si="12">+Z17+Z18</f>
        <v>8933.1146256100001</v>
      </c>
      <c r="AA16" s="39">
        <f t="shared" si="12"/>
        <v>9083.9924313100018</v>
      </c>
      <c r="AB16" s="39">
        <f t="shared" si="12"/>
        <v>8627.2273870299996</v>
      </c>
      <c r="AC16" s="39">
        <f t="shared" si="12"/>
        <v>8935.7313462799993</v>
      </c>
      <c r="AD16" s="39">
        <f t="shared" si="12"/>
        <v>9719.9081055600018</v>
      </c>
      <c r="AE16" s="22">
        <f t="shared" si="12"/>
        <v>10709.43420937</v>
      </c>
      <c r="AF16" s="39">
        <f t="shared" si="12"/>
        <v>13741.181367409999</v>
      </c>
      <c r="AG16" s="22">
        <f t="shared" si="12"/>
        <v>14263.24809997</v>
      </c>
      <c r="AH16" s="39">
        <f t="shared" si="12"/>
        <v>18799.123511589998</v>
      </c>
      <c r="AI16" s="39">
        <f t="shared" si="12"/>
        <v>18906.917743229998</v>
      </c>
      <c r="AJ16" s="39">
        <f t="shared" si="12"/>
        <v>17874.43242823</v>
      </c>
      <c r="AK16" s="22">
        <f t="shared" si="12"/>
        <v>17752.047312589999</v>
      </c>
      <c r="AL16" s="22">
        <f t="shared" si="12"/>
        <v>21439.220188589999</v>
      </c>
      <c r="AM16" s="22">
        <f t="shared" si="12"/>
        <v>21540.23322663</v>
      </c>
      <c r="AN16" s="22">
        <f t="shared" ref="AN16:AS16" si="13">+AN17+AN18</f>
        <v>21356.413486869998</v>
      </c>
      <c r="AO16" s="22">
        <f t="shared" si="13"/>
        <v>21358.363078359998</v>
      </c>
      <c r="AP16" s="22">
        <f t="shared" si="13"/>
        <v>20804.201112930001</v>
      </c>
      <c r="AQ16" s="22">
        <f t="shared" si="13"/>
        <v>21012.418560800001</v>
      </c>
      <c r="AR16" s="22">
        <f t="shared" si="13"/>
        <v>19433.696789199999</v>
      </c>
      <c r="AS16" s="22">
        <f t="shared" si="13"/>
        <v>19627.863591279998</v>
      </c>
      <c r="AT16" s="49">
        <f t="shared" ref="AT16" si="14">+AT17+AT18</f>
        <v>18585.29269188</v>
      </c>
      <c r="AV16" s="75"/>
    </row>
    <row r="17" spans="1:48" x14ac:dyDescent="0.2">
      <c r="A17" s="23" t="s">
        <v>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2">
        <v>13.8</v>
      </c>
      <c r="L17" s="32">
        <v>15</v>
      </c>
      <c r="M17" s="32">
        <v>0</v>
      </c>
      <c r="N17" s="18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36.799999999999997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259.07362599999999</v>
      </c>
      <c r="AC17" s="39">
        <v>259.07362599999999</v>
      </c>
      <c r="AD17" s="39">
        <v>1185.2185050000001</v>
      </c>
      <c r="AE17" s="39">
        <v>2170.7267339999999</v>
      </c>
      <c r="AF17" s="39">
        <v>1872.2502260000001</v>
      </c>
      <c r="AG17" s="39">
        <v>1864.9580000000001</v>
      </c>
      <c r="AH17" s="39">
        <v>2064.9389999999999</v>
      </c>
      <c r="AI17" s="39">
        <v>2064.9389999999999</v>
      </c>
      <c r="AJ17" s="39">
        <v>782.60699999999997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7">
        <v>0</v>
      </c>
      <c r="AV17" s="75"/>
    </row>
    <row r="18" spans="1:48" x14ac:dyDescent="0.2">
      <c r="A18" s="23" t="s">
        <v>2</v>
      </c>
      <c r="B18" s="32">
        <v>6418.4935642800001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6315.1544999999996</v>
      </c>
      <c r="H18" s="32">
        <v>6389.7354999999998</v>
      </c>
      <c r="I18" s="32">
        <v>6181.152</v>
      </c>
      <c r="J18" s="32">
        <v>5993.1517999999996</v>
      </c>
      <c r="K18" s="32">
        <v>5909.1669999999995</v>
      </c>
      <c r="L18" s="32">
        <v>5849.2551999999996</v>
      </c>
      <c r="M18" s="32">
        <v>6092.1181999999999</v>
      </c>
      <c r="N18" s="18">
        <v>6112.6289999999999</v>
      </c>
      <c r="O18" s="18">
        <v>6313.3972000000003</v>
      </c>
      <c r="P18" s="18">
        <v>6795.5033899999999</v>
      </c>
      <c r="Q18" s="22">
        <v>6984.06</v>
      </c>
      <c r="R18" s="22">
        <v>6702.7960000000003</v>
      </c>
      <c r="S18" s="22">
        <v>6921.8519999999999</v>
      </c>
      <c r="T18" s="22">
        <v>7354.9542199999996</v>
      </c>
      <c r="U18" s="22">
        <v>7715.8614000000007</v>
      </c>
      <c r="V18" s="22">
        <v>7978.2385100000001</v>
      </c>
      <c r="W18" s="22">
        <v>8144.4644029999999</v>
      </c>
      <c r="X18" s="22">
        <v>9897.5487369999992</v>
      </c>
      <c r="Y18" s="22">
        <v>9363.7223194500002</v>
      </c>
      <c r="Z18" s="39">
        <v>8200.5046256099995</v>
      </c>
      <c r="AA18" s="39">
        <v>8351.3824313100013</v>
      </c>
      <c r="AB18" s="39">
        <v>8368.1537610300002</v>
      </c>
      <c r="AC18" s="39">
        <v>8676.6577202799999</v>
      </c>
      <c r="AD18" s="39">
        <v>8534.6896005600011</v>
      </c>
      <c r="AE18" s="39">
        <v>8538.7074753699999</v>
      </c>
      <c r="AF18" s="39">
        <v>11868.931141409999</v>
      </c>
      <c r="AG18" s="39">
        <v>12398.29009997</v>
      </c>
      <c r="AH18" s="39">
        <v>16734.18451159</v>
      </c>
      <c r="AI18" s="39">
        <v>16841.97874323</v>
      </c>
      <c r="AJ18" s="39">
        <v>17091.82542823</v>
      </c>
      <c r="AK18" s="39">
        <v>17752.047312589999</v>
      </c>
      <c r="AL18" s="39">
        <v>21439.220188589999</v>
      </c>
      <c r="AM18" s="39">
        <v>21540.23322663</v>
      </c>
      <c r="AN18" s="39">
        <v>21356.413486869998</v>
      </c>
      <c r="AO18" s="39">
        <v>21358.363078359998</v>
      </c>
      <c r="AP18" s="39">
        <v>20804.201112930001</v>
      </c>
      <c r="AQ18" s="39">
        <v>21012.418560800001</v>
      </c>
      <c r="AR18" s="39">
        <v>19433.696789199999</v>
      </c>
      <c r="AS18" s="39">
        <v>19627.863591279998</v>
      </c>
      <c r="AT18" s="37">
        <v>18585.29269188</v>
      </c>
      <c r="AV18" s="75"/>
    </row>
    <row r="19" spans="1:48" x14ac:dyDescent="0.2">
      <c r="A19" s="24" t="s">
        <v>0</v>
      </c>
      <c r="B19" s="32">
        <v>3997.1790000000001</v>
      </c>
      <c r="C19" s="32">
        <v>3750.989</v>
      </c>
      <c r="D19" s="32">
        <v>3746.312919</v>
      </c>
      <c r="E19" s="32">
        <v>3627.3510000000001</v>
      </c>
      <c r="F19" s="32">
        <v>3066.6970000000001</v>
      </c>
      <c r="G19" s="32">
        <v>2980.9630000000002</v>
      </c>
      <c r="H19" s="32">
        <v>3014.96</v>
      </c>
      <c r="I19" s="32">
        <v>3075.3097189999999</v>
      </c>
      <c r="J19" s="32">
        <v>3059.8836239999996</v>
      </c>
      <c r="K19" s="32">
        <v>3564.9764659999996</v>
      </c>
      <c r="L19" s="32">
        <v>3522.6467899999998</v>
      </c>
      <c r="M19" s="32">
        <v>3577.7660000000001</v>
      </c>
      <c r="N19" s="18">
        <v>3590.8377489999998</v>
      </c>
      <c r="O19" s="18">
        <v>3630.0737349999999</v>
      </c>
      <c r="P19" s="18">
        <v>3664.4640199999999</v>
      </c>
      <c r="Q19" s="22">
        <v>3884.8643480000001</v>
      </c>
      <c r="R19" s="22">
        <v>3877.8649529999998</v>
      </c>
      <c r="S19" s="22">
        <v>3791.0003649999999</v>
      </c>
      <c r="T19" s="22">
        <v>3568.6077900000005</v>
      </c>
      <c r="U19" s="22">
        <v>4121.4847650000002</v>
      </c>
      <c r="V19" s="22">
        <v>4174.5006160000003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t="shared" ref="Z19:AM19" si="15">+Z20+Z21</f>
        <v>4222.7300417500001</v>
      </c>
      <c r="AA19" s="39">
        <f t="shared" si="15"/>
        <v>4111.1627781899997</v>
      </c>
      <c r="AB19" s="39">
        <f t="shared" si="15"/>
        <v>4066.52825549</v>
      </c>
      <c r="AC19" s="39">
        <f t="shared" si="15"/>
        <v>4817.7003327100001</v>
      </c>
      <c r="AD19" s="39">
        <f t="shared" si="15"/>
        <v>4850.4475177200002</v>
      </c>
      <c r="AE19" s="39">
        <f t="shared" si="15"/>
        <v>4777.8925357500002</v>
      </c>
      <c r="AF19" s="39">
        <f t="shared" si="15"/>
        <v>4721.1559974100001</v>
      </c>
      <c r="AG19" s="39">
        <f t="shared" si="15"/>
        <v>8056.0338297099997</v>
      </c>
      <c r="AH19" s="39">
        <f t="shared" si="15"/>
        <v>5317.7413129300003</v>
      </c>
      <c r="AI19" s="39">
        <f t="shared" si="15"/>
        <v>5067.7631877800004</v>
      </c>
      <c r="AJ19" s="39">
        <f t="shared" si="15"/>
        <v>5060.0269554300003</v>
      </c>
      <c r="AK19" s="39">
        <f t="shared" si="15"/>
        <v>4995.4128111</v>
      </c>
      <c r="AL19" s="39">
        <f t="shared" si="15"/>
        <v>4791.5145672999997</v>
      </c>
      <c r="AM19" s="39">
        <f t="shared" si="15"/>
        <v>4667.00776331</v>
      </c>
      <c r="AN19" s="39">
        <f t="shared" ref="AN19:AS19" si="16">+AN20+AN21</f>
        <v>4602.9047621999998</v>
      </c>
      <c r="AO19" s="39">
        <f t="shared" si="16"/>
        <v>5594.5453318</v>
      </c>
      <c r="AP19" s="39">
        <f t="shared" si="16"/>
        <v>5488.5419127599998</v>
      </c>
      <c r="AQ19" s="39">
        <f t="shared" si="16"/>
        <v>5290.1179651700004</v>
      </c>
      <c r="AR19" s="39">
        <f t="shared" si="16"/>
        <v>5267.4981052499998</v>
      </c>
      <c r="AS19" s="39">
        <f t="shared" si="16"/>
        <v>5160.8900934100002</v>
      </c>
      <c r="AT19" s="37">
        <f t="shared" ref="AT19" si="17">+AT20+AT21</f>
        <v>5139.9730909800001</v>
      </c>
      <c r="AV19" s="75"/>
    </row>
    <row r="20" spans="1:48" x14ac:dyDescent="0.2">
      <c r="A20" s="23" t="s">
        <v>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2">
        <v>1.3160000000000001</v>
      </c>
      <c r="L20" s="32">
        <v>1.3160000000000001</v>
      </c>
      <c r="M20" s="32">
        <v>9.8160000000000007</v>
      </c>
      <c r="N20" s="18">
        <v>4.5069999999999997</v>
      </c>
      <c r="O20" s="18">
        <v>1.0069999999999999</v>
      </c>
      <c r="P20" s="18">
        <v>81.713999999999999</v>
      </c>
      <c r="Q20" s="22">
        <v>136.351</v>
      </c>
      <c r="R20" s="22">
        <v>136.845</v>
      </c>
      <c r="S20" s="22">
        <v>136.845</v>
      </c>
      <c r="T20" s="22">
        <v>1.5009999999999999</v>
      </c>
      <c r="U20" s="22">
        <v>336.50099999999998</v>
      </c>
      <c r="V20" s="22">
        <v>336.63200000000001</v>
      </c>
      <c r="W20" s="22">
        <v>1.6319999999999999</v>
      </c>
      <c r="X20" s="22">
        <v>1.6319999999999999</v>
      </c>
      <c r="Y20" s="22">
        <v>1.6319999999999999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3314.9110000000001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0.77700000000000002</v>
      </c>
      <c r="AM20" s="39">
        <v>2.4</v>
      </c>
      <c r="AN20" s="39">
        <v>2.577</v>
      </c>
      <c r="AO20" s="39">
        <v>73.965536880000002</v>
      </c>
      <c r="AP20" s="39">
        <v>40.077708399999999</v>
      </c>
      <c r="AQ20" s="39">
        <v>4.9024447799999997</v>
      </c>
      <c r="AR20" s="39">
        <v>0</v>
      </c>
      <c r="AS20" s="39">
        <v>8.8136070800000006</v>
      </c>
      <c r="AT20" s="37">
        <v>1.58999998</v>
      </c>
      <c r="AV20" s="75"/>
    </row>
    <row r="21" spans="1:48" x14ac:dyDescent="0.2">
      <c r="A21" s="23" t="s">
        <v>2</v>
      </c>
      <c r="B21" s="32">
        <v>3994.4790000000003</v>
      </c>
      <c r="C21" s="32">
        <v>3748.2890000000002</v>
      </c>
      <c r="D21" s="32">
        <v>3743.6129190000001</v>
      </c>
      <c r="E21" s="32">
        <v>3624.6510000000003</v>
      </c>
      <c r="F21" s="32">
        <v>3066.0970000000002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2">
        <v>3563.6604659999998</v>
      </c>
      <c r="L21" s="32">
        <v>3521.33079</v>
      </c>
      <c r="M21" s="32">
        <v>3567.95</v>
      </c>
      <c r="N21" s="18">
        <v>3586.3307489999997</v>
      </c>
      <c r="O21" s="18">
        <v>3629.0667349999999</v>
      </c>
      <c r="P21" s="18">
        <v>3582.7500199999999</v>
      </c>
      <c r="Q21" s="22">
        <v>3748.513348</v>
      </c>
      <c r="R21" s="22">
        <v>3741.019953</v>
      </c>
      <c r="S21" s="22">
        <v>3654.1553650000001</v>
      </c>
      <c r="T21" s="22">
        <v>3567.1067900000003</v>
      </c>
      <c r="U21" s="22">
        <v>3784.9837649999999</v>
      </c>
      <c r="V21" s="22">
        <v>3837.8686160000002</v>
      </c>
      <c r="W21" s="22">
        <v>3849.3146650000003</v>
      </c>
      <c r="X21" s="22">
        <v>3916.3165680000002</v>
      </c>
      <c r="Y21" s="22">
        <v>3974.1049499700002</v>
      </c>
      <c r="Z21" s="39">
        <v>4219.7300417500001</v>
      </c>
      <c r="AA21" s="39">
        <v>4108.1627781899997</v>
      </c>
      <c r="AB21" s="39">
        <v>4063.52825549</v>
      </c>
      <c r="AC21" s="39">
        <v>4814.7003327100001</v>
      </c>
      <c r="AD21" s="39">
        <v>4848.6615177200001</v>
      </c>
      <c r="AE21" s="39">
        <v>4776.1065357500001</v>
      </c>
      <c r="AF21" s="39">
        <v>4719.36999741</v>
      </c>
      <c r="AG21" s="39">
        <v>4741.1228297099997</v>
      </c>
      <c r="AH21" s="39">
        <v>5034.63719812</v>
      </c>
      <c r="AI21" s="39">
        <v>4950.25795595</v>
      </c>
      <c r="AJ21" s="39">
        <v>4924.9897648000006</v>
      </c>
      <c r="AK21" s="39">
        <v>4857.66354804</v>
      </c>
      <c r="AL21" s="39">
        <v>4790.7375672999997</v>
      </c>
      <c r="AM21" s="39">
        <v>4664.6077633100003</v>
      </c>
      <c r="AN21" s="39">
        <v>4600.3277621999996</v>
      </c>
      <c r="AO21" s="39">
        <v>5520.5797949199996</v>
      </c>
      <c r="AP21" s="39">
        <v>5448.4642043599997</v>
      </c>
      <c r="AQ21" s="39">
        <v>5285.2155203900002</v>
      </c>
      <c r="AR21" s="39">
        <v>5267.4981052499998</v>
      </c>
      <c r="AS21" s="39">
        <v>5152.0764863300001</v>
      </c>
      <c r="AT21" s="37">
        <v>5138.3830909999997</v>
      </c>
      <c r="AV21" s="75"/>
    </row>
    <row r="22" spans="1:48" x14ac:dyDescent="0.2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73"/>
      <c r="AV22" s="75"/>
    </row>
    <row r="23" spans="1:48" x14ac:dyDescent="0.2">
      <c r="A23" s="7" t="s">
        <v>17</v>
      </c>
      <c r="B23" s="8">
        <v>235.39196329000001</v>
      </c>
      <c r="C23" s="8">
        <v>259.29000000000002</v>
      </c>
      <c r="D23" s="8">
        <v>307.46707679999997</v>
      </c>
      <c r="E23" s="8">
        <v>348.47198156000002</v>
      </c>
      <c r="F23" s="8">
        <v>361.92813970000003</v>
      </c>
      <c r="G23" s="8">
        <v>358.81582499000001</v>
      </c>
      <c r="H23" s="8">
        <v>383.27940773</v>
      </c>
      <c r="I23" s="8">
        <v>437.83109999999999</v>
      </c>
      <c r="J23" s="8">
        <v>507.17329999999998</v>
      </c>
      <c r="K23" s="8">
        <v>541.45799134000004</v>
      </c>
      <c r="L23" s="8">
        <v>568.05139482000004</v>
      </c>
      <c r="M23" s="8">
        <v>650.61196837999989</v>
      </c>
      <c r="N23" s="8">
        <v>661.18099127999994</v>
      </c>
      <c r="O23" s="8">
        <v>747.13542520999999</v>
      </c>
      <c r="P23" s="8">
        <v>748.11852999999996</v>
      </c>
      <c r="Q23" s="9">
        <v>840.89613769999994</v>
      </c>
      <c r="R23" s="9">
        <v>823.7192</v>
      </c>
      <c r="S23" s="9">
        <v>838.93320000000006</v>
      </c>
      <c r="T23" s="9">
        <v>870.94200000000001</v>
      </c>
      <c r="U23" s="9">
        <v>941.47876889999998</v>
      </c>
      <c r="V23" s="9">
        <v>905.85474091000003</v>
      </c>
      <c r="W23" s="9">
        <v>930.03650228999993</v>
      </c>
      <c r="X23" s="9">
        <v>971.58192908000001</v>
      </c>
      <c r="Y23" s="9">
        <f>+Y24+Y27</f>
        <v>982.77397600000006</v>
      </c>
      <c r="Z23" s="9">
        <f t="shared" ref="Z23:AM23" si="18">+Z24+Z27</f>
        <v>938.74601957999994</v>
      </c>
      <c r="AA23" s="9">
        <f t="shared" si="18"/>
        <v>900.57748070000002</v>
      </c>
      <c r="AB23" s="9">
        <f t="shared" si="18"/>
        <v>915.57701521000001</v>
      </c>
      <c r="AC23" s="9">
        <f t="shared" si="18"/>
        <v>929.33665837000001</v>
      </c>
      <c r="AD23" s="9">
        <f t="shared" si="18"/>
        <v>916.73087839000004</v>
      </c>
      <c r="AE23" s="9">
        <f t="shared" si="18"/>
        <v>934.90412902000003</v>
      </c>
      <c r="AF23" s="9">
        <f t="shared" si="18"/>
        <v>967.41997171000003</v>
      </c>
      <c r="AG23" s="9">
        <f t="shared" si="18"/>
        <v>1016.0022302699999</v>
      </c>
      <c r="AH23" s="9">
        <f t="shared" si="18"/>
        <v>1050.0262458100001</v>
      </c>
      <c r="AI23" s="9">
        <f t="shared" si="18"/>
        <v>1119.04799127</v>
      </c>
      <c r="AJ23" s="9">
        <f t="shared" si="18"/>
        <v>1147.6745850300001</v>
      </c>
      <c r="AK23" s="9">
        <f t="shared" si="18"/>
        <v>1210.5875357899999</v>
      </c>
      <c r="AL23" s="52">
        <f t="shared" si="18"/>
        <v>1142.2603702599999</v>
      </c>
      <c r="AM23" s="9">
        <f t="shared" si="18"/>
        <v>1137.78733403</v>
      </c>
      <c r="AN23" s="9">
        <f t="shared" ref="AN23:AS23" si="19">+AN24+AN27</f>
        <v>1146.6847204400001</v>
      </c>
      <c r="AO23" s="9">
        <f t="shared" si="19"/>
        <v>1150.4829986100001</v>
      </c>
      <c r="AP23" s="9">
        <f t="shared" si="19"/>
        <v>1126.11290416</v>
      </c>
      <c r="AQ23" s="9">
        <f t="shared" si="19"/>
        <v>1115.69286612</v>
      </c>
      <c r="AR23" s="9">
        <f t="shared" si="19"/>
        <v>1113.4834137600001</v>
      </c>
      <c r="AS23" s="9">
        <f t="shared" si="19"/>
        <v>1153.0242795700001</v>
      </c>
      <c r="AT23" s="10">
        <f t="shared" ref="AT23" si="20">+AT24+AT27</f>
        <v>1147.44744272</v>
      </c>
      <c r="AV23" s="75"/>
    </row>
    <row r="24" spans="1:48" x14ac:dyDescent="0.2">
      <c r="A24" s="13" t="s">
        <v>6</v>
      </c>
      <c r="B24" s="32">
        <v>40.14217661</v>
      </c>
      <c r="C24" s="32">
        <v>45.68</v>
      </c>
      <c r="D24" s="32">
        <v>47.018529630000003</v>
      </c>
      <c r="E24" s="32">
        <v>56.720737719999995</v>
      </c>
      <c r="F24" s="32">
        <v>60.273424399999996</v>
      </c>
      <c r="G24" s="32">
        <v>59.13777967</v>
      </c>
      <c r="H24" s="32">
        <v>57.242948920000003</v>
      </c>
      <c r="I24" s="32">
        <v>59.607300000000002</v>
      </c>
      <c r="J24" s="32">
        <v>65.134799999999998</v>
      </c>
      <c r="K24" s="32">
        <v>64.256138620000002</v>
      </c>
      <c r="L24" s="32">
        <v>72.51494237</v>
      </c>
      <c r="M24" s="32">
        <v>75.488076640000003</v>
      </c>
      <c r="N24" s="18">
        <v>78.726497249999994</v>
      </c>
      <c r="O24" s="18">
        <v>83.530708210000014</v>
      </c>
      <c r="P24" s="18">
        <v>91.305130000000005</v>
      </c>
      <c r="Q24" s="22">
        <v>89.936000000000007</v>
      </c>
      <c r="R24" s="22">
        <v>92.966571000000002</v>
      </c>
      <c r="S24" s="22">
        <v>104.50049300000001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t="shared" ref="Z24:AM24" si="21">+Z25+Z26</f>
        <v>109.95423056999999</v>
      </c>
      <c r="AA24" s="39">
        <f t="shared" si="21"/>
        <v>103.53824628</v>
      </c>
      <c r="AB24" s="39">
        <f>+AB25+AB26</f>
        <v>102.2053267</v>
      </c>
      <c r="AC24" s="39">
        <f t="shared" si="21"/>
        <v>98.110433040000004</v>
      </c>
      <c r="AD24" s="39">
        <f t="shared" si="21"/>
        <v>96.102881600000003</v>
      </c>
      <c r="AE24" s="22">
        <f t="shared" si="21"/>
        <v>92.235775919999995</v>
      </c>
      <c r="AF24" s="39">
        <f t="shared" si="21"/>
        <v>90.048719019999993</v>
      </c>
      <c r="AG24" s="22">
        <f t="shared" si="21"/>
        <v>85.99373027</v>
      </c>
      <c r="AH24" s="39">
        <f t="shared" si="21"/>
        <v>83.98661353</v>
      </c>
      <c r="AI24" s="39">
        <f t="shared" si="21"/>
        <v>92.714681920000004</v>
      </c>
      <c r="AJ24" s="39">
        <f t="shared" si="21"/>
        <v>100.15300000000001</v>
      </c>
      <c r="AK24" s="39">
        <f t="shared" si="21"/>
        <v>95.457575790000007</v>
      </c>
      <c r="AL24" s="39">
        <f t="shared" si="21"/>
        <v>94.055209510000012</v>
      </c>
      <c r="AM24" s="22">
        <f t="shared" si="21"/>
        <v>118.66817526999999</v>
      </c>
      <c r="AN24" s="22">
        <f t="shared" ref="AN24:AS24" si="22">+AN25+AN26</f>
        <v>126.40616342</v>
      </c>
      <c r="AO24" s="22">
        <f t="shared" si="22"/>
        <v>122.61219156999999</v>
      </c>
      <c r="AP24" s="22">
        <f t="shared" si="22"/>
        <v>121.56588076</v>
      </c>
      <c r="AQ24" s="22">
        <f t="shared" si="22"/>
        <v>109.88609443999999</v>
      </c>
      <c r="AR24" s="22">
        <f t="shared" si="22"/>
        <v>107.51728364</v>
      </c>
      <c r="AS24" s="22">
        <f t="shared" si="22"/>
        <v>122.17661369</v>
      </c>
      <c r="AT24" s="49">
        <f t="shared" ref="AT24" si="23">+AT25+AT26</f>
        <v>121.13030288</v>
      </c>
      <c r="AV24" s="75"/>
    </row>
    <row r="25" spans="1:48" x14ac:dyDescent="0.2">
      <c r="A25" s="23" t="s">
        <v>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8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0.48199999999999998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49">
        <v>0</v>
      </c>
      <c r="AV25" s="75"/>
    </row>
    <row r="26" spans="1:48" x14ac:dyDescent="0.2">
      <c r="A26" s="23" t="s">
        <v>2</v>
      </c>
      <c r="B26" s="32">
        <v>40.14217661</v>
      </c>
      <c r="C26" s="32">
        <v>45.68</v>
      </c>
      <c r="D26" s="32">
        <v>47.018529630000003</v>
      </c>
      <c r="E26" s="32">
        <v>56.720737719999995</v>
      </c>
      <c r="F26" s="32">
        <v>60.273424399999996</v>
      </c>
      <c r="G26" s="32">
        <v>59.13777967</v>
      </c>
      <c r="H26" s="32">
        <v>57.242948920000003</v>
      </c>
      <c r="I26" s="32">
        <v>59.607300000000002</v>
      </c>
      <c r="J26" s="32">
        <v>65.134799999999998</v>
      </c>
      <c r="K26" s="32">
        <v>64.256138620000002</v>
      </c>
      <c r="L26" s="32">
        <v>72.51494237</v>
      </c>
      <c r="M26" s="32">
        <v>75.488076640000003</v>
      </c>
      <c r="N26" s="18">
        <v>78.726497249999994</v>
      </c>
      <c r="O26" s="18">
        <v>83.530708210000014</v>
      </c>
      <c r="P26" s="18">
        <v>91.305130000000005</v>
      </c>
      <c r="Q26" s="22">
        <v>89.936000000000007</v>
      </c>
      <c r="R26" s="22">
        <v>92.966571000000002</v>
      </c>
      <c r="S26" s="22">
        <v>104.50049300000001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109.95423056999999</v>
      </c>
      <c r="AA26" s="39">
        <v>103.53824628</v>
      </c>
      <c r="AB26" s="39">
        <v>102.2053267</v>
      </c>
      <c r="AC26" s="39">
        <v>98.110433040000004</v>
      </c>
      <c r="AD26" s="39">
        <v>96.102881600000003</v>
      </c>
      <c r="AE26" s="39">
        <v>92.235775919999995</v>
      </c>
      <c r="AF26" s="39">
        <v>90.048719019999993</v>
      </c>
      <c r="AG26" s="39">
        <v>85.99373027</v>
      </c>
      <c r="AH26" s="39">
        <v>83.98661353</v>
      </c>
      <c r="AI26" s="39">
        <v>92.714681920000004</v>
      </c>
      <c r="AJ26" s="39">
        <v>99.671000000000006</v>
      </c>
      <c r="AK26" s="39">
        <v>95.457575790000007</v>
      </c>
      <c r="AL26" s="39">
        <v>94.055209510000012</v>
      </c>
      <c r="AM26" s="22">
        <v>118.66817526999999</v>
      </c>
      <c r="AN26" s="22">
        <v>126.40616342</v>
      </c>
      <c r="AO26" s="22">
        <v>122.61219156999999</v>
      </c>
      <c r="AP26" s="22">
        <v>121.56588076</v>
      </c>
      <c r="AQ26" s="22">
        <v>109.88609443999999</v>
      </c>
      <c r="AR26" s="22">
        <v>107.51728364</v>
      </c>
      <c r="AS26" s="22">
        <v>122.17661369</v>
      </c>
      <c r="AT26" s="49">
        <v>121.13030288</v>
      </c>
      <c r="AV26" s="75"/>
    </row>
    <row r="27" spans="1:48" x14ac:dyDescent="0.2">
      <c r="A27" s="24" t="s">
        <v>0</v>
      </c>
      <c r="B27" s="32">
        <v>195.24978668</v>
      </c>
      <c r="C27" s="32">
        <v>213.61</v>
      </c>
      <c r="D27" s="32">
        <v>260.44854716999998</v>
      </c>
      <c r="E27" s="32">
        <v>291.75124384000003</v>
      </c>
      <c r="F27" s="32">
        <v>301.65471530000002</v>
      </c>
      <c r="G27" s="32">
        <v>299.67804532000002</v>
      </c>
      <c r="H27" s="32">
        <v>326.03645881</v>
      </c>
      <c r="I27" s="32">
        <v>378.22379999999998</v>
      </c>
      <c r="J27" s="32">
        <v>442.0385</v>
      </c>
      <c r="K27" s="32">
        <v>477.20185272000003</v>
      </c>
      <c r="L27" s="32">
        <v>495.53645245000001</v>
      </c>
      <c r="M27" s="32">
        <v>575.12389173999986</v>
      </c>
      <c r="N27" s="18">
        <v>582.45449402999998</v>
      </c>
      <c r="O27" s="18">
        <v>663.60471699999994</v>
      </c>
      <c r="P27" s="18">
        <v>656.8134</v>
      </c>
      <c r="Q27" s="22">
        <v>750.9601376999999</v>
      </c>
      <c r="R27" s="22">
        <v>730.7527</v>
      </c>
      <c r="S27" s="22">
        <v>734.43269999999995</v>
      </c>
      <c r="T27" s="22">
        <v>753.93</v>
      </c>
      <c r="U27" s="22">
        <v>827.57424800000001</v>
      </c>
      <c r="V27" s="22">
        <v>792.19556900999999</v>
      </c>
      <c r="W27" s="22">
        <v>822.12101256999995</v>
      </c>
      <c r="X27" s="22">
        <v>856.03336926999998</v>
      </c>
      <c r="Y27" s="22">
        <f>+Y28+Y29</f>
        <v>871.27132600000004</v>
      </c>
      <c r="Z27" s="39">
        <f t="shared" ref="Z27:AM27" si="24">+Z28+Z29</f>
        <v>828.79178901</v>
      </c>
      <c r="AA27" s="39">
        <f t="shared" si="24"/>
        <v>797.03923442000007</v>
      </c>
      <c r="AB27" s="39">
        <f t="shared" si="24"/>
        <v>813.37168851000001</v>
      </c>
      <c r="AC27" s="39">
        <f t="shared" si="24"/>
        <v>831.22622533000003</v>
      </c>
      <c r="AD27" s="39">
        <f t="shared" si="24"/>
        <v>820.62799679</v>
      </c>
      <c r="AE27" s="39">
        <f t="shared" si="24"/>
        <v>842.66835309999999</v>
      </c>
      <c r="AF27" s="39">
        <f t="shared" si="24"/>
        <v>877.37125269000001</v>
      </c>
      <c r="AG27" s="39">
        <f t="shared" si="24"/>
        <v>930.00849999999991</v>
      </c>
      <c r="AH27" s="39">
        <f t="shared" si="24"/>
        <v>966.03963227999998</v>
      </c>
      <c r="AI27" s="39">
        <f t="shared" si="24"/>
        <v>1026.33330935</v>
      </c>
      <c r="AJ27" s="39">
        <f t="shared" si="24"/>
        <v>1047.5215850300001</v>
      </c>
      <c r="AK27" s="39">
        <f t="shared" si="24"/>
        <v>1115.12996</v>
      </c>
      <c r="AL27" s="39">
        <f t="shared" si="24"/>
        <v>1048.20516075</v>
      </c>
      <c r="AM27" s="22">
        <f t="shared" si="24"/>
        <v>1019.11915876</v>
      </c>
      <c r="AN27" s="22">
        <f t="shared" ref="AN27:AS27" si="25">+AN28+AN29</f>
        <v>1020.27855702</v>
      </c>
      <c r="AO27" s="22">
        <f t="shared" si="25"/>
        <v>1027.87080704</v>
      </c>
      <c r="AP27" s="22">
        <f t="shared" si="25"/>
        <v>1004.5470233999999</v>
      </c>
      <c r="AQ27" s="22">
        <f t="shared" si="25"/>
        <v>1005.80677168</v>
      </c>
      <c r="AR27" s="22">
        <f t="shared" si="25"/>
        <v>1005.96613012</v>
      </c>
      <c r="AS27" s="22">
        <f t="shared" si="25"/>
        <v>1030.84766588</v>
      </c>
      <c r="AT27" s="49">
        <f t="shared" ref="AT27" si="26">+AT28+AT29</f>
        <v>1026.31713984</v>
      </c>
      <c r="AV27" s="75"/>
    </row>
    <row r="28" spans="1:48" x14ac:dyDescent="0.2">
      <c r="A28" s="23" t="s">
        <v>1</v>
      </c>
      <c r="B28" s="32">
        <v>1.4796760200000001</v>
      </c>
      <c r="C28" s="32">
        <v>2.0099999999999998</v>
      </c>
      <c r="D28" s="32">
        <v>2.7650234900000004</v>
      </c>
      <c r="E28" s="32">
        <v>3.58379717</v>
      </c>
      <c r="F28" s="32">
        <v>4.3659720000000002</v>
      </c>
      <c r="G28" s="32">
        <v>4.001328</v>
      </c>
      <c r="H28" s="32">
        <v>6.2806325899999997</v>
      </c>
      <c r="I28" s="32">
        <v>8.8549000000000007</v>
      </c>
      <c r="J28" s="32">
        <v>7.2407000000000004</v>
      </c>
      <c r="K28" s="32">
        <v>13.882581759999999</v>
      </c>
      <c r="L28" s="32">
        <v>7.5143194700000002</v>
      </c>
      <c r="M28" s="32">
        <v>11.338890939999999</v>
      </c>
      <c r="N28" s="18">
        <v>13.636867049999999</v>
      </c>
      <c r="O28" s="18">
        <v>13.962372</v>
      </c>
      <c r="P28" s="18">
        <v>15.884</v>
      </c>
      <c r="Q28" s="22">
        <v>16.583137700000002</v>
      </c>
      <c r="R28" s="22">
        <v>16.3567</v>
      </c>
      <c r="S28" s="22">
        <v>14.4292</v>
      </c>
      <c r="T28" s="22">
        <v>12.938000000000001</v>
      </c>
      <c r="U28" s="22">
        <v>11.727978</v>
      </c>
      <c r="V28" s="22">
        <v>9.7354179100000007</v>
      </c>
      <c r="W28" s="22">
        <v>8.4021089999999994</v>
      </c>
      <c r="X28" s="22">
        <v>10.491435730000001</v>
      </c>
      <c r="Y28" s="22">
        <v>15.234064</v>
      </c>
      <c r="Z28" s="39">
        <v>11.90419896</v>
      </c>
      <c r="AA28" s="39">
        <v>11.380924419999999</v>
      </c>
      <c r="AB28" s="39">
        <v>14.13222053</v>
      </c>
      <c r="AC28" s="39">
        <v>13.34839165</v>
      </c>
      <c r="AD28" s="39">
        <v>25.562380750000003</v>
      </c>
      <c r="AE28" s="39">
        <v>31.188595889999998</v>
      </c>
      <c r="AF28" s="39">
        <v>30.59142628</v>
      </c>
      <c r="AG28" s="39">
        <v>39.612499999999997</v>
      </c>
      <c r="AH28" s="39">
        <v>59.712153980000004</v>
      </c>
      <c r="AI28" s="39">
        <v>75.056993030000001</v>
      </c>
      <c r="AJ28" s="39">
        <v>71.524581259999991</v>
      </c>
      <c r="AK28" s="39">
        <v>139.9606</v>
      </c>
      <c r="AL28" s="39">
        <v>89.179416000000003</v>
      </c>
      <c r="AM28" s="22">
        <v>54.624676000000001</v>
      </c>
      <c r="AN28" s="22">
        <v>25.617346000000001</v>
      </c>
      <c r="AO28" s="22">
        <v>17.371459000000002</v>
      </c>
      <c r="AP28" s="22">
        <v>13.272176999999999</v>
      </c>
      <c r="AQ28" s="22">
        <v>12.368164999999999</v>
      </c>
      <c r="AR28" s="22">
        <v>13.683163</v>
      </c>
      <c r="AS28" s="22">
        <v>26.218782999999998</v>
      </c>
      <c r="AT28" s="49">
        <v>26.388176999999999</v>
      </c>
      <c r="AV28" s="75"/>
    </row>
    <row r="29" spans="1:48" x14ac:dyDescent="0.2">
      <c r="A29" s="23" t="s">
        <v>2</v>
      </c>
      <c r="B29" s="32">
        <v>193.77011066</v>
      </c>
      <c r="C29" s="32">
        <v>211.6</v>
      </c>
      <c r="D29" s="32">
        <v>257.68352368000001</v>
      </c>
      <c r="E29" s="32">
        <v>288.16744667</v>
      </c>
      <c r="F29" s="32">
        <v>297.28874330000002</v>
      </c>
      <c r="G29" s="32">
        <v>295.67671732000002</v>
      </c>
      <c r="H29" s="32">
        <v>319.75582622000002</v>
      </c>
      <c r="I29" s="32">
        <v>369.3689</v>
      </c>
      <c r="J29" s="32">
        <v>434.7978</v>
      </c>
      <c r="K29" s="32">
        <v>463.31927096000004</v>
      </c>
      <c r="L29" s="32">
        <v>488.02213298000004</v>
      </c>
      <c r="M29" s="32">
        <v>563.78500079999992</v>
      </c>
      <c r="N29" s="18">
        <v>568.81762698</v>
      </c>
      <c r="O29" s="18">
        <v>649.64234499999998</v>
      </c>
      <c r="P29" s="18">
        <v>640.92939999999999</v>
      </c>
      <c r="Q29" s="22">
        <v>734.37699999999995</v>
      </c>
      <c r="R29" s="22">
        <v>714.39599999999996</v>
      </c>
      <c r="S29" s="22">
        <v>720.00350000000003</v>
      </c>
      <c r="T29" s="22">
        <v>740.99199999999996</v>
      </c>
      <c r="U29" s="22">
        <v>815.84627</v>
      </c>
      <c r="V29" s="22">
        <v>782.46015109999996</v>
      </c>
      <c r="W29" s="22">
        <v>813.71890356999995</v>
      </c>
      <c r="X29" s="22">
        <v>845.54193353999995</v>
      </c>
      <c r="Y29" s="22">
        <v>856.03726200000006</v>
      </c>
      <c r="Z29" s="39">
        <v>816.88759004999997</v>
      </c>
      <c r="AA29" s="39">
        <v>785.65831000000003</v>
      </c>
      <c r="AB29" s="39">
        <v>799.23946797999997</v>
      </c>
      <c r="AC29" s="39">
        <v>817.87783367999998</v>
      </c>
      <c r="AD29" s="39">
        <v>795.06561604000001</v>
      </c>
      <c r="AE29" s="39">
        <v>811.47975721</v>
      </c>
      <c r="AF29" s="39">
        <v>846.77982641000006</v>
      </c>
      <c r="AG29" s="39">
        <v>890.39599999999996</v>
      </c>
      <c r="AH29" s="39">
        <v>906.32747829999994</v>
      </c>
      <c r="AI29" s="39">
        <v>951.27631631999998</v>
      </c>
      <c r="AJ29" s="18">
        <v>975.99700376999999</v>
      </c>
      <c r="AK29" s="39">
        <v>975.16935999999998</v>
      </c>
      <c r="AL29" s="39">
        <v>959.02574474999994</v>
      </c>
      <c r="AM29" s="22">
        <v>964.49448275999998</v>
      </c>
      <c r="AN29" s="22">
        <v>994.66121102</v>
      </c>
      <c r="AO29" s="22">
        <v>1010.49934804</v>
      </c>
      <c r="AP29" s="22">
        <v>991.2748464</v>
      </c>
      <c r="AQ29" s="22">
        <v>993.43860668000002</v>
      </c>
      <c r="AR29" s="22">
        <v>992.28296711999997</v>
      </c>
      <c r="AS29" s="22">
        <v>1004.62888288</v>
      </c>
      <c r="AT29" s="49">
        <v>999.92896284000005</v>
      </c>
      <c r="AV29" s="75"/>
    </row>
    <row r="30" spans="1:48" x14ac:dyDescent="0.2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73"/>
      <c r="AV30" s="75"/>
    </row>
    <row r="31" spans="1:48" x14ac:dyDescent="0.2">
      <c r="A31" s="7" t="s">
        <v>18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8">
        <v>23.32</v>
      </c>
      <c r="L31" s="8">
        <v>23.29</v>
      </c>
      <c r="M31" s="8">
        <v>21.99</v>
      </c>
      <c r="N31" s="8">
        <v>22.05</v>
      </c>
      <c r="O31" s="8">
        <v>20.77</v>
      </c>
      <c r="P31" s="8">
        <v>20.67</v>
      </c>
      <c r="Q31" s="9">
        <v>19.27</v>
      </c>
      <c r="R31" s="9">
        <v>19.22</v>
      </c>
      <c r="S31" s="9">
        <v>17.739999999999998</v>
      </c>
      <c r="T31" s="9">
        <v>17.791640000000001</v>
      </c>
      <c r="U31" s="9">
        <v>16.307759999999998</v>
      </c>
      <c r="V31" s="9">
        <v>16.28470192</v>
      </c>
      <c r="W31" s="9">
        <v>14.750999999999999</v>
      </c>
      <c r="X31" s="9">
        <v>14.733782</v>
      </c>
      <c r="Y31" s="9">
        <f>+Y32+Y35</f>
        <v>13.090999999999999</v>
      </c>
      <c r="Z31" s="9">
        <f t="shared" ref="Z31:AM31" si="27">+Z32+Z35</f>
        <v>13.108245889999999</v>
      </c>
      <c r="AA31" s="9">
        <f t="shared" si="27"/>
        <v>11.40834177</v>
      </c>
      <c r="AB31" s="9">
        <f t="shared" si="27"/>
        <v>11.392257000000001</v>
      </c>
      <c r="AC31" s="9">
        <f t="shared" si="27"/>
        <v>9.6421445899999991</v>
      </c>
      <c r="AD31" s="9">
        <f t="shared" si="27"/>
        <v>9.6419940000000004</v>
      </c>
      <c r="AE31" s="9">
        <f t="shared" si="27"/>
        <v>7.8483918899999994</v>
      </c>
      <c r="AF31" s="9">
        <f t="shared" si="27"/>
        <v>7.8772164099999991</v>
      </c>
      <c r="AG31" s="9">
        <f t="shared" si="27"/>
        <v>6.0179110400000004</v>
      </c>
      <c r="AH31" s="9">
        <f t="shared" si="27"/>
        <v>6.0555444899999999</v>
      </c>
      <c r="AI31" s="9">
        <f t="shared" si="27"/>
        <v>4.1107903800000001</v>
      </c>
      <c r="AJ31" s="9">
        <f t="shared" si="27"/>
        <v>4.1107903800000001</v>
      </c>
      <c r="AK31" s="9">
        <f t="shared" si="27"/>
        <v>2.0896610999999998</v>
      </c>
      <c r="AL31" s="52">
        <f t="shared" si="27"/>
        <v>2.0851864</v>
      </c>
      <c r="AM31" s="9">
        <f t="shared" si="27"/>
        <v>0</v>
      </c>
      <c r="AN31" s="9">
        <f t="shared" ref="AN31:AO31" si="28">+AN32+AN35</f>
        <v>0</v>
      </c>
      <c r="AO31" s="9">
        <f t="shared" si="28"/>
        <v>0</v>
      </c>
      <c r="AP31" s="9">
        <f t="shared" ref="AP31:AQ31" si="29">+AP32+AP35</f>
        <v>0</v>
      </c>
      <c r="AQ31" s="9">
        <f t="shared" si="29"/>
        <v>0</v>
      </c>
      <c r="AR31" s="9">
        <f t="shared" ref="AR31:AS31" si="30">+AR32+AR35</f>
        <v>0</v>
      </c>
      <c r="AS31" s="9">
        <f t="shared" si="30"/>
        <v>0</v>
      </c>
      <c r="AT31" s="10">
        <f t="shared" ref="AT31" si="31">+AT32+AT35</f>
        <v>0</v>
      </c>
      <c r="AV31" s="75"/>
    </row>
    <row r="32" spans="1:48" x14ac:dyDescent="0.2">
      <c r="A32" s="13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8"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t="shared" ref="AA32:AM32" si="32">+AA33+AA34</f>
        <v>0</v>
      </c>
      <c r="AB32" s="39">
        <f t="shared" si="32"/>
        <v>0</v>
      </c>
      <c r="AC32" s="39">
        <f t="shared" si="32"/>
        <v>0</v>
      </c>
      <c r="AD32" s="39">
        <f t="shared" si="32"/>
        <v>0</v>
      </c>
      <c r="AE32" s="39">
        <f t="shared" si="32"/>
        <v>0</v>
      </c>
      <c r="AF32" s="39">
        <f t="shared" si="32"/>
        <v>0</v>
      </c>
      <c r="AG32" s="39">
        <f t="shared" si="32"/>
        <v>0</v>
      </c>
      <c r="AH32" s="39">
        <f t="shared" si="32"/>
        <v>0</v>
      </c>
      <c r="AI32" s="39">
        <f t="shared" si="32"/>
        <v>0</v>
      </c>
      <c r="AJ32" s="39">
        <f t="shared" si="32"/>
        <v>0</v>
      </c>
      <c r="AK32" s="39">
        <f t="shared" si="32"/>
        <v>0</v>
      </c>
      <c r="AL32" s="39">
        <f t="shared" si="32"/>
        <v>0</v>
      </c>
      <c r="AM32" s="39">
        <f t="shared" si="32"/>
        <v>0</v>
      </c>
      <c r="AN32" s="39">
        <f t="shared" ref="AN32:AO32" si="33">+AN33+AN34</f>
        <v>0</v>
      </c>
      <c r="AO32" s="39">
        <f t="shared" si="33"/>
        <v>0</v>
      </c>
      <c r="AP32" s="39">
        <f t="shared" ref="AP32:AQ32" si="34">+AP33+AP34</f>
        <v>0</v>
      </c>
      <c r="AQ32" s="39">
        <f t="shared" si="34"/>
        <v>0</v>
      </c>
      <c r="AR32" s="39">
        <f t="shared" ref="AR32:AS32" si="35">+AR33+AR34</f>
        <v>0</v>
      </c>
      <c r="AS32" s="39">
        <f t="shared" si="35"/>
        <v>0</v>
      </c>
      <c r="AT32" s="37">
        <f t="shared" ref="AT32" si="36">+AT33+AT34</f>
        <v>0</v>
      </c>
      <c r="AV32" s="75"/>
    </row>
    <row r="33" spans="1:48" x14ac:dyDescent="0.2">
      <c r="A33" s="23" t="s">
        <v>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18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7">
        <v>0</v>
      </c>
      <c r="AV33" s="75"/>
    </row>
    <row r="34" spans="1:48" x14ac:dyDescent="0.2">
      <c r="A34" s="23" t="s">
        <v>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18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7">
        <v>0</v>
      </c>
      <c r="AV34" s="75"/>
    </row>
    <row r="35" spans="1:48" x14ac:dyDescent="0.2">
      <c r="A35" s="24" t="s">
        <v>0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2">
        <v>23.32</v>
      </c>
      <c r="L35" s="32">
        <v>23.29</v>
      </c>
      <c r="M35" s="32">
        <v>21.99</v>
      </c>
      <c r="N35" s="18">
        <v>22.05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17.739999999999998</v>
      </c>
      <c r="T35" s="22">
        <v>17.791640000000001</v>
      </c>
      <c r="U35" s="22">
        <v>16.307759999999998</v>
      </c>
      <c r="V35" s="22">
        <v>16.28470192</v>
      </c>
      <c r="W35" s="22">
        <v>14.750999999999999</v>
      </c>
      <c r="X35" s="22">
        <v>14.733782</v>
      </c>
      <c r="Y35" s="22">
        <f>+Y36+Y37</f>
        <v>13.090999999999999</v>
      </c>
      <c r="Z35" s="22">
        <f t="shared" ref="Z35:AM35" si="37">+Z36+Z37</f>
        <v>13.108245889999999</v>
      </c>
      <c r="AA35" s="39">
        <f t="shared" si="37"/>
        <v>11.40834177</v>
      </c>
      <c r="AB35" s="22">
        <f t="shared" si="37"/>
        <v>11.392257000000001</v>
      </c>
      <c r="AC35" s="22">
        <f t="shared" si="37"/>
        <v>9.6421445899999991</v>
      </c>
      <c r="AD35" s="22">
        <f t="shared" si="37"/>
        <v>9.6419940000000004</v>
      </c>
      <c r="AE35" s="22">
        <f t="shared" si="37"/>
        <v>7.8483918899999994</v>
      </c>
      <c r="AF35" s="22">
        <f t="shared" si="37"/>
        <v>7.8772164099999991</v>
      </c>
      <c r="AG35" s="22">
        <f t="shared" si="37"/>
        <v>6.0179110400000004</v>
      </c>
      <c r="AH35" s="22">
        <f t="shared" si="37"/>
        <v>6.0555444899999999</v>
      </c>
      <c r="AI35" s="22">
        <f t="shared" si="37"/>
        <v>4.1107903800000001</v>
      </c>
      <c r="AJ35" s="22">
        <f t="shared" si="37"/>
        <v>4.1107903800000001</v>
      </c>
      <c r="AK35" s="22">
        <f t="shared" si="37"/>
        <v>2.0896610999999998</v>
      </c>
      <c r="AL35" s="39">
        <f t="shared" si="37"/>
        <v>2.0851864</v>
      </c>
      <c r="AM35" s="22">
        <f t="shared" si="37"/>
        <v>0</v>
      </c>
      <c r="AN35" s="22">
        <f t="shared" ref="AN35:AO35" si="38">+AN36+AN37</f>
        <v>0</v>
      </c>
      <c r="AO35" s="22">
        <f t="shared" si="38"/>
        <v>0</v>
      </c>
      <c r="AP35" s="22">
        <f t="shared" ref="AP35:AQ35" si="39">+AP36+AP37</f>
        <v>0</v>
      </c>
      <c r="AQ35" s="22">
        <f t="shared" si="39"/>
        <v>0</v>
      </c>
      <c r="AR35" s="22">
        <f t="shared" ref="AR35:AS35" si="40">+AR36+AR37</f>
        <v>0</v>
      </c>
      <c r="AS35" s="22">
        <f t="shared" si="40"/>
        <v>0</v>
      </c>
      <c r="AT35" s="49">
        <f t="shared" ref="AT35" si="41">+AT36+AT37</f>
        <v>0</v>
      </c>
      <c r="AV35" s="75"/>
    </row>
    <row r="36" spans="1:48" x14ac:dyDescent="0.2">
      <c r="A36" s="23" t="s">
        <v>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18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7">
        <v>0</v>
      </c>
      <c r="AV36" s="75"/>
    </row>
    <row r="37" spans="1:48" ht="13.5" thickBot="1" x14ac:dyDescent="0.25">
      <c r="A37" s="26" t="s">
        <v>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35">
        <v>23.32</v>
      </c>
      <c r="L37" s="35">
        <v>23.29</v>
      </c>
      <c r="M37" s="35">
        <v>21.99</v>
      </c>
      <c r="N37" s="27">
        <v>22.05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17.739999999999998</v>
      </c>
      <c r="T37" s="28">
        <v>17.791640000000001</v>
      </c>
      <c r="U37" s="28">
        <v>16.307759999999998</v>
      </c>
      <c r="V37" s="28">
        <v>16.28470192</v>
      </c>
      <c r="W37" s="28">
        <v>14.750999999999999</v>
      </c>
      <c r="X37" s="28">
        <v>14.733782</v>
      </c>
      <c r="Y37" s="28">
        <v>13.090999999999999</v>
      </c>
      <c r="Z37" s="40">
        <v>13.108245889999999</v>
      </c>
      <c r="AA37" s="40">
        <v>11.40834177</v>
      </c>
      <c r="AB37" s="40">
        <v>11.392257000000001</v>
      </c>
      <c r="AC37" s="40">
        <v>9.6421445899999991</v>
      </c>
      <c r="AD37" s="40">
        <v>9.6419940000000004</v>
      </c>
      <c r="AE37" s="40">
        <v>7.8483918899999994</v>
      </c>
      <c r="AF37" s="40">
        <v>7.8772164099999991</v>
      </c>
      <c r="AG37" s="40">
        <v>6.0179110400000004</v>
      </c>
      <c r="AH37" s="40">
        <v>6.0555444899999999</v>
      </c>
      <c r="AI37" s="40">
        <v>4.1107903800000001</v>
      </c>
      <c r="AJ37" s="40">
        <v>4.1107903800000001</v>
      </c>
      <c r="AK37" s="40">
        <v>2.0896610999999998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1">
        <v>0</v>
      </c>
      <c r="AV37" s="75"/>
    </row>
    <row r="39" spans="1:48" x14ac:dyDescent="0.2">
      <c r="A39" s="5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48" ht="56.25" x14ac:dyDescent="0.2">
      <c r="A40" s="58" t="s">
        <v>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61"/>
    </row>
    <row r="41" spans="1:48" ht="45" x14ac:dyDescent="0.2">
      <c r="A41" s="58" t="s">
        <v>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61"/>
    </row>
    <row r="42" spans="1:48" x14ac:dyDescent="0.2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61"/>
    </row>
    <row r="43" spans="1:48" ht="15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phoneticPr fontId="1" type="noConversion"/>
  <printOptions horizontalCentered="1" verticalCentered="1"/>
  <pageMargins left="0.19685039370078741" right="0.19685039370078741" top="0.78740157480314965" bottom="0.59055118110236227" header="0.51181102362204722" footer="0.51181102362204722"/>
  <pageSetup paperSize="9" scale="37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42"/>
  <sheetViews>
    <sheetView zoomScale="110" zoomScaleNormal="110" workbookViewId="0">
      <pane xSplit="1" ySplit="5" topLeftCell="AN6" activePane="bottomRight" state="frozen"/>
      <selection pane="topRight" activeCell="B1" sqref="B1"/>
      <selection pane="bottomLeft" activeCell="A6" sqref="A6"/>
      <selection pane="bottomRight" activeCell="AK7" sqref="AK7"/>
    </sheetView>
  </sheetViews>
  <sheetFormatPr defaultColWidth="9.140625" defaultRowHeight="12.75" outlineLevelCol="1" x14ac:dyDescent="0.2"/>
  <cols>
    <col min="1" max="1" width="68.7109375" style="14" customWidth="1"/>
    <col min="2" max="4" width="15.7109375" style="14" hidden="1" customWidth="1" outlineLevel="1"/>
    <col min="5" max="5" width="15.7109375" style="14" customWidth="1" collapsed="1"/>
    <col min="6" max="8" width="15.7109375" style="14" hidden="1" customWidth="1" outlineLevel="1"/>
    <col min="9" max="9" width="15.7109375" style="14" customWidth="1" collapsed="1"/>
    <col min="10" max="12" width="15.7109375" style="14" hidden="1" customWidth="1" outlineLevel="1"/>
    <col min="13" max="13" width="15.710937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2.28515625" style="14" hidden="1" customWidth="1" outlineLevel="1"/>
    <col min="31" max="32" width="12.14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1.7109375" style="14" hidden="1" customWidth="1" outlineLevel="1"/>
    <col min="37" max="37" width="12.5703125" style="14" customWidth="1" collapsed="1"/>
    <col min="38" max="39" width="14" style="14" customWidth="1" outlineLevel="1"/>
    <col min="40" max="40" width="13.85546875" style="14" customWidth="1" outlineLevel="1"/>
    <col min="41" max="41" width="13.85546875" style="14" customWidth="1"/>
    <col min="42" max="42" width="11.28515625" style="14" bestFit="1" customWidth="1"/>
    <col min="43" max="43" width="11.140625" style="14" bestFit="1" customWidth="1"/>
    <col min="44" max="44" width="10.7109375" style="14" bestFit="1" customWidth="1"/>
    <col min="45" max="46" width="11.140625" style="14" bestFit="1" customWidth="1"/>
    <col min="47" max="16384" width="9.140625" style="14"/>
  </cols>
  <sheetData>
    <row r="1" spans="1:124" ht="15" x14ac:dyDescent="0.2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spans="1:124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124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124" ht="13.5" thickBot="1" x14ac:dyDescent="0.25">
      <c r="Z4" s="66"/>
      <c r="AA4" s="66"/>
      <c r="AB4" s="66"/>
      <c r="AC4" s="66"/>
      <c r="AD4" s="67"/>
      <c r="AE4" s="64"/>
      <c r="AF4" s="67"/>
      <c r="AG4" s="64"/>
      <c r="AH4" s="64"/>
      <c r="AI4" s="67"/>
      <c r="AJ4" s="67"/>
      <c r="AK4" s="64"/>
      <c r="AL4" s="64"/>
      <c r="AM4" s="64"/>
      <c r="AN4" s="67"/>
      <c r="AO4" s="67"/>
      <c r="AP4" s="67"/>
      <c r="AQ4" s="68"/>
      <c r="AT4" s="71" t="s">
        <v>24</v>
      </c>
    </row>
    <row r="5" spans="1:124" ht="13.5" thickBot="1" x14ac:dyDescent="0.25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3">
        <v>43190</v>
      </c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</row>
    <row r="6" spans="1:124" ht="14.25" x14ac:dyDescent="0.2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63"/>
      <c r="AP6" s="63"/>
      <c r="AQ6" s="63"/>
      <c r="AR6" s="63"/>
      <c r="AS6" s="17"/>
      <c r="AT6" s="62"/>
    </row>
    <row r="7" spans="1:124" ht="14.25" x14ac:dyDescent="0.2">
      <c r="A7" s="11" t="s">
        <v>9</v>
      </c>
      <c r="B7" s="12">
        <v>10622.344942750002</v>
      </c>
      <c r="C7" s="12">
        <v>10451.58208572</v>
      </c>
      <c r="D7" s="12">
        <v>10426.28766537</v>
      </c>
      <c r="E7" s="12">
        <v>10359.718086970001</v>
      </c>
      <c r="F7" s="12">
        <v>9534.8488967699996</v>
      </c>
      <c r="G7" s="12">
        <v>9501.2166820599996</v>
      </c>
      <c r="H7" s="12">
        <v>9628.6187347999985</v>
      </c>
      <c r="I7" s="12">
        <v>9480.8143189999992</v>
      </c>
      <c r="J7" s="12">
        <v>9345.8302905</v>
      </c>
      <c r="K7" s="12">
        <v>9749.2151772499983</v>
      </c>
      <c r="L7" s="12">
        <v>9668.8319167000009</v>
      </c>
      <c r="M7" s="12">
        <v>9991.5804165499994</v>
      </c>
      <c r="N7" s="12">
        <v>10014.471108219997</v>
      </c>
      <c r="O7" s="12">
        <v>10311.098450470001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12361.929562290001</v>
      </c>
      <c r="X7" s="12">
        <v>14200.070515079999</v>
      </c>
      <c r="Y7" s="12">
        <f>+Y8+Y11</f>
        <v>13700.25496242</v>
      </c>
      <c r="Z7" s="12">
        <f t="shared" ref="Z7:AT7" si="0">+Z8+Z11</f>
        <v>13465.091718019998</v>
      </c>
      <c r="AA7" s="12">
        <f t="shared" si="0"/>
        <v>13465.391734160003</v>
      </c>
      <c r="AB7" s="12">
        <f t="shared" si="0"/>
        <v>12956.365978780001</v>
      </c>
      <c r="AC7" s="12">
        <f t="shared" si="0"/>
        <v>13978.074865169998</v>
      </c>
      <c r="AD7" s="12">
        <f t="shared" si="0"/>
        <v>14820.929632880001</v>
      </c>
      <c r="AE7" s="12">
        <f t="shared" si="0"/>
        <v>15734.431335729809</v>
      </c>
      <c r="AF7" s="12">
        <f t="shared" si="0"/>
        <v>18703.765060869813</v>
      </c>
      <c r="AG7" s="12">
        <f t="shared" si="0"/>
        <v>22553.898805439814</v>
      </c>
      <c r="AH7" s="12">
        <f t="shared" si="0"/>
        <v>24352.608661630002</v>
      </c>
      <c r="AI7" s="12">
        <f t="shared" si="0"/>
        <v>24236.363384349999</v>
      </c>
      <c r="AJ7" s="12">
        <f t="shared" si="0"/>
        <v>23203.830106399997</v>
      </c>
      <c r="AK7" s="12">
        <f t="shared" si="0"/>
        <v>23023.31993618</v>
      </c>
      <c r="AL7" s="12">
        <f t="shared" si="0"/>
        <v>26522.498428239996</v>
      </c>
      <c r="AM7" s="12">
        <f t="shared" si="0"/>
        <v>26496.204414659998</v>
      </c>
      <c r="AN7" s="12">
        <f t="shared" si="0"/>
        <v>26305.830454849998</v>
      </c>
      <c r="AO7" s="12">
        <f t="shared" si="0"/>
        <v>27321.086199299996</v>
      </c>
      <c r="AP7" s="12">
        <f t="shared" si="0"/>
        <v>26699.956493910002</v>
      </c>
      <c r="AQ7" s="12">
        <f t="shared" si="0"/>
        <v>26647.912712409998</v>
      </c>
      <c r="AR7" s="12">
        <f t="shared" si="0"/>
        <v>25009.733736909999</v>
      </c>
      <c r="AS7" s="12">
        <f t="shared" si="0"/>
        <v>25063.689598115896</v>
      </c>
      <c r="AT7" s="42">
        <f t="shared" si="0"/>
        <v>24099.645864189999</v>
      </c>
      <c r="AV7" s="75"/>
    </row>
    <row r="8" spans="1:124" x14ac:dyDescent="0.2">
      <c r="A8" s="29" t="s">
        <v>21</v>
      </c>
      <c r="B8" s="32">
        <v>6400.5637125400008</v>
      </c>
      <c r="C8" s="32">
        <v>6458.7630857200002</v>
      </c>
      <c r="D8" s="32">
        <v>6391.3754977799999</v>
      </c>
      <c r="E8" s="39">
        <v>6413.6458431299998</v>
      </c>
      <c r="F8" s="39">
        <v>6139.60228147</v>
      </c>
      <c r="G8" s="39">
        <v>6194.861136739999</v>
      </c>
      <c r="H8" s="39">
        <v>6261.8093059899993</v>
      </c>
      <c r="I8" s="39">
        <v>6002.6813999999995</v>
      </c>
      <c r="J8" s="39">
        <v>5824.7378364999995</v>
      </c>
      <c r="K8" s="39">
        <v>5709.017358529999</v>
      </c>
      <c r="L8" s="39">
        <v>5649.9926742500002</v>
      </c>
      <c r="M8" s="39">
        <v>5865.1819248100001</v>
      </c>
      <c r="N8" s="22">
        <v>5870.9227781700001</v>
      </c>
      <c r="O8" s="22">
        <v>6055.9043891300007</v>
      </c>
      <c r="P8" s="22">
        <v>6643.5555199999999</v>
      </c>
      <c r="Q8" s="22">
        <v>6845.7460000000001</v>
      </c>
      <c r="R8" s="22">
        <v>6605.1032789999999</v>
      </c>
      <c r="S8" s="22">
        <v>6778.5893273000001</v>
      </c>
      <c r="T8" s="22">
        <v>7081.835219999999</v>
      </c>
      <c r="U8" s="22">
        <v>7391.7363977900004</v>
      </c>
      <c r="V8" s="22">
        <v>7623.9035875899999</v>
      </c>
      <c r="W8" s="22">
        <v>7766.0435637199998</v>
      </c>
      <c r="X8" s="22">
        <v>9501.3336458100002</v>
      </c>
      <c r="Y8" s="22">
        <f>+Y9+Y10</f>
        <v>8953.1786864500009</v>
      </c>
      <c r="Z8" s="22">
        <f t="shared" ref="Z8:AM8" si="1">+Z9+Z10</f>
        <v>8500.3588763699991</v>
      </c>
      <c r="AA8" s="39">
        <f t="shared" si="1"/>
        <v>8635.4747967800031</v>
      </c>
      <c r="AB8" s="39">
        <f t="shared" si="1"/>
        <v>8174.5098199199992</v>
      </c>
      <c r="AC8" s="39">
        <f t="shared" si="1"/>
        <v>8453.227162539999</v>
      </c>
      <c r="AD8" s="39">
        <f t="shared" si="1"/>
        <v>9265.5875339300019</v>
      </c>
      <c r="AE8" s="39">
        <f t="shared" si="1"/>
        <v>10224.761922779999</v>
      </c>
      <c r="AF8" s="39">
        <f t="shared" si="1"/>
        <v>13230.736853320001</v>
      </c>
      <c r="AG8" s="39">
        <f t="shared" si="1"/>
        <v>13724.529089080001</v>
      </c>
      <c r="AH8" s="39">
        <f t="shared" si="1"/>
        <v>18252.87694111</v>
      </c>
      <c r="AI8" s="39">
        <f t="shared" si="1"/>
        <v>18358.699241139999</v>
      </c>
      <c r="AJ8" s="39">
        <f t="shared" si="1"/>
        <v>17327.491777159998</v>
      </c>
      <c r="AK8" s="22">
        <f t="shared" si="1"/>
        <v>17178.955100979998</v>
      </c>
      <c r="AL8" s="22">
        <f t="shared" si="1"/>
        <v>20892.212411789998</v>
      </c>
      <c r="AM8" s="22">
        <f t="shared" si="1"/>
        <v>21001.855487589997</v>
      </c>
      <c r="AN8" s="22">
        <f t="shared" ref="AN8:AT8" si="2">+AN9+AN10</f>
        <v>20841.562655629998</v>
      </c>
      <c r="AO8" s="22">
        <f t="shared" si="2"/>
        <v>20839.526749459998</v>
      </c>
      <c r="AP8" s="22">
        <f t="shared" si="2"/>
        <v>20334.764917750002</v>
      </c>
      <c r="AQ8" s="22">
        <f t="shared" si="2"/>
        <v>20474.032414559999</v>
      </c>
      <c r="AR8" s="22">
        <f t="shared" si="2"/>
        <v>18857.893546899999</v>
      </c>
      <c r="AS8" s="22">
        <f t="shared" si="2"/>
        <v>19020.961211725898</v>
      </c>
      <c r="AT8" s="49">
        <f t="shared" si="2"/>
        <v>18083.256404489999</v>
      </c>
      <c r="AV8" s="75"/>
    </row>
    <row r="9" spans="1:124" x14ac:dyDescent="0.2">
      <c r="A9" s="19" t="s">
        <v>10</v>
      </c>
      <c r="B9" s="32">
        <v>29.96362972</v>
      </c>
      <c r="C9" s="32">
        <v>14.96362972</v>
      </c>
      <c r="D9" s="32">
        <v>14.96362972</v>
      </c>
      <c r="E9" s="39">
        <v>0</v>
      </c>
      <c r="F9" s="39">
        <v>14.95972561</v>
      </c>
      <c r="G9" s="39">
        <v>14.95972561</v>
      </c>
      <c r="H9" s="39">
        <v>14.95972561</v>
      </c>
      <c r="I9" s="39">
        <v>0</v>
      </c>
      <c r="J9" s="39">
        <v>14.4083772</v>
      </c>
      <c r="K9" s="39">
        <v>13.768377200000002</v>
      </c>
      <c r="L9" s="39">
        <v>14.968377200000001</v>
      </c>
      <c r="M9" s="39">
        <v>0</v>
      </c>
      <c r="N9" s="22">
        <v>0</v>
      </c>
      <c r="O9" s="22">
        <v>0</v>
      </c>
      <c r="P9" s="22">
        <v>108.18</v>
      </c>
      <c r="Q9" s="22">
        <v>133.18</v>
      </c>
      <c r="R9" s="22">
        <v>173.17955999999998</v>
      </c>
      <c r="S9" s="22">
        <v>160.78955999999999</v>
      </c>
      <c r="T9" s="22">
        <v>27.78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39">
        <v>726.55582432000006</v>
      </c>
      <c r="AA9" s="39">
        <v>726.55582432000006</v>
      </c>
      <c r="AB9" s="39">
        <v>257.64540531999995</v>
      </c>
      <c r="AC9" s="39">
        <v>257.64540531999995</v>
      </c>
      <c r="AD9" s="39">
        <v>1183.79028432</v>
      </c>
      <c r="AE9" s="39">
        <v>2169.3018299199998</v>
      </c>
      <c r="AF9" s="39">
        <v>1872.1993669200001</v>
      </c>
      <c r="AG9" s="39">
        <v>1855.1624058699999</v>
      </c>
      <c r="AH9" s="39">
        <v>2055.1434058700002</v>
      </c>
      <c r="AI9" s="39">
        <v>2055.1434058700002</v>
      </c>
      <c r="AJ9" s="39">
        <v>773.29340587000002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49">
        <v>0</v>
      </c>
      <c r="AV9" s="75"/>
    </row>
    <row r="10" spans="1:124" x14ac:dyDescent="0.2">
      <c r="A10" s="19" t="s">
        <v>11</v>
      </c>
      <c r="B10" s="32">
        <v>6370.6000828200004</v>
      </c>
      <c r="C10" s="32">
        <v>6443.7994559999997</v>
      </c>
      <c r="D10" s="32">
        <v>6376.4118680599995</v>
      </c>
      <c r="E10" s="39">
        <v>6413.6458431299998</v>
      </c>
      <c r="F10" s="39">
        <v>6124.6425558600004</v>
      </c>
      <c r="G10" s="39">
        <v>6179.9014111299994</v>
      </c>
      <c r="H10" s="39">
        <v>6246.8495803799997</v>
      </c>
      <c r="I10" s="39">
        <v>6002.6813999999995</v>
      </c>
      <c r="J10" s="39">
        <v>5810.3294592999991</v>
      </c>
      <c r="K10" s="39">
        <v>5695.248981329999</v>
      </c>
      <c r="L10" s="39">
        <v>5635.0242970500003</v>
      </c>
      <c r="M10" s="39">
        <v>5865.1819248100001</v>
      </c>
      <c r="N10" s="22">
        <v>5870.9227781700001</v>
      </c>
      <c r="O10" s="22">
        <v>6055.9043891300007</v>
      </c>
      <c r="P10" s="22">
        <v>6535.3755199999996</v>
      </c>
      <c r="Q10" s="22">
        <v>6712.5659999999998</v>
      </c>
      <c r="R10" s="22">
        <v>6431.9237190000003</v>
      </c>
      <c r="S10" s="22">
        <v>6617.7997673</v>
      </c>
      <c r="T10" s="22">
        <v>7054.0552199999993</v>
      </c>
      <c r="U10" s="22">
        <v>7391.7363977900004</v>
      </c>
      <c r="V10" s="22">
        <v>7623.9035875899999</v>
      </c>
      <c r="W10" s="22">
        <v>7766.0435637199998</v>
      </c>
      <c r="X10" s="22">
        <v>9501.3336458100002</v>
      </c>
      <c r="Y10" s="22">
        <v>8953.1786864500009</v>
      </c>
      <c r="Z10" s="39">
        <v>7773.8030520499997</v>
      </c>
      <c r="AA10" s="39">
        <v>7908.9189724600028</v>
      </c>
      <c r="AB10" s="39">
        <v>7916.8644145999997</v>
      </c>
      <c r="AC10" s="39">
        <v>8195.5817572199994</v>
      </c>
      <c r="AD10" s="39">
        <v>8081.7972496100019</v>
      </c>
      <c r="AE10" s="39">
        <v>8055.4600928599993</v>
      </c>
      <c r="AF10" s="39">
        <v>11358.5374864</v>
      </c>
      <c r="AG10" s="39">
        <v>11869.366683210001</v>
      </c>
      <c r="AH10" s="39">
        <v>16197.73353524</v>
      </c>
      <c r="AI10" s="39">
        <v>16303.555835269999</v>
      </c>
      <c r="AJ10" s="39">
        <v>16554.198371289996</v>
      </c>
      <c r="AK10" s="22">
        <v>17178.955100979998</v>
      </c>
      <c r="AL10" s="22">
        <v>20892.212411789998</v>
      </c>
      <c r="AM10" s="22">
        <v>21001.855487589997</v>
      </c>
      <c r="AN10" s="22">
        <v>20841.562655629998</v>
      </c>
      <c r="AO10" s="22">
        <v>20839.526749459998</v>
      </c>
      <c r="AP10" s="22">
        <v>20334.764917750002</v>
      </c>
      <c r="AQ10" s="22">
        <v>20474.032414559999</v>
      </c>
      <c r="AR10" s="22">
        <v>18857.893546899999</v>
      </c>
      <c r="AS10" s="22">
        <v>19020.961211725898</v>
      </c>
      <c r="AT10" s="49">
        <v>18083.256404489999</v>
      </c>
      <c r="AV10" s="75"/>
    </row>
    <row r="11" spans="1:124" x14ac:dyDescent="0.2">
      <c r="A11" s="13" t="s">
        <v>12</v>
      </c>
      <c r="B11" s="32">
        <v>4221.7812302100001</v>
      </c>
      <c r="C11" s="32">
        <v>3992.819</v>
      </c>
      <c r="D11" s="32">
        <v>4034.9121675900001</v>
      </c>
      <c r="E11" s="39">
        <v>3946.0722438400003</v>
      </c>
      <c r="F11" s="39">
        <v>3395.2466153</v>
      </c>
      <c r="G11" s="39">
        <v>3306.3555453200006</v>
      </c>
      <c r="H11" s="39">
        <v>3366.8094288100001</v>
      </c>
      <c r="I11" s="39">
        <v>3478.1329190000001</v>
      </c>
      <c r="J11" s="39">
        <v>3521.0924540000001</v>
      </c>
      <c r="K11" s="39">
        <v>4040.1978187199998</v>
      </c>
      <c r="L11" s="39">
        <v>4018.8392424500003</v>
      </c>
      <c r="M11" s="39">
        <v>4126.3984917399994</v>
      </c>
      <c r="N11" s="22">
        <v>4143.54833005</v>
      </c>
      <c r="O11" s="22">
        <v>4255.1940613399993</v>
      </c>
      <c r="P11" s="22">
        <v>4287.9232439999996</v>
      </c>
      <c r="Q11" s="22">
        <v>4607.6063357000003</v>
      </c>
      <c r="R11" s="22">
        <v>4591.5370080000002</v>
      </c>
      <c r="S11" s="22">
        <v>4502.0107865800001</v>
      </c>
      <c r="T11" s="22">
        <v>4290.668606700001</v>
      </c>
      <c r="U11" s="22">
        <v>4898.9327198999999</v>
      </c>
      <c r="V11" s="22">
        <v>4912.8897739299991</v>
      </c>
      <c r="W11" s="22">
        <v>4595.885998570001</v>
      </c>
      <c r="X11" s="22">
        <v>4698.7368692700002</v>
      </c>
      <c r="Y11" s="22">
        <f>+Y12+Y13</f>
        <v>4747.0762759700001</v>
      </c>
      <c r="Z11" s="39">
        <f t="shared" ref="Z11:AA11" si="3">+Z12+Z13</f>
        <v>4964.7328416499995</v>
      </c>
      <c r="AA11" s="39">
        <f t="shared" si="3"/>
        <v>4829.9169373799996</v>
      </c>
      <c r="AB11" s="39">
        <f t="shared" ref="AB11" si="4">+AB12+AB13</f>
        <v>4781.8561588600014</v>
      </c>
      <c r="AC11" s="39">
        <f t="shared" ref="AC11:AM11" si="5">+AC12+AC13</f>
        <v>5524.8477026299997</v>
      </c>
      <c r="AD11" s="39">
        <f t="shared" si="5"/>
        <v>5555.34209895</v>
      </c>
      <c r="AE11" s="39">
        <f t="shared" si="5"/>
        <v>5509.669412949811</v>
      </c>
      <c r="AF11" s="39">
        <f t="shared" si="5"/>
        <v>5473.0282075498117</v>
      </c>
      <c r="AG11" s="39">
        <f t="shared" si="5"/>
        <v>8829.3697163598117</v>
      </c>
      <c r="AH11" s="39">
        <f t="shared" si="5"/>
        <v>6099.7317205199997</v>
      </c>
      <c r="AI11" s="39">
        <f t="shared" si="5"/>
        <v>5877.6641432100005</v>
      </c>
      <c r="AJ11" s="39">
        <f t="shared" si="5"/>
        <v>5876.3383292400013</v>
      </c>
      <c r="AK11" s="22">
        <f t="shared" si="5"/>
        <v>5844.3648352</v>
      </c>
      <c r="AL11" s="22">
        <f t="shared" si="5"/>
        <v>5630.2860164499989</v>
      </c>
      <c r="AM11" s="74">
        <f t="shared" si="5"/>
        <v>5494.3489270700002</v>
      </c>
      <c r="AN11" s="74">
        <f t="shared" ref="AN11:AT11" si="6">+AN12+AN13</f>
        <v>5464.2677992199997</v>
      </c>
      <c r="AO11" s="74">
        <f t="shared" si="6"/>
        <v>6481.5594498399996</v>
      </c>
      <c r="AP11" s="74">
        <f t="shared" si="6"/>
        <v>6365.1915761599994</v>
      </c>
      <c r="AQ11" s="74">
        <f t="shared" si="6"/>
        <v>6173.8802978499998</v>
      </c>
      <c r="AR11" s="74">
        <f t="shared" si="6"/>
        <v>6151.8401900099989</v>
      </c>
      <c r="AS11" s="74">
        <f t="shared" si="6"/>
        <v>6042.7283863899993</v>
      </c>
      <c r="AT11" s="72">
        <f t="shared" si="6"/>
        <v>6016.3894596999999</v>
      </c>
      <c r="AV11" s="75"/>
    </row>
    <row r="12" spans="1:124" x14ac:dyDescent="0.2">
      <c r="A12" s="19" t="s">
        <v>10</v>
      </c>
      <c r="B12" s="32">
        <v>4.1796760200000005</v>
      </c>
      <c r="C12" s="32">
        <v>4.71</v>
      </c>
      <c r="D12" s="32">
        <v>5.4650234900000001</v>
      </c>
      <c r="E12" s="39">
        <v>6.2837971699999997</v>
      </c>
      <c r="F12" s="39">
        <v>4.9659719999999998</v>
      </c>
      <c r="G12" s="39">
        <v>4.6013279999999996</v>
      </c>
      <c r="H12" s="39">
        <v>6.8806325899999994</v>
      </c>
      <c r="I12" s="39">
        <v>19.454900000000002</v>
      </c>
      <c r="J12" s="39">
        <v>10.889700000000001</v>
      </c>
      <c r="K12" s="39">
        <v>15.19858176</v>
      </c>
      <c r="L12" s="39">
        <v>8.8303194700000009</v>
      </c>
      <c r="M12" s="39">
        <v>21.154890940000001</v>
      </c>
      <c r="N12" s="22">
        <v>18.143867049999997</v>
      </c>
      <c r="O12" s="22">
        <v>14.969372</v>
      </c>
      <c r="P12" s="22">
        <v>97.597999999999999</v>
      </c>
      <c r="Q12" s="22">
        <v>152.93413770000001</v>
      </c>
      <c r="R12" s="22">
        <v>153.20165900000001</v>
      </c>
      <c r="S12" s="22">
        <v>151.27420100000001</v>
      </c>
      <c r="T12" s="22">
        <v>14.439</v>
      </c>
      <c r="U12" s="22">
        <v>348.22897799999998</v>
      </c>
      <c r="V12" s="22">
        <v>346.36741791000003</v>
      </c>
      <c r="W12" s="22">
        <v>10.034108999999999</v>
      </c>
      <c r="X12" s="22">
        <v>12.123435730000001</v>
      </c>
      <c r="Y12" s="22">
        <v>16.866064000000001</v>
      </c>
      <c r="Z12" s="39">
        <v>14.90419896</v>
      </c>
      <c r="AA12" s="39">
        <v>14.380924419999999</v>
      </c>
      <c r="AB12" s="39">
        <v>17.132220529999998</v>
      </c>
      <c r="AC12" s="39">
        <v>16.34839165</v>
      </c>
      <c r="AD12" s="39">
        <v>27.348380750000004</v>
      </c>
      <c r="AE12" s="39">
        <v>32.974595889999996</v>
      </c>
      <c r="AF12" s="39">
        <v>32.377426280000002</v>
      </c>
      <c r="AG12" s="39">
        <v>3354.5235000000002</v>
      </c>
      <c r="AH12" s="39">
        <v>342.81626878999998</v>
      </c>
      <c r="AI12" s="39">
        <v>192.56222486000001</v>
      </c>
      <c r="AJ12" s="39">
        <v>206.56177188999999</v>
      </c>
      <c r="AK12" s="22">
        <v>184.92055805999996</v>
      </c>
      <c r="AL12" s="22">
        <v>30.58130000000002</v>
      </c>
      <c r="AM12" s="22">
        <v>11.497785999999991</v>
      </c>
      <c r="AN12" s="22">
        <v>8.7622320000000045</v>
      </c>
      <c r="AO12" s="22">
        <v>79.216797880000001</v>
      </c>
      <c r="AP12" s="22">
        <v>43.655805399999998</v>
      </c>
      <c r="AQ12" s="22">
        <v>7.719847780000002</v>
      </c>
      <c r="AR12" s="22">
        <v>2.469265</v>
      </c>
      <c r="AS12" s="22">
        <v>12.231471359999997</v>
      </c>
      <c r="AT12" s="49">
        <v>4.2828762599999983</v>
      </c>
      <c r="AV12" s="75"/>
    </row>
    <row r="13" spans="1:124" x14ac:dyDescent="0.2">
      <c r="A13" s="19" t="s">
        <v>11</v>
      </c>
      <c r="B13" s="32">
        <v>4217.6015541899997</v>
      </c>
      <c r="C13" s="32">
        <v>3988.1089999999999</v>
      </c>
      <c r="D13" s="32">
        <v>4029.4471441000001</v>
      </c>
      <c r="E13" s="39">
        <v>3939.7884466700002</v>
      </c>
      <c r="F13" s="39">
        <v>3390.2806433000001</v>
      </c>
      <c r="G13" s="39">
        <v>3301.7542173200004</v>
      </c>
      <c r="H13" s="39">
        <v>3359.9287962200001</v>
      </c>
      <c r="I13" s="39">
        <v>3458.6780189999999</v>
      </c>
      <c r="J13" s="39">
        <v>3510.2027539999999</v>
      </c>
      <c r="K13" s="39">
        <v>4024.99923696</v>
      </c>
      <c r="L13" s="39">
        <v>4010.0089229800001</v>
      </c>
      <c r="M13" s="39">
        <v>4105.2436007999995</v>
      </c>
      <c r="N13" s="22">
        <v>4125.4044629999999</v>
      </c>
      <c r="O13" s="22">
        <v>4240.2246893399997</v>
      </c>
      <c r="P13" s="22">
        <v>4190.3252439999997</v>
      </c>
      <c r="Q13" s="22">
        <v>4454.6721980000002</v>
      </c>
      <c r="R13" s="22">
        <v>4438.335349</v>
      </c>
      <c r="S13" s="22">
        <v>4350.7365855799999</v>
      </c>
      <c r="T13" s="22">
        <v>4276.2296067000007</v>
      </c>
      <c r="U13" s="22">
        <v>4550.7037418999998</v>
      </c>
      <c r="V13" s="22">
        <v>4566.5223560199993</v>
      </c>
      <c r="W13" s="22">
        <v>4585.8518895700008</v>
      </c>
      <c r="X13" s="22">
        <v>4686.6134335400002</v>
      </c>
      <c r="Y13" s="22">
        <v>4730.2102119700003</v>
      </c>
      <c r="Z13" s="39">
        <v>4949.8286426899995</v>
      </c>
      <c r="AA13" s="39">
        <v>4815.5360129599994</v>
      </c>
      <c r="AB13" s="39">
        <v>4764.7239383300011</v>
      </c>
      <c r="AC13" s="39">
        <v>5508.4993109799998</v>
      </c>
      <c r="AD13" s="39">
        <v>5527.9937182000003</v>
      </c>
      <c r="AE13" s="39">
        <v>5476.6948170598107</v>
      </c>
      <c r="AF13" s="39">
        <v>5440.6507812698119</v>
      </c>
      <c r="AG13" s="39">
        <v>5474.8462163598115</v>
      </c>
      <c r="AH13" s="39">
        <v>5756.9154517299994</v>
      </c>
      <c r="AI13" s="39">
        <v>5685.1019183500002</v>
      </c>
      <c r="AJ13" s="39">
        <v>5669.776557350001</v>
      </c>
      <c r="AK13" s="22">
        <v>5659.4442771399999</v>
      </c>
      <c r="AL13" s="22">
        <v>5599.7047164499991</v>
      </c>
      <c r="AM13" s="22">
        <v>5482.8511410700003</v>
      </c>
      <c r="AN13" s="22">
        <v>5455.5055672199996</v>
      </c>
      <c r="AO13" s="22">
        <v>6402.3426519599998</v>
      </c>
      <c r="AP13" s="22">
        <v>6321.5357707599997</v>
      </c>
      <c r="AQ13" s="22">
        <v>6166.1604500699996</v>
      </c>
      <c r="AR13" s="22">
        <v>6149.3709250099992</v>
      </c>
      <c r="AS13" s="22">
        <v>6030.4969150299994</v>
      </c>
      <c r="AT13" s="49">
        <v>6012.1065834399997</v>
      </c>
      <c r="AV13" s="75"/>
    </row>
    <row r="14" spans="1:124" x14ac:dyDescent="0.2">
      <c r="A14" s="20"/>
      <c r="B14" s="33"/>
      <c r="C14" s="33"/>
      <c r="D14" s="33"/>
      <c r="E14" s="69"/>
      <c r="F14" s="69"/>
      <c r="G14" s="69"/>
      <c r="H14" s="69"/>
      <c r="I14" s="69"/>
      <c r="J14" s="69"/>
      <c r="K14" s="69"/>
      <c r="L14" s="69"/>
      <c r="M14" s="69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73"/>
      <c r="AV14" s="75"/>
    </row>
    <row r="15" spans="1:124" x14ac:dyDescent="0.2">
      <c r="A15" s="7" t="s">
        <v>13</v>
      </c>
      <c r="B15" s="8">
        <v>10445.672564280001</v>
      </c>
      <c r="C15" s="8">
        <v>10260.989</v>
      </c>
      <c r="D15" s="8">
        <v>10234.532919000001</v>
      </c>
      <c r="E15" s="9">
        <v>10152.581</v>
      </c>
      <c r="F15" s="9">
        <v>9316.857</v>
      </c>
      <c r="G15" s="9">
        <v>9311.1175000000003</v>
      </c>
      <c r="H15" s="9">
        <v>9419.6954999999998</v>
      </c>
      <c r="I15" s="9">
        <v>9256.461718999999</v>
      </c>
      <c r="J15" s="9">
        <v>9067.4754239999984</v>
      </c>
      <c r="K15" s="9">
        <v>9487.9434659999988</v>
      </c>
      <c r="L15" s="9">
        <v>9386.9019899999985</v>
      </c>
      <c r="M15" s="9">
        <v>9669.8842000000004</v>
      </c>
      <c r="N15" s="9">
        <v>9703.4667489999993</v>
      </c>
      <c r="O15" s="9">
        <v>9943.4709350000012</v>
      </c>
      <c r="P15" s="9">
        <v>10575.777410000001</v>
      </c>
      <c r="Q15" s="9">
        <v>11019.734348</v>
      </c>
      <c r="R15" s="9">
        <v>10771.470953</v>
      </c>
      <c r="S15" s="9">
        <v>10890.462364999999</v>
      </c>
      <c r="T15" s="9">
        <v>10960.362010000001</v>
      </c>
      <c r="U15" s="9">
        <v>11837.346165000001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t="shared" ref="Z15:AM15" si="7">+Z16+Z19</f>
        <v>13155.844667360001</v>
      </c>
      <c r="AA15" s="9">
        <f t="shared" si="7"/>
        <v>13195.155209500001</v>
      </c>
      <c r="AB15" s="9">
        <f t="shared" si="7"/>
        <v>12693.75564252</v>
      </c>
      <c r="AC15" s="9">
        <f t="shared" si="7"/>
        <v>13753.43167899</v>
      </c>
      <c r="AD15" s="9">
        <f t="shared" si="7"/>
        <v>14570.355623280002</v>
      </c>
      <c r="AE15" s="9">
        <f t="shared" si="7"/>
        <v>15487.326745120001</v>
      </c>
      <c r="AF15" s="9">
        <f t="shared" si="7"/>
        <v>18462.337364819999</v>
      </c>
      <c r="AG15" s="9">
        <f t="shared" si="7"/>
        <v>22319.281929680001</v>
      </c>
      <c r="AH15" s="52">
        <f t="shared" si="7"/>
        <v>24116.864824519998</v>
      </c>
      <c r="AI15" s="9">
        <f t="shared" si="7"/>
        <v>23974.68093101</v>
      </c>
      <c r="AJ15" s="9">
        <f t="shared" si="7"/>
        <v>22934.45938366</v>
      </c>
      <c r="AK15" s="9">
        <f t="shared" si="7"/>
        <v>22747.460123689998</v>
      </c>
      <c r="AL15" s="52">
        <f t="shared" si="7"/>
        <v>26230.73475589</v>
      </c>
      <c r="AM15" s="9">
        <f t="shared" si="7"/>
        <v>26207.240989940001</v>
      </c>
      <c r="AN15" s="9">
        <f t="shared" ref="AN15:AS15" si="8">+AN16+AN19</f>
        <v>25959.318249069998</v>
      </c>
      <c r="AO15" s="9">
        <f t="shared" si="8"/>
        <v>26952.908410159998</v>
      </c>
      <c r="AP15" s="9">
        <f>+AP16+AP19</f>
        <v>26292.743025690001</v>
      </c>
      <c r="AQ15" s="9">
        <f t="shared" si="8"/>
        <v>26302.536525970001</v>
      </c>
      <c r="AR15" s="9">
        <f t="shared" si="8"/>
        <v>24701.19489445</v>
      </c>
      <c r="AS15" s="9">
        <f t="shared" si="8"/>
        <v>24788.753684689997</v>
      </c>
      <c r="AT15" s="10">
        <f>+AT16+AT19</f>
        <v>23725.265782859999</v>
      </c>
      <c r="AV15" s="75"/>
    </row>
    <row r="16" spans="1:124" x14ac:dyDescent="0.2">
      <c r="A16" s="29" t="s">
        <v>21</v>
      </c>
      <c r="B16" s="32">
        <v>6448.4935642800001</v>
      </c>
      <c r="C16" s="32">
        <v>6510</v>
      </c>
      <c r="D16" s="32">
        <v>6488.22</v>
      </c>
      <c r="E16" s="39">
        <v>6525.23</v>
      </c>
      <c r="F16" s="39">
        <v>6250.16</v>
      </c>
      <c r="G16" s="39">
        <v>6330.1544999999996</v>
      </c>
      <c r="H16" s="39">
        <v>6404.7354999999998</v>
      </c>
      <c r="I16" s="39">
        <v>6181.152</v>
      </c>
      <c r="J16" s="39">
        <v>6007.5917999999992</v>
      </c>
      <c r="K16" s="39">
        <v>5922.9669999999996</v>
      </c>
      <c r="L16" s="39">
        <v>5864.2551999999996</v>
      </c>
      <c r="M16" s="39">
        <v>6092.1181999999999</v>
      </c>
      <c r="N16" s="22">
        <v>6112.6289999999999</v>
      </c>
      <c r="O16" s="22">
        <v>6313.3972000000003</v>
      </c>
      <c r="P16" s="22">
        <v>6911.3133900000003</v>
      </c>
      <c r="Q16" s="22">
        <v>7134.87</v>
      </c>
      <c r="R16" s="22">
        <v>6893.6060000000007</v>
      </c>
      <c r="S16" s="22">
        <v>7099.4619999999995</v>
      </c>
      <c r="T16" s="22">
        <v>7391.7542199999998</v>
      </c>
      <c r="U16" s="22">
        <v>7715.8614000000007</v>
      </c>
      <c r="V16" s="22">
        <v>7978.2385100000001</v>
      </c>
      <c r="W16" s="22">
        <v>8144.4644029999999</v>
      </c>
      <c r="X16" s="22">
        <v>9897.5487369999992</v>
      </c>
      <c r="Y16" s="22">
        <f>+Y17+Y18</f>
        <v>9363.7223194500002</v>
      </c>
      <c r="Z16" s="22">
        <f t="shared" ref="Z16:AM16" si="9">+Z17+Z18</f>
        <v>8933.1146256100001</v>
      </c>
      <c r="AA16" s="39">
        <f t="shared" si="9"/>
        <v>9083.9924313100018</v>
      </c>
      <c r="AB16" s="39">
        <f t="shared" si="9"/>
        <v>8627.2273870299996</v>
      </c>
      <c r="AC16" s="39">
        <f t="shared" si="9"/>
        <v>8935.7313462799993</v>
      </c>
      <c r="AD16" s="39">
        <f t="shared" si="9"/>
        <v>9719.9081055600018</v>
      </c>
      <c r="AE16" s="22">
        <f t="shared" si="9"/>
        <v>10709.43420937</v>
      </c>
      <c r="AF16" s="39">
        <f t="shared" si="9"/>
        <v>13741.181367409999</v>
      </c>
      <c r="AG16" s="22">
        <f t="shared" si="9"/>
        <v>14263.24809997</v>
      </c>
      <c r="AH16" s="39">
        <f t="shared" si="9"/>
        <v>18799.123511589998</v>
      </c>
      <c r="AI16" s="39">
        <f t="shared" si="9"/>
        <v>18906.917743229998</v>
      </c>
      <c r="AJ16" s="39">
        <f t="shared" si="9"/>
        <v>17874.43242823</v>
      </c>
      <c r="AK16" s="22">
        <f t="shared" si="9"/>
        <v>17752.047312589999</v>
      </c>
      <c r="AL16" s="22">
        <f t="shared" si="9"/>
        <v>21439.220188589999</v>
      </c>
      <c r="AM16" s="22">
        <f t="shared" si="9"/>
        <v>21540.23322663</v>
      </c>
      <c r="AN16" s="22">
        <f t="shared" ref="AN16:AT16" si="10">+AN17+AN18</f>
        <v>21356.413486869998</v>
      </c>
      <c r="AO16" s="22">
        <f t="shared" si="10"/>
        <v>21358.363078359998</v>
      </c>
      <c r="AP16" s="22">
        <f t="shared" si="10"/>
        <v>20804.201112930001</v>
      </c>
      <c r="AQ16" s="22">
        <f t="shared" si="10"/>
        <v>21012.418560800001</v>
      </c>
      <c r="AR16" s="22">
        <f t="shared" si="10"/>
        <v>19433.696789199999</v>
      </c>
      <c r="AS16" s="22">
        <f t="shared" si="10"/>
        <v>19627.863591279998</v>
      </c>
      <c r="AT16" s="49">
        <f t="shared" si="10"/>
        <v>18585.29269188</v>
      </c>
      <c r="AV16" s="75"/>
    </row>
    <row r="17" spans="1:48" x14ac:dyDescent="0.2">
      <c r="A17" s="19" t="s">
        <v>10</v>
      </c>
      <c r="B17" s="32">
        <v>30</v>
      </c>
      <c r="C17" s="32">
        <v>15</v>
      </c>
      <c r="D17" s="32">
        <v>15</v>
      </c>
      <c r="E17" s="39">
        <v>0</v>
      </c>
      <c r="F17" s="39">
        <v>15</v>
      </c>
      <c r="G17" s="39">
        <v>15</v>
      </c>
      <c r="H17" s="39">
        <v>15</v>
      </c>
      <c r="I17" s="39">
        <v>0</v>
      </c>
      <c r="J17" s="39">
        <v>14.44</v>
      </c>
      <c r="K17" s="39">
        <v>13.8</v>
      </c>
      <c r="L17" s="39">
        <v>15</v>
      </c>
      <c r="M17" s="39">
        <v>0</v>
      </c>
      <c r="N17" s="22">
        <v>0</v>
      </c>
      <c r="O17" s="22">
        <v>0</v>
      </c>
      <c r="P17" s="22">
        <v>115.81</v>
      </c>
      <c r="Q17" s="22">
        <v>150.81</v>
      </c>
      <c r="R17" s="22">
        <v>190.81</v>
      </c>
      <c r="S17" s="22">
        <v>177.61</v>
      </c>
      <c r="T17" s="22">
        <v>36.799999999999997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259.07362599999999</v>
      </c>
      <c r="AC17" s="39">
        <v>259.07362599999999</v>
      </c>
      <c r="AD17" s="39">
        <v>1185.2185050000001</v>
      </c>
      <c r="AE17" s="39">
        <v>2170.7267339999999</v>
      </c>
      <c r="AF17" s="39">
        <v>1872.2502260000001</v>
      </c>
      <c r="AG17" s="39">
        <v>1864.9580000000001</v>
      </c>
      <c r="AH17" s="39">
        <v>2064.9389999999999</v>
      </c>
      <c r="AI17" s="39">
        <v>2064.9389999999999</v>
      </c>
      <c r="AJ17" s="39">
        <v>782.60699999999997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7">
        <v>0</v>
      </c>
      <c r="AV17" s="75"/>
    </row>
    <row r="18" spans="1:48" x14ac:dyDescent="0.2">
      <c r="A18" s="19" t="s">
        <v>11</v>
      </c>
      <c r="B18" s="32">
        <v>6418.4935642800001</v>
      </c>
      <c r="C18" s="32">
        <v>6495</v>
      </c>
      <c r="D18" s="32">
        <v>6473.22</v>
      </c>
      <c r="E18" s="39">
        <v>6525.23</v>
      </c>
      <c r="F18" s="39">
        <v>6235.16</v>
      </c>
      <c r="G18" s="39">
        <v>6315.1544999999996</v>
      </c>
      <c r="H18" s="39">
        <v>6389.7354999999998</v>
      </c>
      <c r="I18" s="39">
        <v>6181.152</v>
      </c>
      <c r="J18" s="39">
        <v>5993.1517999999996</v>
      </c>
      <c r="K18" s="39">
        <v>5909.1669999999995</v>
      </c>
      <c r="L18" s="39">
        <v>5849.2551999999996</v>
      </c>
      <c r="M18" s="39">
        <v>6092.1181999999999</v>
      </c>
      <c r="N18" s="22">
        <v>6112.6289999999999</v>
      </c>
      <c r="O18" s="22">
        <v>6313.3972000000003</v>
      </c>
      <c r="P18" s="22">
        <v>6795.5033899999999</v>
      </c>
      <c r="Q18" s="22">
        <v>6984.06</v>
      </c>
      <c r="R18" s="22">
        <v>6702.7960000000003</v>
      </c>
      <c r="S18" s="22">
        <v>6921.8519999999999</v>
      </c>
      <c r="T18" s="22">
        <v>7354.9542199999996</v>
      </c>
      <c r="U18" s="22">
        <v>7715.8614000000007</v>
      </c>
      <c r="V18" s="22">
        <v>7978.2385100000001</v>
      </c>
      <c r="W18" s="22">
        <v>8144.4644029999999</v>
      </c>
      <c r="X18" s="22">
        <v>9897.5487369999992</v>
      </c>
      <c r="Y18" s="22">
        <v>9363.7223194500002</v>
      </c>
      <c r="Z18" s="39">
        <v>8200.5046256099995</v>
      </c>
      <c r="AA18" s="39">
        <v>8351.3824313100013</v>
      </c>
      <c r="AB18" s="39">
        <v>8368.1537610300002</v>
      </c>
      <c r="AC18" s="39">
        <v>8676.6577202799999</v>
      </c>
      <c r="AD18" s="39">
        <v>8534.6896005600011</v>
      </c>
      <c r="AE18" s="39">
        <v>8538.7074753699999</v>
      </c>
      <c r="AF18" s="39">
        <v>11868.931141409999</v>
      </c>
      <c r="AG18" s="39">
        <v>12398.29009997</v>
      </c>
      <c r="AH18" s="39">
        <v>16734.18451159</v>
      </c>
      <c r="AI18" s="39">
        <v>16841.97874323</v>
      </c>
      <c r="AJ18" s="39">
        <v>17091.82542823</v>
      </c>
      <c r="AK18" s="39">
        <v>17752.047312589999</v>
      </c>
      <c r="AL18" s="39">
        <v>21439.220188589999</v>
      </c>
      <c r="AM18" s="39">
        <v>21540.23322663</v>
      </c>
      <c r="AN18" s="39">
        <v>21356.413486869998</v>
      </c>
      <c r="AO18" s="39">
        <v>21358.363078359998</v>
      </c>
      <c r="AP18" s="39">
        <v>20804.201112930001</v>
      </c>
      <c r="AQ18" s="39">
        <v>21012.418560800001</v>
      </c>
      <c r="AR18" s="39">
        <v>19433.696789199999</v>
      </c>
      <c r="AS18" s="39">
        <v>19627.863591279998</v>
      </c>
      <c r="AT18" s="37">
        <v>18585.29269188</v>
      </c>
      <c r="AV18" s="75"/>
    </row>
    <row r="19" spans="1:48" x14ac:dyDescent="0.2">
      <c r="A19" s="13" t="s">
        <v>12</v>
      </c>
      <c r="B19" s="32">
        <v>3997.1790000000001</v>
      </c>
      <c r="C19" s="32">
        <v>3750.989</v>
      </c>
      <c r="D19" s="32">
        <v>3746.312919</v>
      </c>
      <c r="E19" s="39">
        <v>3627.3510000000001</v>
      </c>
      <c r="F19" s="39">
        <v>3066.6970000000001</v>
      </c>
      <c r="G19" s="39">
        <v>2980.9630000000002</v>
      </c>
      <c r="H19" s="39">
        <v>3014.96</v>
      </c>
      <c r="I19" s="39">
        <v>3075.3097189999999</v>
      </c>
      <c r="J19" s="39">
        <v>3059.8836239999996</v>
      </c>
      <c r="K19" s="39">
        <v>3564.9764659999996</v>
      </c>
      <c r="L19" s="39">
        <v>3522.6467899999998</v>
      </c>
      <c r="M19" s="39">
        <v>3577.7660000000001</v>
      </c>
      <c r="N19" s="22">
        <v>3590.8377489999998</v>
      </c>
      <c r="O19" s="22">
        <v>3630.0737349999999</v>
      </c>
      <c r="P19" s="22">
        <v>3664.4640199999999</v>
      </c>
      <c r="Q19" s="22">
        <v>3884.8643480000001</v>
      </c>
      <c r="R19" s="22">
        <v>3877.8649529999998</v>
      </c>
      <c r="S19" s="22">
        <v>3791.0003649999999</v>
      </c>
      <c r="T19" s="22">
        <v>3568.6077900000005</v>
      </c>
      <c r="U19" s="22">
        <v>4121.4847650000002</v>
      </c>
      <c r="V19" s="22">
        <v>4174.5006160000003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t="shared" ref="Z19:AM19" si="11">+Z20+Z21</f>
        <v>4222.7300417500001</v>
      </c>
      <c r="AA19" s="39">
        <f t="shared" si="11"/>
        <v>4111.1627781899997</v>
      </c>
      <c r="AB19" s="39">
        <f t="shared" si="11"/>
        <v>4066.52825549</v>
      </c>
      <c r="AC19" s="39">
        <f t="shared" si="11"/>
        <v>4817.7003327100001</v>
      </c>
      <c r="AD19" s="39">
        <f t="shared" si="11"/>
        <v>4850.4475177200002</v>
      </c>
      <c r="AE19" s="39">
        <f t="shared" si="11"/>
        <v>4777.8925357500002</v>
      </c>
      <c r="AF19" s="39">
        <f t="shared" si="11"/>
        <v>4721.1559974100001</v>
      </c>
      <c r="AG19" s="39">
        <f t="shared" si="11"/>
        <v>8056.0338297099997</v>
      </c>
      <c r="AH19" s="39">
        <f t="shared" si="11"/>
        <v>5317.7413129300003</v>
      </c>
      <c r="AI19" s="39">
        <f t="shared" si="11"/>
        <v>5067.7631877800004</v>
      </c>
      <c r="AJ19" s="39">
        <f t="shared" si="11"/>
        <v>5060.0269554300003</v>
      </c>
      <c r="AK19" s="39">
        <f t="shared" si="11"/>
        <v>4995.4128111</v>
      </c>
      <c r="AL19" s="39">
        <f t="shared" si="11"/>
        <v>4791.5145672999997</v>
      </c>
      <c r="AM19" s="39">
        <f t="shared" si="11"/>
        <v>4667.00776331</v>
      </c>
      <c r="AN19" s="39">
        <f t="shared" ref="AN19:AT19" si="12">+AN20+AN21</f>
        <v>4602.9047621999998</v>
      </c>
      <c r="AO19" s="39">
        <f t="shared" si="12"/>
        <v>5594.5453318</v>
      </c>
      <c r="AP19" s="39">
        <f t="shared" si="12"/>
        <v>5488.5419127599998</v>
      </c>
      <c r="AQ19" s="39">
        <f t="shared" si="12"/>
        <v>5290.1179651700004</v>
      </c>
      <c r="AR19" s="39">
        <f t="shared" si="12"/>
        <v>5267.4981052499998</v>
      </c>
      <c r="AS19" s="39">
        <f t="shared" si="12"/>
        <v>5160.8900934100002</v>
      </c>
      <c r="AT19" s="37">
        <f t="shared" si="12"/>
        <v>5139.9730909800001</v>
      </c>
      <c r="AV19" s="75"/>
    </row>
    <row r="20" spans="1:48" x14ac:dyDescent="0.2">
      <c r="A20" s="19" t="s">
        <v>10</v>
      </c>
      <c r="B20" s="32">
        <v>2.7</v>
      </c>
      <c r="C20" s="32">
        <v>2.7</v>
      </c>
      <c r="D20" s="32">
        <v>2.7</v>
      </c>
      <c r="E20" s="39">
        <v>2.7</v>
      </c>
      <c r="F20" s="39">
        <v>0.6</v>
      </c>
      <c r="G20" s="39">
        <v>0.6</v>
      </c>
      <c r="H20" s="39">
        <v>0.6</v>
      </c>
      <c r="I20" s="39">
        <v>10.6</v>
      </c>
      <c r="J20" s="39">
        <v>3.649</v>
      </c>
      <c r="K20" s="39">
        <v>1.3160000000000001</v>
      </c>
      <c r="L20" s="39">
        <v>1.3160000000000001</v>
      </c>
      <c r="M20" s="39">
        <v>9.8160000000000007</v>
      </c>
      <c r="N20" s="22">
        <v>4.5069999999999997</v>
      </c>
      <c r="O20" s="22">
        <v>1.0069999999999999</v>
      </c>
      <c r="P20" s="22">
        <v>81.713999999999999</v>
      </c>
      <c r="Q20" s="22">
        <v>136.351</v>
      </c>
      <c r="R20" s="22">
        <v>136.845</v>
      </c>
      <c r="S20" s="22">
        <v>136.845</v>
      </c>
      <c r="T20" s="22">
        <v>1.5009999999999999</v>
      </c>
      <c r="U20" s="22">
        <v>336.50099999999998</v>
      </c>
      <c r="V20" s="22">
        <v>336.63200000000001</v>
      </c>
      <c r="W20" s="22">
        <v>1.6319999999999999</v>
      </c>
      <c r="X20" s="22">
        <v>1.6319999999999999</v>
      </c>
      <c r="Y20" s="22">
        <v>1.6319999999999999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3314.9110000000001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0.77700000000000002</v>
      </c>
      <c r="AM20" s="39">
        <v>2.4</v>
      </c>
      <c r="AN20" s="39">
        <v>2.577</v>
      </c>
      <c r="AO20" s="39">
        <v>73.965536880000002</v>
      </c>
      <c r="AP20" s="39">
        <v>40.077708399999999</v>
      </c>
      <c r="AQ20" s="39">
        <v>4.9024447799999997</v>
      </c>
      <c r="AR20" s="39">
        <v>0</v>
      </c>
      <c r="AS20" s="39">
        <v>8.8136070800000006</v>
      </c>
      <c r="AT20" s="37">
        <v>1.58999998</v>
      </c>
      <c r="AV20" s="75"/>
    </row>
    <row r="21" spans="1:48" x14ac:dyDescent="0.2">
      <c r="A21" s="19" t="s">
        <v>11</v>
      </c>
      <c r="B21" s="32">
        <v>3994.4790000000003</v>
      </c>
      <c r="C21" s="32">
        <v>3748.2890000000002</v>
      </c>
      <c r="D21" s="32">
        <v>3743.6129190000001</v>
      </c>
      <c r="E21" s="39">
        <v>3624.6510000000003</v>
      </c>
      <c r="F21" s="39">
        <v>3066.0970000000002</v>
      </c>
      <c r="G21" s="39">
        <v>2980.3630000000003</v>
      </c>
      <c r="H21" s="39">
        <v>3014.36</v>
      </c>
      <c r="I21" s="39">
        <v>3064.709719</v>
      </c>
      <c r="J21" s="39">
        <v>3056.2346239999997</v>
      </c>
      <c r="K21" s="39">
        <v>3563.6604659999998</v>
      </c>
      <c r="L21" s="39">
        <v>3521.33079</v>
      </c>
      <c r="M21" s="39">
        <v>3567.95</v>
      </c>
      <c r="N21" s="22">
        <v>3586.3307489999997</v>
      </c>
      <c r="O21" s="22">
        <v>3629.0667349999999</v>
      </c>
      <c r="P21" s="22">
        <v>3582.7500199999999</v>
      </c>
      <c r="Q21" s="22">
        <v>3748.513348</v>
      </c>
      <c r="R21" s="22">
        <v>3741.019953</v>
      </c>
      <c r="S21" s="22">
        <v>3654.1553650000001</v>
      </c>
      <c r="T21" s="22">
        <v>3567.1067900000003</v>
      </c>
      <c r="U21" s="22">
        <v>3784.9837649999999</v>
      </c>
      <c r="V21" s="22">
        <v>3837.8686160000002</v>
      </c>
      <c r="W21" s="22">
        <v>3849.3146650000003</v>
      </c>
      <c r="X21" s="22">
        <v>3916.3165680000002</v>
      </c>
      <c r="Y21" s="22">
        <v>3974.1049499700002</v>
      </c>
      <c r="Z21" s="39">
        <v>4219.7300417500001</v>
      </c>
      <c r="AA21" s="39">
        <v>4108.1627781899997</v>
      </c>
      <c r="AB21" s="39">
        <v>4063.52825549</v>
      </c>
      <c r="AC21" s="39">
        <v>4814.7003327100001</v>
      </c>
      <c r="AD21" s="39">
        <v>4848.6615177200001</v>
      </c>
      <c r="AE21" s="39">
        <v>4776.1065357500001</v>
      </c>
      <c r="AF21" s="39">
        <v>4719.36999741</v>
      </c>
      <c r="AG21" s="39">
        <v>4741.1228297099997</v>
      </c>
      <c r="AH21" s="39">
        <v>5034.63719812</v>
      </c>
      <c r="AI21" s="39">
        <v>4950.25795595</v>
      </c>
      <c r="AJ21" s="39">
        <v>4924.9897648000006</v>
      </c>
      <c r="AK21" s="39">
        <v>4857.66354804</v>
      </c>
      <c r="AL21" s="39">
        <v>4790.7375672999997</v>
      </c>
      <c r="AM21" s="39">
        <v>4664.6077633100003</v>
      </c>
      <c r="AN21" s="39">
        <v>4600.3277621999996</v>
      </c>
      <c r="AO21" s="39">
        <v>5520.5797949199996</v>
      </c>
      <c r="AP21" s="39">
        <v>5448.4642043599997</v>
      </c>
      <c r="AQ21" s="39">
        <v>5285.2155203900002</v>
      </c>
      <c r="AR21" s="39">
        <v>5267.4981052499998</v>
      </c>
      <c r="AS21" s="39">
        <v>5152.0764863300001</v>
      </c>
      <c r="AT21" s="37">
        <v>5138.3830909999997</v>
      </c>
      <c r="AV21" s="75"/>
    </row>
    <row r="22" spans="1:48" x14ac:dyDescent="0.2">
      <c r="A22" s="25"/>
      <c r="B22" s="34"/>
      <c r="C22" s="34"/>
      <c r="D22" s="34"/>
      <c r="E22" s="70"/>
      <c r="F22" s="70"/>
      <c r="G22" s="70"/>
      <c r="H22" s="70"/>
      <c r="I22" s="70"/>
      <c r="J22" s="70"/>
      <c r="K22" s="70"/>
      <c r="L22" s="70"/>
      <c r="M22" s="7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73"/>
      <c r="AV22" s="75"/>
    </row>
    <row r="23" spans="1:48" x14ac:dyDescent="0.2">
      <c r="A23" s="7" t="s">
        <v>14</v>
      </c>
      <c r="B23" s="8">
        <v>235.39196329000001</v>
      </c>
      <c r="C23" s="8">
        <v>259.29000000000002</v>
      </c>
      <c r="D23" s="8">
        <v>307.46707679999997</v>
      </c>
      <c r="E23" s="9">
        <v>348.47198156000002</v>
      </c>
      <c r="F23" s="9">
        <v>361.92813970000003</v>
      </c>
      <c r="G23" s="9">
        <v>358.81582499000001</v>
      </c>
      <c r="H23" s="9">
        <v>383.27940773</v>
      </c>
      <c r="I23" s="9">
        <v>437.83109999999999</v>
      </c>
      <c r="J23" s="9">
        <v>507.17329999999998</v>
      </c>
      <c r="K23" s="9">
        <v>541.45799134000004</v>
      </c>
      <c r="L23" s="9">
        <v>568.05139482000004</v>
      </c>
      <c r="M23" s="9">
        <v>650.61196837999989</v>
      </c>
      <c r="N23" s="9">
        <v>661.18099127999994</v>
      </c>
      <c r="O23" s="9">
        <v>747.13542520999999</v>
      </c>
      <c r="P23" s="9">
        <v>748.11852999999996</v>
      </c>
      <c r="Q23" s="9">
        <v>840.89613769999994</v>
      </c>
      <c r="R23" s="9">
        <v>823.7192</v>
      </c>
      <c r="S23" s="9">
        <v>838.93320000000006</v>
      </c>
      <c r="T23" s="9">
        <v>870.94200000000001</v>
      </c>
      <c r="U23" s="9">
        <v>941.47876889999998</v>
      </c>
      <c r="V23" s="9">
        <v>905.85474091000003</v>
      </c>
      <c r="W23" s="9">
        <v>930.03650228999993</v>
      </c>
      <c r="X23" s="9">
        <v>971.58192908000001</v>
      </c>
      <c r="Y23" s="9">
        <f>+Y24+Y27</f>
        <v>982.77397600000006</v>
      </c>
      <c r="Z23" s="9">
        <f t="shared" ref="Z23:AM23" si="13">+Z24+Z27</f>
        <v>938.74601957999994</v>
      </c>
      <c r="AA23" s="9">
        <f t="shared" si="13"/>
        <v>900.57748070000002</v>
      </c>
      <c r="AB23" s="9">
        <f t="shared" si="13"/>
        <v>915.57701521000001</v>
      </c>
      <c r="AC23" s="9">
        <f t="shared" si="13"/>
        <v>929.33665837000001</v>
      </c>
      <c r="AD23" s="9">
        <f t="shared" si="13"/>
        <v>916.73087839000004</v>
      </c>
      <c r="AE23" s="9">
        <f t="shared" si="13"/>
        <v>934.90412902000003</v>
      </c>
      <c r="AF23" s="9">
        <f t="shared" si="13"/>
        <v>967.41997171000003</v>
      </c>
      <c r="AG23" s="9">
        <f t="shared" si="13"/>
        <v>1016.0022302699999</v>
      </c>
      <c r="AH23" s="9">
        <f t="shared" si="13"/>
        <v>1050.0262458100001</v>
      </c>
      <c r="AI23" s="9">
        <f t="shared" si="13"/>
        <v>1119.04799127</v>
      </c>
      <c r="AJ23" s="9">
        <f t="shared" si="13"/>
        <v>1147.6745850300001</v>
      </c>
      <c r="AK23" s="9">
        <f t="shared" si="13"/>
        <v>1210.5875357899999</v>
      </c>
      <c r="AL23" s="52">
        <f t="shared" si="13"/>
        <v>1142.2603702599999</v>
      </c>
      <c r="AM23" s="9">
        <f t="shared" si="13"/>
        <v>1137.78733403</v>
      </c>
      <c r="AN23" s="9">
        <f t="shared" ref="AN23:AS23" si="14">+AN24+AN27</f>
        <v>1146.6847204400001</v>
      </c>
      <c r="AO23" s="9">
        <f t="shared" si="14"/>
        <v>1150.4829986100001</v>
      </c>
      <c r="AP23" s="9">
        <f t="shared" si="14"/>
        <v>1126.11290416</v>
      </c>
      <c r="AQ23" s="9">
        <f t="shared" si="14"/>
        <v>1115.69286612</v>
      </c>
      <c r="AR23" s="9">
        <f t="shared" si="14"/>
        <v>1113.4834137600001</v>
      </c>
      <c r="AS23" s="9">
        <f t="shared" si="14"/>
        <v>1153.0242795700001</v>
      </c>
      <c r="AT23" s="10">
        <f>+AT24+AT27</f>
        <v>1147.44744272</v>
      </c>
      <c r="AV23" s="75"/>
    </row>
    <row r="24" spans="1:48" x14ac:dyDescent="0.2">
      <c r="A24" s="29" t="s">
        <v>21</v>
      </c>
      <c r="B24" s="32">
        <v>40.14217661</v>
      </c>
      <c r="C24" s="32">
        <v>45.68</v>
      </c>
      <c r="D24" s="32">
        <v>47.018529630000003</v>
      </c>
      <c r="E24" s="39">
        <v>56.720737719999995</v>
      </c>
      <c r="F24" s="39">
        <v>60.273424399999996</v>
      </c>
      <c r="G24" s="39">
        <v>59.13777967</v>
      </c>
      <c r="H24" s="39">
        <v>57.242948920000003</v>
      </c>
      <c r="I24" s="39">
        <v>59.607300000000002</v>
      </c>
      <c r="J24" s="39">
        <v>65.134799999999998</v>
      </c>
      <c r="K24" s="39">
        <v>64.256138620000002</v>
      </c>
      <c r="L24" s="39">
        <v>72.51494237</v>
      </c>
      <c r="M24" s="39">
        <v>75.488076640000003</v>
      </c>
      <c r="N24" s="22">
        <v>78.726497249999994</v>
      </c>
      <c r="O24" s="22">
        <v>83.530708210000014</v>
      </c>
      <c r="P24" s="22">
        <v>91.305130000000005</v>
      </c>
      <c r="Q24" s="22">
        <v>89.936000000000007</v>
      </c>
      <c r="R24" s="22">
        <v>92.966571000000002</v>
      </c>
      <c r="S24" s="22">
        <v>104.50049300000001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t="shared" ref="Z24:AM24" si="15">+Z25+Z26</f>
        <v>109.95423056999999</v>
      </c>
      <c r="AA24" s="39">
        <f t="shared" si="15"/>
        <v>103.53824628</v>
      </c>
      <c r="AB24" s="39">
        <f>+AB25+AB26</f>
        <v>102.2053267</v>
      </c>
      <c r="AC24" s="39">
        <f t="shared" si="15"/>
        <v>98.110433040000004</v>
      </c>
      <c r="AD24" s="39">
        <f t="shared" si="15"/>
        <v>96.102881600000003</v>
      </c>
      <c r="AE24" s="22">
        <f t="shared" si="15"/>
        <v>92.235775919999995</v>
      </c>
      <c r="AF24" s="39">
        <f t="shared" si="15"/>
        <v>90.048719019999993</v>
      </c>
      <c r="AG24" s="22">
        <f t="shared" si="15"/>
        <v>85.99373027</v>
      </c>
      <c r="AH24" s="39">
        <f t="shared" si="15"/>
        <v>83.98661353</v>
      </c>
      <c r="AI24" s="39">
        <f t="shared" si="15"/>
        <v>92.714681920000004</v>
      </c>
      <c r="AJ24" s="39">
        <f t="shared" si="15"/>
        <v>100.15300000000001</v>
      </c>
      <c r="AK24" s="39">
        <f t="shared" si="15"/>
        <v>95.457575790000007</v>
      </c>
      <c r="AL24" s="39">
        <f t="shared" si="15"/>
        <v>94.055209510000012</v>
      </c>
      <c r="AM24" s="22">
        <f t="shared" si="15"/>
        <v>118.66817526999999</v>
      </c>
      <c r="AN24" s="22">
        <f t="shared" ref="AN24:AT24" si="16">+AN25+AN26</f>
        <v>126.40616342</v>
      </c>
      <c r="AO24" s="22">
        <f t="shared" si="16"/>
        <v>122.61219156999999</v>
      </c>
      <c r="AP24" s="22">
        <f t="shared" si="16"/>
        <v>121.56588076</v>
      </c>
      <c r="AQ24" s="22">
        <f t="shared" si="16"/>
        <v>109.88609443999999</v>
      </c>
      <c r="AR24" s="22">
        <f t="shared" si="16"/>
        <v>107.51728364</v>
      </c>
      <c r="AS24" s="22">
        <f t="shared" si="16"/>
        <v>122.17661369</v>
      </c>
      <c r="AT24" s="49">
        <f t="shared" si="16"/>
        <v>121.13030288</v>
      </c>
      <c r="AV24" s="75"/>
    </row>
    <row r="25" spans="1:48" x14ac:dyDescent="0.2">
      <c r="A25" s="19" t="s">
        <v>10</v>
      </c>
      <c r="B25" s="32">
        <v>0</v>
      </c>
      <c r="C25" s="32">
        <v>0</v>
      </c>
      <c r="D25" s="32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0.48199999999999998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49">
        <v>0</v>
      </c>
      <c r="AV25" s="75"/>
    </row>
    <row r="26" spans="1:48" x14ac:dyDescent="0.2">
      <c r="A26" s="19" t="s">
        <v>11</v>
      </c>
      <c r="B26" s="32">
        <v>40.14217661</v>
      </c>
      <c r="C26" s="32">
        <v>45.68</v>
      </c>
      <c r="D26" s="32">
        <v>47.018529630000003</v>
      </c>
      <c r="E26" s="39">
        <v>56.720737719999995</v>
      </c>
      <c r="F26" s="39">
        <v>60.273424399999996</v>
      </c>
      <c r="G26" s="39">
        <v>59.13777967</v>
      </c>
      <c r="H26" s="39">
        <v>57.242948920000003</v>
      </c>
      <c r="I26" s="39">
        <v>59.607300000000002</v>
      </c>
      <c r="J26" s="39">
        <v>65.134799999999998</v>
      </c>
      <c r="K26" s="39">
        <v>64.256138620000002</v>
      </c>
      <c r="L26" s="39">
        <v>72.51494237</v>
      </c>
      <c r="M26" s="39">
        <v>75.488076640000003</v>
      </c>
      <c r="N26" s="22">
        <v>78.726497249999994</v>
      </c>
      <c r="O26" s="22">
        <v>83.530708210000014</v>
      </c>
      <c r="P26" s="22">
        <v>91.305130000000005</v>
      </c>
      <c r="Q26" s="22">
        <v>89.936000000000007</v>
      </c>
      <c r="R26" s="22">
        <v>92.966571000000002</v>
      </c>
      <c r="S26" s="22">
        <v>104.50049300000001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109.95423056999999</v>
      </c>
      <c r="AA26" s="39">
        <v>103.53824628</v>
      </c>
      <c r="AB26" s="39">
        <v>102.2053267</v>
      </c>
      <c r="AC26" s="39">
        <v>98.110433040000004</v>
      </c>
      <c r="AD26" s="39">
        <v>96.102881600000003</v>
      </c>
      <c r="AE26" s="39">
        <v>92.235775919999995</v>
      </c>
      <c r="AF26" s="39">
        <v>90.048719019999993</v>
      </c>
      <c r="AG26" s="39">
        <v>85.99373027</v>
      </c>
      <c r="AH26" s="39">
        <v>83.98661353</v>
      </c>
      <c r="AI26" s="39">
        <v>92.714681920000004</v>
      </c>
      <c r="AJ26" s="39">
        <v>99.671000000000006</v>
      </c>
      <c r="AK26" s="39">
        <v>95.457575790000007</v>
      </c>
      <c r="AL26" s="39">
        <v>94.055209510000012</v>
      </c>
      <c r="AM26" s="22">
        <v>118.66817526999999</v>
      </c>
      <c r="AN26" s="22">
        <v>126.40616342</v>
      </c>
      <c r="AO26" s="22">
        <v>122.61219156999999</v>
      </c>
      <c r="AP26" s="22">
        <v>121.56588076</v>
      </c>
      <c r="AQ26" s="22">
        <v>109.88609443999999</v>
      </c>
      <c r="AR26" s="22">
        <v>107.51728364</v>
      </c>
      <c r="AS26" s="22">
        <v>122.17661369</v>
      </c>
      <c r="AT26" s="49">
        <v>121.13030288</v>
      </c>
      <c r="AV26" s="75"/>
    </row>
    <row r="27" spans="1:48" x14ac:dyDescent="0.2">
      <c r="A27" s="13" t="s">
        <v>12</v>
      </c>
      <c r="B27" s="32">
        <v>195.24978668</v>
      </c>
      <c r="C27" s="32">
        <v>213.61</v>
      </c>
      <c r="D27" s="32">
        <v>260.44854716999998</v>
      </c>
      <c r="E27" s="39">
        <v>291.75124384000003</v>
      </c>
      <c r="F27" s="39">
        <v>301.65471530000002</v>
      </c>
      <c r="G27" s="39">
        <v>299.67804532000002</v>
      </c>
      <c r="H27" s="39">
        <v>326.03645881</v>
      </c>
      <c r="I27" s="39">
        <v>378.22379999999998</v>
      </c>
      <c r="J27" s="39">
        <v>442.0385</v>
      </c>
      <c r="K27" s="39">
        <v>477.20185272000003</v>
      </c>
      <c r="L27" s="39">
        <v>495.53645245000001</v>
      </c>
      <c r="M27" s="39">
        <v>575.12389173999986</v>
      </c>
      <c r="N27" s="22">
        <v>582.45449402999998</v>
      </c>
      <c r="O27" s="22">
        <v>663.60471699999994</v>
      </c>
      <c r="P27" s="22">
        <v>656.8134</v>
      </c>
      <c r="Q27" s="22">
        <v>750.9601376999999</v>
      </c>
      <c r="R27" s="22">
        <v>730.7527</v>
      </c>
      <c r="S27" s="22">
        <v>734.43269999999995</v>
      </c>
      <c r="T27" s="22">
        <v>753.93</v>
      </c>
      <c r="U27" s="22">
        <v>827.57424800000001</v>
      </c>
      <c r="V27" s="22">
        <v>792.19556900999999</v>
      </c>
      <c r="W27" s="22">
        <v>822.12101256999995</v>
      </c>
      <c r="X27" s="22">
        <v>856.03336926999998</v>
      </c>
      <c r="Y27" s="22">
        <f>+Y28+Y29</f>
        <v>871.27132600000004</v>
      </c>
      <c r="Z27" s="39">
        <f t="shared" ref="Z27:AM27" si="17">+Z28+Z29</f>
        <v>828.79178901</v>
      </c>
      <c r="AA27" s="39">
        <f t="shared" si="17"/>
        <v>797.03923442000007</v>
      </c>
      <c r="AB27" s="39">
        <f t="shared" si="17"/>
        <v>813.37168851000001</v>
      </c>
      <c r="AC27" s="39">
        <f t="shared" si="17"/>
        <v>831.22622533000003</v>
      </c>
      <c r="AD27" s="39">
        <f t="shared" si="17"/>
        <v>820.62799679</v>
      </c>
      <c r="AE27" s="39">
        <f t="shared" si="17"/>
        <v>842.66835309999999</v>
      </c>
      <c r="AF27" s="39">
        <f t="shared" si="17"/>
        <v>877.37125269000001</v>
      </c>
      <c r="AG27" s="39">
        <f t="shared" si="17"/>
        <v>930.00849999999991</v>
      </c>
      <c r="AH27" s="39">
        <f t="shared" si="17"/>
        <v>966.03963227999998</v>
      </c>
      <c r="AI27" s="39">
        <f t="shared" si="17"/>
        <v>1026.33330935</v>
      </c>
      <c r="AJ27" s="39">
        <f t="shared" si="17"/>
        <v>1047.5215850300001</v>
      </c>
      <c r="AK27" s="39">
        <f t="shared" si="17"/>
        <v>1115.12996</v>
      </c>
      <c r="AL27" s="39">
        <f t="shared" si="17"/>
        <v>1048.20516075</v>
      </c>
      <c r="AM27" s="22">
        <f t="shared" si="17"/>
        <v>1019.11915876</v>
      </c>
      <c r="AN27" s="22">
        <f t="shared" ref="AN27:AT27" si="18">+AN28+AN29</f>
        <v>1020.27855702</v>
      </c>
      <c r="AO27" s="22">
        <f t="shared" si="18"/>
        <v>1027.87080704</v>
      </c>
      <c r="AP27" s="22">
        <f t="shared" si="18"/>
        <v>1004.5470233999999</v>
      </c>
      <c r="AQ27" s="22">
        <f t="shared" si="18"/>
        <v>1005.80677168</v>
      </c>
      <c r="AR27" s="22">
        <f t="shared" si="18"/>
        <v>1005.96613012</v>
      </c>
      <c r="AS27" s="22">
        <f t="shared" si="18"/>
        <v>1030.84766588</v>
      </c>
      <c r="AT27" s="49">
        <f t="shared" si="18"/>
        <v>1026.31713984</v>
      </c>
      <c r="AV27" s="75"/>
    </row>
    <row r="28" spans="1:48" x14ac:dyDescent="0.2">
      <c r="A28" s="19" t="s">
        <v>10</v>
      </c>
      <c r="B28" s="32">
        <v>1.4796760200000001</v>
      </c>
      <c r="C28" s="32">
        <v>2.0099999999999998</v>
      </c>
      <c r="D28" s="32">
        <v>2.7650234900000004</v>
      </c>
      <c r="E28" s="39">
        <v>3.58379717</v>
      </c>
      <c r="F28" s="39">
        <v>4.3659720000000002</v>
      </c>
      <c r="G28" s="39">
        <v>4.001328</v>
      </c>
      <c r="H28" s="39">
        <v>6.2806325899999997</v>
      </c>
      <c r="I28" s="39">
        <v>8.8549000000000007</v>
      </c>
      <c r="J28" s="39">
        <v>7.2407000000000004</v>
      </c>
      <c r="K28" s="39">
        <v>13.882581759999999</v>
      </c>
      <c r="L28" s="39">
        <v>7.5143194700000002</v>
      </c>
      <c r="M28" s="39">
        <v>11.338890939999999</v>
      </c>
      <c r="N28" s="22">
        <v>13.636867049999999</v>
      </c>
      <c r="O28" s="22">
        <v>13.962372</v>
      </c>
      <c r="P28" s="22">
        <v>15.884</v>
      </c>
      <c r="Q28" s="22">
        <v>16.583137700000002</v>
      </c>
      <c r="R28" s="22">
        <v>16.3567</v>
      </c>
      <c r="S28" s="22">
        <v>14.4292</v>
      </c>
      <c r="T28" s="22">
        <v>12.938000000000001</v>
      </c>
      <c r="U28" s="22">
        <v>11.727978</v>
      </c>
      <c r="V28" s="22">
        <v>9.7354179100000007</v>
      </c>
      <c r="W28" s="22">
        <v>8.4021089999999994</v>
      </c>
      <c r="X28" s="22">
        <v>10.491435730000001</v>
      </c>
      <c r="Y28" s="22">
        <v>15.234064</v>
      </c>
      <c r="Z28" s="39">
        <v>11.90419896</v>
      </c>
      <c r="AA28" s="39">
        <v>11.380924419999999</v>
      </c>
      <c r="AB28" s="39">
        <v>14.13222053</v>
      </c>
      <c r="AC28" s="39">
        <v>13.34839165</v>
      </c>
      <c r="AD28" s="39">
        <v>25.562380750000003</v>
      </c>
      <c r="AE28" s="39">
        <v>31.188595889999998</v>
      </c>
      <c r="AF28" s="39">
        <v>30.59142628</v>
      </c>
      <c r="AG28" s="39">
        <v>39.612499999999997</v>
      </c>
      <c r="AH28" s="39">
        <v>59.712153980000004</v>
      </c>
      <c r="AI28" s="39">
        <v>75.056993030000001</v>
      </c>
      <c r="AJ28" s="39">
        <v>71.524581259999991</v>
      </c>
      <c r="AK28" s="39">
        <v>139.9606</v>
      </c>
      <c r="AL28" s="39">
        <v>89.179416000000003</v>
      </c>
      <c r="AM28" s="22">
        <v>54.624676000000001</v>
      </c>
      <c r="AN28" s="22">
        <v>25.617346000000001</v>
      </c>
      <c r="AO28" s="22">
        <v>17.371459000000002</v>
      </c>
      <c r="AP28" s="22">
        <v>13.272176999999999</v>
      </c>
      <c r="AQ28" s="22">
        <v>12.368164999999999</v>
      </c>
      <c r="AR28" s="22">
        <v>13.683163</v>
      </c>
      <c r="AS28" s="22">
        <v>26.218782999999998</v>
      </c>
      <c r="AT28" s="49">
        <v>26.388176999999999</v>
      </c>
      <c r="AV28" s="75"/>
    </row>
    <row r="29" spans="1:48" x14ac:dyDescent="0.2">
      <c r="A29" s="19" t="s">
        <v>11</v>
      </c>
      <c r="B29" s="32">
        <v>193.77011066</v>
      </c>
      <c r="C29" s="32">
        <v>211.6</v>
      </c>
      <c r="D29" s="32">
        <v>257.68352368000001</v>
      </c>
      <c r="E29" s="39">
        <v>288.16744667</v>
      </c>
      <c r="F29" s="39">
        <v>297.28874330000002</v>
      </c>
      <c r="G29" s="39">
        <v>295.67671732000002</v>
      </c>
      <c r="H29" s="39">
        <v>319.75582622000002</v>
      </c>
      <c r="I29" s="39">
        <v>369.3689</v>
      </c>
      <c r="J29" s="39">
        <v>434.7978</v>
      </c>
      <c r="K29" s="39">
        <v>463.31927096000004</v>
      </c>
      <c r="L29" s="39">
        <v>488.02213298000004</v>
      </c>
      <c r="M29" s="39">
        <v>563.78500079999992</v>
      </c>
      <c r="N29" s="22">
        <v>568.81762698</v>
      </c>
      <c r="O29" s="22">
        <v>649.64234499999998</v>
      </c>
      <c r="P29" s="22">
        <v>640.92939999999999</v>
      </c>
      <c r="Q29" s="22">
        <v>734.37699999999995</v>
      </c>
      <c r="R29" s="22">
        <v>714.39599999999996</v>
      </c>
      <c r="S29" s="22">
        <v>720.00350000000003</v>
      </c>
      <c r="T29" s="22">
        <v>740.99199999999996</v>
      </c>
      <c r="U29" s="22">
        <v>815.84627</v>
      </c>
      <c r="V29" s="22">
        <v>782.46015109999996</v>
      </c>
      <c r="W29" s="22">
        <v>813.71890356999995</v>
      </c>
      <c r="X29" s="22">
        <v>845.54193353999995</v>
      </c>
      <c r="Y29" s="22">
        <v>856.03726200000006</v>
      </c>
      <c r="Z29" s="39">
        <v>816.88759004999997</v>
      </c>
      <c r="AA29" s="39">
        <v>785.65831000000003</v>
      </c>
      <c r="AB29" s="39">
        <v>799.23946797999997</v>
      </c>
      <c r="AC29" s="39">
        <v>817.87783367999998</v>
      </c>
      <c r="AD29" s="39">
        <v>795.06561604000001</v>
      </c>
      <c r="AE29" s="39">
        <v>811.47975721</v>
      </c>
      <c r="AF29" s="39">
        <v>846.77982641000006</v>
      </c>
      <c r="AG29" s="39">
        <v>890.39599999999996</v>
      </c>
      <c r="AH29" s="39">
        <v>906.32747829999994</v>
      </c>
      <c r="AI29" s="39">
        <v>951.27631631999998</v>
      </c>
      <c r="AJ29" s="18">
        <v>975.99700376999999</v>
      </c>
      <c r="AK29" s="39">
        <v>975.16935999999998</v>
      </c>
      <c r="AL29" s="39">
        <v>959.02574474999994</v>
      </c>
      <c r="AM29" s="22">
        <v>964.49448275999998</v>
      </c>
      <c r="AN29" s="22">
        <v>994.66121102</v>
      </c>
      <c r="AO29" s="22">
        <v>1010.49934804</v>
      </c>
      <c r="AP29" s="22">
        <v>991.2748464</v>
      </c>
      <c r="AQ29" s="22">
        <v>993.43860668000002</v>
      </c>
      <c r="AR29" s="22">
        <v>992.28296711999997</v>
      </c>
      <c r="AS29" s="22">
        <v>1004.62888288</v>
      </c>
      <c r="AT29" s="49">
        <v>999.92896284000005</v>
      </c>
      <c r="AV29" s="75"/>
    </row>
    <row r="30" spans="1:48" x14ac:dyDescent="0.2">
      <c r="A30" s="25"/>
      <c r="B30" s="34"/>
      <c r="C30" s="34"/>
      <c r="D30" s="34"/>
      <c r="E30" s="70"/>
      <c r="F30" s="70"/>
      <c r="G30" s="70"/>
      <c r="H30" s="70"/>
      <c r="I30" s="70"/>
      <c r="J30" s="70"/>
      <c r="K30" s="70"/>
      <c r="L30" s="70"/>
      <c r="M30" s="70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73"/>
      <c r="AV30" s="75"/>
    </row>
    <row r="31" spans="1:48" x14ac:dyDescent="0.2">
      <c r="A31" s="7" t="s">
        <v>15</v>
      </c>
      <c r="B31" s="8">
        <v>29.35</v>
      </c>
      <c r="C31" s="8">
        <v>28.22</v>
      </c>
      <c r="D31" s="8">
        <v>28.15</v>
      </c>
      <c r="E31" s="9">
        <v>26.97</v>
      </c>
      <c r="F31" s="9">
        <v>26.89</v>
      </c>
      <c r="G31" s="9">
        <v>25.71</v>
      </c>
      <c r="H31" s="9">
        <v>25.81</v>
      </c>
      <c r="I31" s="9">
        <v>24.6</v>
      </c>
      <c r="J31" s="9">
        <v>24.66</v>
      </c>
      <c r="K31" s="9">
        <v>23.32</v>
      </c>
      <c r="L31" s="9">
        <v>23.29</v>
      </c>
      <c r="M31" s="9">
        <v>21.99</v>
      </c>
      <c r="N31" s="9">
        <v>22.05</v>
      </c>
      <c r="O31" s="9">
        <v>20.77</v>
      </c>
      <c r="P31" s="9">
        <v>20.67</v>
      </c>
      <c r="Q31" s="9">
        <v>19.27</v>
      </c>
      <c r="R31" s="9">
        <v>19.22</v>
      </c>
      <c r="S31" s="9">
        <v>17.739999999999998</v>
      </c>
      <c r="T31" s="9">
        <v>17.791640000000001</v>
      </c>
      <c r="U31" s="9">
        <v>16.307759999999998</v>
      </c>
      <c r="V31" s="9">
        <v>16.28470192</v>
      </c>
      <c r="W31" s="9">
        <v>14.750999999999999</v>
      </c>
      <c r="X31" s="9">
        <v>14.733782</v>
      </c>
      <c r="Y31" s="9">
        <f>+Y32+Y35</f>
        <v>13.090999999999999</v>
      </c>
      <c r="Z31" s="9">
        <f t="shared" ref="Z31:AT31" si="19">+Z32+Z35</f>
        <v>13.108245889999999</v>
      </c>
      <c r="AA31" s="9">
        <f t="shared" si="19"/>
        <v>11.40834177</v>
      </c>
      <c r="AB31" s="9">
        <f t="shared" si="19"/>
        <v>11.392257000000001</v>
      </c>
      <c r="AC31" s="9">
        <f t="shared" si="19"/>
        <v>9.6421445899999991</v>
      </c>
      <c r="AD31" s="9">
        <f t="shared" si="19"/>
        <v>9.6419940000000004</v>
      </c>
      <c r="AE31" s="9">
        <f t="shared" si="19"/>
        <v>7.8483918899999994</v>
      </c>
      <c r="AF31" s="9">
        <f t="shared" si="19"/>
        <v>7.8772164099999991</v>
      </c>
      <c r="AG31" s="9">
        <f t="shared" si="19"/>
        <v>6.0179110400000004</v>
      </c>
      <c r="AH31" s="9">
        <f t="shared" si="19"/>
        <v>6.0555444899999999</v>
      </c>
      <c r="AI31" s="9">
        <f t="shared" si="19"/>
        <v>4.1107903800000001</v>
      </c>
      <c r="AJ31" s="9">
        <f t="shared" si="19"/>
        <v>4.1107903800000001</v>
      </c>
      <c r="AK31" s="9">
        <f t="shared" si="19"/>
        <v>2.0896610999999998</v>
      </c>
      <c r="AL31" s="52">
        <f t="shared" si="19"/>
        <v>2.0851864</v>
      </c>
      <c r="AM31" s="9">
        <f t="shared" si="19"/>
        <v>0</v>
      </c>
      <c r="AN31" s="9">
        <f t="shared" si="19"/>
        <v>0</v>
      </c>
      <c r="AO31" s="9">
        <f t="shared" si="19"/>
        <v>0</v>
      </c>
      <c r="AP31" s="9">
        <f t="shared" si="19"/>
        <v>0</v>
      </c>
      <c r="AQ31" s="9">
        <f t="shared" si="19"/>
        <v>0</v>
      </c>
      <c r="AR31" s="9">
        <f t="shared" si="19"/>
        <v>0</v>
      </c>
      <c r="AS31" s="9">
        <f t="shared" si="19"/>
        <v>0</v>
      </c>
      <c r="AT31" s="10">
        <f t="shared" si="19"/>
        <v>0</v>
      </c>
      <c r="AV31" s="75"/>
    </row>
    <row r="32" spans="1:48" x14ac:dyDescent="0.2">
      <c r="A32" s="29" t="s">
        <v>21</v>
      </c>
      <c r="B32" s="32"/>
      <c r="C32" s="32"/>
      <c r="D32" s="32"/>
      <c r="E32" s="39"/>
      <c r="F32" s="39"/>
      <c r="G32" s="39"/>
      <c r="H32" s="39"/>
      <c r="I32" s="39"/>
      <c r="J32" s="39"/>
      <c r="K32" s="39"/>
      <c r="L32" s="39"/>
      <c r="M32" s="39"/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t="shared" ref="AA32:AT32" si="20">+AA33+AA34</f>
        <v>0</v>
      </c>
      <c r="AB32" s="39">
        <f t="shared" si="20"/>
        <v>0</v>
      </c>
      <c r="AC32" s="39">
        <f t="shared" si="20"/>
        <v>0</v>
      </c>
      <c r="AD32" s="39">
        <f t="shared" si="20"/>
        <v>0</v>
      </c>
      <c r="AE32" s="39">
        <f t="shared" si="20"/>
        <v>0</v>
      </c>
      <c r="AF32" s="39">
        <f t="shared" si="20"/>
        <v>0</v>
      </c>
      <c r="AG32" s="39">
        <f t="shared" si="20"/>
        <v>0</v>
      </c>
      <c r="AH32" s="39">
        <f t="shared" si="20"/>
        <v>0</v>
      </c>
      <c r="AI32" s="39">
        <f t="shared" si="20"/>
        <v>0</v>
      </c>
      <c r="AJ32" s="39">
        <f t="shared" si="20"/>
        <v>0</v>
      </c>
      <c r="AK32" s="39">
        <f t="shared" si="20"/>
        <v>0</v>
      </c>
      <c r="AL32" s="39">
        <f t="shared" si="20"/>
        <v>0</v>
      </c>
      <c r="AM32" s="39">
        <f t="shared" si="20"/>
        <v>0</v>
      </c>
      <c r="AN32" s="39">
        <f t="shared" si="20"/>
        <v>0</v>
      </c>
      <c r="AO32" s="39">
        <f t="shared" si="20"/>
        <v>0</v>
      </c>
      <c r="AP32" s="39">
        <f t="shared" si="20"/>
        <v>0</v>
      </c>
      <c r="AQ32" s="39">
        <f t="shared" si="20"/>
        <v>0</v>
      </c>
      <c r="AR32" s="39">
        <f t="shared" si="20"/>
        <v>0</v>
      </c>
      <c r="AS32" s="39">
        <f t="shared" si="20"/>
        <v>0</v>
      </c>
      <c r="AT32" s="37">
        <f t="shared" si="20"/>
        <v>0</v>
      </c>
      <c r="AV32" s="75"/>
    </row>
    <row r="33" spans="1:48" x14ac:dyDescent="0.2">
      <c r="A33" s="19" t="s">
        <v>10</v>
      </c>
      <c r="B33" s="32">
        <v>0</v>
      </c>
      <c r="C33" s="32">
        <v>0</v>
      </c>
      <c r="D33" s="3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7">
        <v>0</v>
      </c>
      <c r="AV33" s="75"/>
    </row>
    <row r="34" spans="1:48" x14ac:dyDescent="0.2">
      <c r="A34" s="19" t="s">
        <v>11</v>
      </c>
      <c r="B34" s="32">
        <v>0</v>
      </c>
      <c r="C34" s="32">
        <v>0</v>
      </c>
      <c r="D34" s="32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7">
        <v>0</v>
      </c>
      <c r="AV34" s="75"/>
    </row>
    <row r="35" spans="1:48" x14ac:dyDescent="0.2">
      <c r="A35" s="13" t="s">
        <v>12</v>
      </c>
      <c r="B35" s="32">
        <v>29.35</v>
      </c>
      <c r="C35" s="32">
        <v>28.22</v>
      </c>
      <c r="D35" s="32">
        <v>28.15</v>
      </c>
      <c r="E35" s="39">
        <v>26.97</v>
      </c>
      <c r="F35" s="39">
        <v>26.89</v>
      </c>
      <c r="G35" s="39">
        <v>25.71</v>
      </c>
      <c r="H35" s="39">
        <v>25.81</v>
      </c>
      <c r="I35" s="39">
        <v>24.6</v>
      </c>
      <c r="J35" s="39">
        <v>24.66</v>
      </c>
      <c r="K35" s="39">
        <v>23.32</v>
      </c>
      <c r="L35" s="39">
        <v>23.29</v>
      </c>
      <c r="M35" s="39">
        <v>21.99</v>
      </c>
      <c r="N35" s="22">
        <v>22.05</v>
      </c>
      <c r="O35" s="22">
        <v>20.77</v>
      </c>
      <c r="P35" s="22">
        <v>20.67</v>
      </c>
      <c r="Q35" s="22">
        <v>19.27</v>
      </c>
      <c r="R35" s="22">
        <v>19.22</v>
      </c>
      <c r="S35" s="22">
        <v>17.739999999999998</v>
      </c>
      <c r="T35" s="22">
        <v>17.791640000000001</v>
      </c>
      <c r="U35" s="22">
        <v>16.307759999999998</v>
      </c>
      <c r="V35" s="22">
        <v>16.28470192</v>
      </c>
      <c r="W35" s="22">
        <v>14.750999999999999</v>
      </c>
      <c r="X35" s="22">
        <v>14.733782</v>
      </c>
      <c r="Y35" s="22">
        <f>+Y36+Y37</f>
        <v>13.090999999999999</v>
      </c>
      <c r="Z35" s="22">
        <f t="shared" ref="Z35:AT35" si="21">+Z36+Z37</f>
        <v>13.108245889999999</v>
      </c>
      <c r="AA35" s="39">
        <f t="shared" si="21"/>
        <v>11.40834177</v>
      </c>
      <c r="AB35" s="22">
        <f t="shared" si="21"/>
        <v>11.392257000000001</v>
      </c>
      <c r="AC35" s="22">
        <f t="shared" si="21"/>
        <v>9.6421445899999991</v>
      </c>
      <c r="AD35" s="22">
        <f t="shared" si="21"/>
        <v>9.6419940000000004</v>
      </c>
      <c r="AE35" s="22">
        <f t="shared" si="21"/>
        <v>7.8483918899999994</v>
      </c>
      <c r="AF35" s="22">
        <f t="shared" si="21"/>
        <v>7.8772164099999991</v>
      </c>
      <c r="AG35" s="22">
        <f t="shared" si="21"/>
        <v>6.0179110400000004</v>
      </c>
      <c r="AH35" s="22">
        <f t="shared" si="21"/>
        <v>6.0555444899999999</v>
      </c>
      <c r="AI35" s="22">
        <f t="shared" si="21"/>
        <v>4.1107903800000001</v>
      </c>
      <c r="AJ35" s="22">
        <f t="shared" si="21"/>
        <v>4.1107903800000001</v>
      </c>
      <c r="AK35" s="22">
        <f t="shared" si="21"/>
        <v>2.0896610999999998</v>
      </c>
      <c r="AL35" s="39">
        <f t="shared" si="21"/>
        <v>2.0851864</v>
      </c>
      <c r="AM35" s="22">
        <f t="shared" si="21"/>
        <v>0</v>
      </c>
      <c r="AN35" s="22">
        <f t="shared" si="21"/>
        <v>0</v>
      </c>
      <c r="AO35" s="22">
        <f t="shared" si="21"/>
        <v>0</v>
      </c>
      <c r="AP35" s="22">
        <f t="shared" si="21"/>
        <v>0</v>
      </c>
      <c r="AQ35" s="22">
        <f t="shared" si="21"/>
        <v>0</v>
      </c>
      <c r="AR35" s="22">
        <f t="shared" si="21"/>
        <v>0</v>
      </c>
      <c r="AS35" s="22">
        <f t="shared" si="21"/>
        <v>0</v>
      </c>
      <c r="AT35" s="49">
        <f t="shared" si="21"/>
        <v>0</v>
      </c>
      <c r="AV35" s="75"/>
    </row>
    <row r="36" spans="1:48" x14ac:dyDescent="0.2">
      <c r="A36" s="19" t="s">
        <v>10</v>
      </c>
      <c r="B36" s="32">
        <v>0</v>
      </c>
      <c r="C36" s="32">
        <v>0</v>
      </c>
      <c r="D36" s="32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7">
        <v>0</v>
      </c>
      <c r="AV36" s="75"/>
    </row>
    <row r="37" spans="1:48" ht="13.5" thickBot="1" x14ac:dyDescent="0.25">
      <c r="A37" s="47" t="s">
        <v>11</v>
      </c>
      <c r="B37" s="35">
        <v>29.35</v>
      </c>
      <c r="C37" s="35">
        <v>28.22</v>
      </c>
      <c r="D37" s="35">
        <v>28.15</v>
      </c>
      <c r="E37" s="40">
        <v>26.97</v>
      </c>
      <c r="F37" s="40">
        <v>26.89</v>
      </c>
      <c r="G37" s="40">
        <v>25.71</v>
      </c>
      <c r="H37" s="40">
        <v>25.81</v>
      </c>
      <c r="I37" s="40">
        <v>24.6</v>
      </c>
      <c r="J37" s="40">
        <v>24.66</v>
      </c>
      <c r="K37" s="40">
        <v>23.32</v>
      </c>
      <c r="L37" s="40">
        <v>23.29</v>
      </c>
      <c r="M37" s="40">
        <v>21.99</v>
      </c>
      <c r="N37" s="28">
        <v>22.05</v>
      </c>
      <c r="O37" s="28">
        <v>20.77</v>
      </c>
      <c r="P37" s="28">
        <v>20.67</v>
      </c>
      <c r="Q37" s="28">
        <v>19.27</v>
      </c>
      <c r="R37" s="28">
        <v>19.22</v>
      </c>
      <c r="S37" s="28">
        <v>17.739999999999998</v>
      </c>
      <c r="T37" s="28">
        <v>17.791640000000001</v>
      </c>
      <c r="U37" s="28">
        <v>16.307759999999998</v>
      </c>
      <c r="V37" s="28">
        <v>16.28470192</v>
      </c>
      <c r="W37" s="28">
        <v>14.750999999999999</v>
      </c>
      <c r="X37" s="28">
        <v>14.733782</v>
      </c>
      <c r="Y37" s="28">
        <v>13.090999999999999</v>
      </c>
      <c r="Z37" s="40">
        <v>13.108245889999999</v>
      </c>
      <c r="AA37" s="40">
        <v>11.40834177</v>
      </c>
      <c r="AB37" s="40">
        <v>11.392257000000001</v>
      </c>
      <c r="AC37" s="40">
        <v>9.6421445899999991</v>
      </c>
      <c r="AD37" s="40">
        <v>9.6419940000000004</v>
      </c>
      <c r="AE37" s="40">
        <v>7.8483918899999994</v>
      </c>
      <c r="AF37" s="40">
        <v>7.8772164099999991</v>
      </c>
      <c r="AG37" s="40">
        <v>6.0179110400000004</v>
      </c>
      <c r="AH37" s="40">
        <v>6.0555444899999999</v>
      </c>
      <c r="AI37" s="40">
        <v>4.1107903800000001</v>
      </c>
      <c r="AJ37" s="40">
        <v>4.1107903800000001</v>
      </c>
      <c r="AK37" s="40">
        <v>2.0896610999999998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1">
        <v>0</v>
      </c>
      <c r="AV37" s="75"/>
    </row>
    <row r="39" spans="1:48" x14ac:dyDescent="0.2">
      <c r="A39" s="5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48" ht="56.25" x14ac:dyDescent="0.2">
      <c r="A40" s="58" t="s">
        <v>19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36"/>
    </row>
    <row r="41" spans="1:48" ht="46.5" customHeight="1" x14ac:dyDescent="0.2">
      <c r="A41" s="58" t="s">
        <v>20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36"/>
    </row>
    <row r="42" spans="1:48" x14ac:dyDescent="0.2">
      <c r="A42" s="59"/>
    </row>
  </sheetData>
  <dataConsolidate/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4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Консолидиран дълг ДУ BG</vt:lpstr>
      <vt:lpstr>GG Consolidated Debt EN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D.Danailova</dc:creator>
  <cp:lastModifiedBy>Рая Соколова</cp:lastModifiedBy>
  <cp:lastPrinted>2018-07-20T06:34:34Z</cp:lastPrinted>
  <dcterms:created xsi:type="dcterms:W3CDTF">2014-01-02T09:23:50Z</dcterms:created>
  <dcterms:modified xsi:type="dcterms:W3CDTF">2018-07-20T09:52:35Z</dcterms:modified>
</cp:coreProperties>
</file>