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60" windowWidth="21840" windowHeight="9570" activeTab="1"/>
  </bookViews>
  <sheets>
    <sheet name="Консолидиран дълг ДУ BG" sheetId="2" r:id="rId1"/>
    <sheet name="GG Consolidated Debt EN" sheetId="3" r:id="rId2"/>
  </sheets>
  <definedNames/>
  <calcPr calcId="145621"/>
</workbook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<sst xmlns="http://schemas.openxmlformats.org/spreadsheetml/2006/main" count="66" uniqueCount="26">
  <si>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</si>
  <si>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</si>
  <si>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</si>
  <si>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млн.лв.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</si>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</sst>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000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74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0" xfId="0" applyFont="1" applyBorder="1"/>
    <xf numFmtId="0" fontId="0" fillId="0" borderId="9" xfId="0" applyFont="1" applyBorder="1"/>
    <xf numFmtId="166" fontId="4" fillId="0" borderId="0" xfId="0" applyNumberFormat="1" applyFont="1" applyFill="1" applyBorder="1" applyAlignment="1">
      <alignment horizontal="right"/>
    </xf>
    <xf numFmtId="2" fontId="12" fillId="0" borderId="0" xfId="2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2" fillId="0" borderId="0" xfId="0" applyFont="1" applyAlignment="1">
      <alignment horizontal="right"/>
    </xf>
    <xf numFmtId="4" fontId="0" fillId="0" borderId="0" xfId="0" applyNumberFormat="1" applyFont="1"/>
    <xf numFmtId="2" fontId="0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"/>
  <sheetViews>
    <sheetView zoomScale="110" zoomScaleNormal="110" workbookViewId="0" topLeftCell="A1">
      <pane xSplit="4" ySplit="5" topLeftCell="AO15" activePane="bottomRight" state="frozen"/>
      <selection pane="topRight" activeCell="E1" sqref="E1"/>
      <selection pane="bottomLeft" activeCell="A6" sqref="A6"/>
      <selection pane="bottomRight" activeCell="AS41" sqref="AS41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.00390625" style="14" hidden="1" customWidth="1" outlineLevel="1"/>
    <col min="37" max="37" width="13.8515625" style="14" customWidth="1" collapsed="1"/>
    <col min="38" max="38" width="13.8515625" style="14" hidden="1" customWidth="1" outlineLevel="1"/>
    <col min="39" max="39" width="15.00390625" style="17" hidden="1" customWidth="1" outlineLevel="1"/>
    <col min="40" max="40" width="13.8515625" style="14" hidden="1" customWidth="1" outlineLevel="1"/>
    <col min="41" max="41" width="13.8515625" style="14" customWidth="1" collapsed="1"/>
    <col min="42" max="43" width="11.28125" style="14" bestFit="1" customWidth="1"/>
    <col min="44" max="44" width="11.140625" style="14" bestFit="1" customWidth="1"/>
    <col min="45" max="16384" width="9.140625" style="14" customWidth="1"/>
  </cols>
  <sheetData>
    <row r="1" spans="1:29" ht="1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26:44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R4" s="46" t="s">
        <v>3</v>
      </c>
    </row>
    <row r="5" spans="1:44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3">
        <v>43008</v>
      </c>
    </row>
    <row r="6" spans="1:44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3"/>
      <c r="AQ6" s="63"/>
      <c r="AR6" s="62"/>
    </row>
    <row r="7" spans="1:45" ht="14.25">
      <c r="A7" s="11" t="s">
        <v>6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</v>
      </c>
      <c r="AI7" s="12">
        <f t="shared" si="0"/>
        <v>24236.36338435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26523.50287614</v>
      </c>
      <c r="AM7" s="12">
        <f aca="true" t="shared" si="1" ref="AM7:AR7">+AM8+AM11</f>
        <v>26497.208862569998</v>
      </c>
      <c r="AN7" s="12">
        <f t="shared" si="1"/>
        <v>26306.834902749997</v>
      </c>
      <c r="AO7" s="12">
        <f t="shared" si="1"/>
        <v>27322.090684037998</v>
      </c>
      <c r="AP7" s="12">
        <f t="shared" si="1"/>
        <v>26709.069722450004</v>
      </c>
      <c r="AQ7" s="12">
        <f t="shared" si="1"/>
        <v>26662.141593099997</v>
      </c>
      <c r="AR7" s="42">
        <f t="shared" si="1"/>
        <v>25020.790956229997</v>
      </c>
      <c r="AS7" s="72"/>
    </row>
    <row r="8" spans="1:46" ht="12.75">
      <c r="A8" s="13" t="s">
        <v>7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2">
        <v>5709.017358529999</v>
      </c>
      <c r="L8" s="32">
        <v>5649.99267425</v>
      </c>
      <c r="M8" s="32">
        <v>5865.18192481</v>
      </c>
      <c r="N8" s="18"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2" ref="Z8:AM8">+Z9+Z10</f>
        <v>8500.358876369999</v>
      </c>
      <c r="AA8" s="39">
        <f t="shared" si="2"/>
        <v>8635.474796780003</v>
      </c>
      <c r="AB8" s="39">
        <f t="shared" si="2"/>
        <v>8174.509819919999</v>
      </c>
      <c r="AC8" s="39">
        <f t="shared" si="2"/>
        <v>8453.227162539999</v>
      </c>
      <c r="AD8" s="39">
        <f t="shared" si="2"/>
        <v>9265.587533930002</v>
      </c>
      <c r="AE8" s="39">
        <f t="shared" si="2"/>
        <v>10224.761922779999</v>
      </c>
      <c r="AF8" s="39">
        <f t="shared" si="2"/>
        <v>13230.73685332</v>
      </c>
      <c r="AG8" s="39">
        <f t="shared" si="2"/>
        <v>13724.52908908</v>
      </c>
      <c r="AH8" s="39">
        <f t="shared" si="2"/>
        <v>18252.87694111</v>
      </c>
      <c r="AI8" s="39">
        <f t="shared" si="2"/>
        <v>18358.69924114</v>
      </c>
      <c r="AJ8" s="39">
        <f t="shared" si="2"/>
        <v>17327.491777159998</v>
      </c>
      <c r="AK8" s="39">
        <f t="shared" si="2"/>
        <v>17178.95510097</v>
      </c>
      <c r="AL8" s="39">
        <f t="shared" si="2"/>
        <v>20892.21241179</v>
      </c>
      <c r="AM8" s="39">
        <f t="shared" si="2"/>
        <v>21001.855487589997</v>
      </c>
      <c r="AN8" s="39">
        <f>+AN9+AN10</f>
        <v>20841.562655629998</v>
      </c>
      <c r="AO8" s="39">
        <f>+AO9+AO10</f>
        <v>20839.526749459998</v>
      </c>
      <c r="AP8" s="39">
        <f>+AP9+AP10</f>
        <v>20334.764917750002</v>
      </c>
      <c r="AQ8" s="39">
        <f>+AQ9+AQ10</f>
        <v>20474.03241456</v>
      </c>
      <c r="AR8" s="37">
        <f>+AR9+AR10</f>
        <v>18857.8935469</v>
      </c>
      <c r="AT8" s="72"/>
    </row>
    <row r="9" spans="1:44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7">
        <v>0</v>
      </c>
    </row>
    <row r="10" spans="1:44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2">
        <v>5695.248981329999</v>
      </c>
      <c r="L10" s="32">
        <v>5635.02429705</v>
      </c>
      <c r="M10" s="32">
        <v>5865.18192481</v>
      </c>
      <c r="N10" s="18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8081.797249610002</v>
      </c>
      <c r="AE10" s="39">
        <v>8055.460092859999</v>
      </c>
      <c r="AF10" s="39">
        <v>11358.5374864</v>
      </c>
      <c r="AG10" s="39">
        <v>11869.36668321</v>
      </c>
      <c r="AH10" s="39">
        <v>16197.73353524</v>
      </c>
      <c r="AI10" s="39">
        <v>16303.555835269999</v>
      </c>
      <c r="AJ10" s="39">
        <v>16554.198371289996</v>
      </c>
      <c r="AK10" s="39">
        <v>17178.95510097</v>
      </c>
      <c r="AL10" s="39">
        <v>20892.21241179</v>
      </c>
      <c r="AM10" s="39">
        <v>21001.855487589997</v>
      </c>
      <c r="AN10" s="39">
        <v>20841.562655629998</v>
      </c>
      <c r="AO10" s="39">
        <v>20839.526749459998</v>
      </c>
      <c r="AP10" s="39">
        <v>20334.764917750002</v>
      </c>
      <c r="AQ10" s="39">
        <v>20474.03241456</v>
      </c>
      <c r="AR10" s="37">
        <v>18857.8935469</v>
      </c>
    </row>
    <row r="11" spans="1:44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2">
        <v>4040.1978187199998</v>
      </c>
      <c r="L11" s="32">
        <v>4018.8392424500003</v>
      </c>
      <c r="M11" s="32">
        <v>4126.398491739999</v>
      </c>
      <c r="N11" s="18">
        <v>4143.54833005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3" ref="Z11:AM11">+Z12+Z13</f>
        <v>4964.7328416499995</v>
      </c>
      <c r="AA11" s="39">
        <f t="shared" si="3"/>
        <v>4829.91693738</v>
      </c>
      <c r="AB11" s="39">
        <f t="shared" si="3"/>
        <v>4781.856158860001</v>
      </c>
      <c r="AC11" s="39">
        <f t="shared" si="3"/>
        <v>5524.84770263</v>
      </c>
      <c r="AD11" s="39">
        <f t="shared" si="3"/>
        <v>5555.34209895</v>
      </c>
      <c r="AE11" s="39">
        <f t="shared" si="3"/>
        <v>5509.669412949811</v>
      </c>
      <c r="AF11" s="39">
        <f t="shared" si="3"/>
        <v>5473.028207549812</v>
      </c>
      <c r="AG11" s="39">
        <f t="shared" si="3"/>
        <v>8829.369716359812</v>
      </c>
      <c r="AH11" s="39">
        <f t="shared" si="3"/>
        <v>6099.73172052</v>
      </c>
      <c r="AI11" s="39">
        <f t="shared" si="3"/>
        <v>5877.6641432100005</v>
      </c>
      <c r="AJ11" s="39">
        <f t="shared" si="3"/>
        <v>5876.338329240001</v>
      </c>
      <c r="AK11" s="39">
        <f t="shared" si="3"/>
        <v>5845.36928716</v>
      </c>
      <c r="AL11" s="39">
        <f t="shared" si="3"/>
        <v>5631.29046435</v>
      </c>
      <c r="AM11" s="18">
        <f t="shared" si="3"/>
        <v>5495.35337498</v>
      </c>
      <c r="AN11" s="18">
        <f>+AN12+AN13</f>
        <v>5465.27224712</v>
      </c>
      <c r="AO11" s="18">
        <f>+AO12+AO13</f>
        <v>6482.563934578001</v>
      </c>
      <c r="AP11" s="39">
        <f>+AP12+AP13</f>
        <v>6374.304804699999</v>
      </c>
      <c r="AQ11" s="18">
        <f>+AQ12+AQ13</f>
        <v>6188.109178539999</v>
      </c>
      <c r="AR11" s="73">
        <f>+AR12+AR13</f>
        <v>6162.897409329999</v>
      </c>
    </row>
    <row r="12" spans="1:44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2">
        <v>15.19858176</v>
      </c>
      <c r="L12" s="32">
        <v>8.830319470000001</v>
      </c>
      <c r="M12" s="32">
        <v>21.15489094</v>
      </c>
      <c r="N12" s="18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</v>
      </c>
      <c r="AG12" s="39">
        <v>3354.5235000000002</v>
      </c>
      <c r="AH12" s="39">
        <v>342.81626879</v>
      </c>
      <c r="AI12" s="39">
        <v>192.56222486000001</v>
      </c>
      <c r="AJ12" s="39">
        <v>206.56177189</v>
      </c>
      <c r="AK12" s="39">
        <v>184.92055805999996</v>
      </c>
      <c r="AL12" s="39">
        <v>30.58130000000002</v>
      </c>
      <c r="AM12" s="39">
        <v>11.49778599999999</v>
      </c>
      <c r="AN12" s="39">
        <v>8.762232000000004</v>
      </c>
      <c r="AO12" s="39">
        <v>84.216814688</v>
      </c>
      <c r="AP12" s="39">
        <v>50.239343399999996</v>
      </c>
      <c r="AQ12" s="39">
        <v>15.43838578</v>
      </c>
      <c r="AR12" s="37">
        <v>9.625899000000002</v>
      </c>
    </row>
    <row r="13" spans="1:44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2">
        <v>4024.99923696</v>
      </c>
      <c r="L13" s="32">
        <v>4010.00892298</v>
      </c>
      <c r="M13" s="32">
        <v>4105.2436007999995</v>
      </c>
      <c r="N13" s="18">
        <v>4125.404463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5685.10191835</v>
      </c>
      <c r="AJ13" s="39">
        <v>5669.776557350001</v>
      </c>
      <c r="AK13" s="39">
        <v>5660.4487291</v>
      </c>
      <c r="AL13" s="39">
        <v>5600.70916435</v>
      </c>
      <c r="AM13" s="39">
        <v>5483.85558898</v>
      </c>
      <c r="AN13" s="39">
        <v>5456.51001512</v>
      </c>
      <c r="AO13" s="39">
        <v>6398.347119890001</v>
      </c>
      <c r="AP13" s="39">
        <v>6324.0654613</v>
      </c>
      <c r="AQ13" s="39">
        <v>6172.670792759999</v>
      </c>
      <c r="AR13" s="37">
        <v>6153.27151033</v>
      </c>
    </row>
    <row r="14" spans="1:44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9"/>
      <c r="AP14" s="39"/>
      <c r="AQ14" s="39"/>
      <c r="AR14" s="37"/>
    </row>
    <row r="15" spans="1:44" ht="12.75">
      <c r="A15" s="7" t="s">
        <v>17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8">
        <v>9487.943465999999</v>
      </c>
      <c r="L15" s="8">
        <v>9386.901989999998</v>
      </c>
      <c r="M15" s="8">
        <v>9669.8842</v>
      </c>
      <c r="N15" s="8">
        <v>9703.466749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4" ref="Z15:AM15">+Z16+Z19</f>
        <v>13155.844667360001</v>
      </c>
      <c r="AA15" s="9">
        <f t="shared" si="4"/>
        <v>13195.1552095</v>
      </c>
      <c r="AB15" s="9">
        <f t="shared" si="4"/>
        <v>12693.75564252</v>
      </c>
      <c r="AC15" s="9">
        <f t="shared" si="4"/>
        <v>13753.43167899</v>
      </c>
      <c r="AD15" s="9">
        <f t="shared" si="4"/>
        <v>14570.355623280002</v>
      </c>
      <c r="AE15" s="9">
        <f t="shared" si="4"/>
        <v>15487.32674512</v>
      </c>
      <c r="AF15" s="9">
        <f t="shared" si="4"/>
        <v>18462.33736482</v>
      </c>
      <c r="AG15" s="9">
        <f t="shared" si="4"/>
        <v>22319.28192968</v>
      </c>
      <c r="AH15" s="52">
        <f t="shared" si="4"/>
        <v>24116.86482452</v>
      </c>
      <c r="AI15" s="9">
        <f t="shared" si="4"/>
        <v>23974.68093101</v>
      </c>
      <c r="AJ15" s="9">
        <f t="shared" si="4"/>
        <v>22934.45938366</v>
      </c>
      <c r="AK15" s="9">
        <f t="shared" si="4"/>
        <v>22748.464575640002</v>
      </c>
      <c r="AL15" s="52">
        <f t="shared" si="4"/>
        <v>26231.73920859</v>
      </c>
      <c r="AM15" s="9">
        <f t="shared" si="4"/>
        <v>26208.24543785</v>
      </c>
      <c r="AN15" s="9">
        <f>+AN16+AN19</f>
        <v>25960.322696969997</v>
      </c>
      <c r="AO15" s="9">
        <f>+AO16+AO19</f>
        <v>26953.912894898</v>
      </c>
      <c r="AP15" s="9">
        <f>+AP16+AP19</f>
        <v>26303.13212728</v>
      </c>
      <c r="AQ15" s="9">
        <f>+AQ16+AQ19</f>
        <v>26318.02592756</v>
      </c>
      <c r="AR15" s="10">
        <f>+AR16+AR19</f>
        <v>24711.583996039997</v>
      </c>
    </row>
    <row r="16" spans="1:44" ht="12.75">
      <c r="A16" s="13" t="s">
        <v>7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2">
        <v>5922.967</v>
      </c>
      <c r="L16" s="32">
        <v>5864.2552</v>
      </c>
      <c r="M16" s="32">
        <v>6092.1182</v>
      </c>
      <c r="N16" s="18"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5" ref="Z16:AM16">+Z17+Z18</f>
        <v>8933.11462561</v>
      </c>
      <c r="AA16" s="39">
        <f t="shared" si="5"/>
        <v>9083.992431310002</v>
      </c>
      <c r="AB16" s="39">
        <f t="shared" si="5"/>
        <v>8627.22738703</v>
      </c>
      <c r="AC16" s="39">
        <f t="shared" si="5"/>
        <v>8935.73134628</v>
      </c>
      <c r="AD16" s="39">
        <f t="shared" si="5"/>
        <v>9719.908105560002</v>
      </c>
      <c r="AE16" s="22">
        <f t="shared" si="5"/>
        <v>10709.43420937</v>
      </c>
      <c r="AF16" s="39">
        <f t="shared" si="5"/>
        <v>13741.18136741</v>
      </c>
      <c r="AG16" s="22">
        <f t="shared" si="5"/>
        <v>14263.24809997</v>
      </c>
      <c r="AH16" s="39">
        <f t="shared" si="5"/>
        <v>18799.123511589998</v>
      </c>
      <c r="AI16" s="39">
        <f t="shared" si="5"/>
        <v>18906.91774323</v>
      </c>
      <c r="AJ16" s="39">
        <f t="shared" si="5"/>
        <v>17874.43242823</v>
      </c>
      <c r="AK16" s="39">
        <f t="shared" si="5"/>
        <v>17752.04731258</v>
      </c>
      <c r="AL16" s="39">
        <f t="shared" si="5"/>
        <v>21439.22018859</v>
      </c>
      <c r="AM16" s="39">
        <f t="shared" si="5"/>
        <v>21540.23322663</v>
      </c>
      <c r="AN16" s="39">
        <f>+AN17+AN18</f>
        <v>21356.41348687</v>
      </c>
      <c r="AO16" s="39">
        <f>+AO17+AO18</f>
        <v>21358.36307836</v>
      </c>
      <c r="AP16" s="39">
        <f>+AP17+AP18</f>
        <v>20804.20111293</v>
      </c>
      <c r="AQ16" s="39">
        <f>+AQ17+AQ18</f>
        <v>21012.4185608</v>
      </c>
      <c r="AR16" s="37">
        <f>+AR17+AR18</f>
        <v>19433.6967892</v>
      </c>
    </row>
    <row r="17" spans="1:44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7">
        <v>0</v>
      </c>
    </row>
    <row r="18" spans="1:44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2">
        <v>5909.1669999999995</v>
      </c>
      <c r="L18" s="32">
        <v>5849.2552</v>
      </c>
      <c r="M18" s="32">
        <v>6092.1182</v>
      </c>
      <c r="N18" s="18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8534.689600560001</v>
      </c>
      <c r="AE18" s="39">
        <v>8538.70747537</v>
      </c>
      <c r="AF18" s="39">
        <v>11868.93114141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</v>
      </c>
      <c r="AL18" s="39">
        <v>21439.22018859</v>
      </c>
      <c r="AM18" s="39">
        <v>21540.23322663</v>
      </c>
      <c r="AN18" s="39">
        <v>21356.41348687</v>
      </c>
      <c r="AO18" s="39">
        <v>21358.36307836</v>
      </c>
      <c r="AP18" s="39">
        <v>20804.20111293</v>
      </c>
      <c r="AQ18" s="39">
        <v>21012.4185608</v>
      </c>
      <c r="AR18" s="37">
        <v>19433.6967892</v>
      </c>
    </row>
    <row r="19" spans="1:44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2">
        <v>3564.9764659999996</v>
      </c>
      <c r="L19" s="32">
        <v>3522.64679</v>
      </c>
      <c r="M19" s="32">
        <v>3577.766</v>
      </c>
      <c r="N19" s="18">
        <v>3590.837749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6" ref="Z19:AM19">+Z20+Z21</f>
        <v>4222.73004175</v>
      </c>
      <c r="AA19" s="39">
        <f t="shared" si="6"/>
        <v>4111.16277819</v>
      </c>
      <c r="AB19" s="39">
        <f t="shared" si="6"/>
        <v>4066.52825549</v>
      </c>
      <c r="AC19" s="39">
        <f t="shared" si="6"/>
        <v>4817.70033271</v>
      </c>
      <c r="AD19" s="39">
        <f t="shared" si="6"/>
        <v>4850.44751772</v>
      </c>
      <c r="AE19" s="39">
        <f t="shared" si="6"/>
        <v>4777.89253575</v>
      </c>
      <c r="AF19" s="39">
        <f t="shared" si="6"/>
        <v>4721.15599741</v>
      </c>
      <c r="AG19" s="39">
        <f t="shared" si="6"/>
        <v>8056.03382971</v>
      </c>
      <c r="AH19" s="39">
        <f t="shared" si="6"/>
        <v>5317.74131293</v>
      </c>
      <c r="AI19" s="39">
        <f t="shared" si="6"/>
        <v>5067.76318778</v>
      </c>
      <c r="AJ19" s="39">
        <f t="shared" si="6"/>
        <v>5060.02695543</v>
      </c>
      <c r="AK19" s="39">
        <f t="shared" si="6"/>
        <v>4996.41726306</v>
      </c>
      <c r="AL19" s="39">
        <f t="shared" si="6"/>
        <v>4792.51902</v>
      </c>
      <c r="AM19" s="39">
        <f t="shared" si="6"/>
        <v>4668.01221122</v>
      </c>
      <c r="AN19" s="39">
        <f>+AN20+AN21</f>
        <v>4603.909210100001</v>
      </c>
      <c r="AO19" s="39">
        <f>+AO20+AO21</f>
        <v>5595.549816538</v>
      </c>
      <c r="AP19" s="39">
        <f>+AP20+AP21</f>
        <v>5498.93101435</v>
      </c>
      <c r="AQ19" s="39">
        <f>+AQ20+AQ21</f>
        <v>5305.60736676</v>
      </c>
      <c r="AR19" s="37">
        <f>+AR20+AR21</f>
        <v>5277.88720684</v>
      </c>
    </row>
    <row r="20" spans="1:44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</v>
      </c>
      <c r="L20" s="32">
        <v>1.316</v>
      </c>
      <c r="M20" s="32">
        <v>9.816</v>
      </c>
      <c r="N20" s="18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78.965553688</v>
      </c>
      <c r="AP20" s="39">
        <v>45.0777084</v>
      </c>
      <c r="AQ20" s="39">
        <v>9.90244478</v>
      </c>
      <c r="AR20" s="37">
        <v>5</v>
      </c>
    </row>
    <row r="21" spans="1:44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3563.660466</v>
      </c>
      <c r="L21" s="32">
        <v>3521.33079</v>
      </c>
      <c r="M21" s="32">
        <v>3567.95</v>
      </c>
      <c r="N21" s="18">
        <v>3586.3307489999997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4950.25795595</v>
      </c>
      <c r="AJ21" s="39">
        <v>4924.989764800001</v>
      </c>
      <c r="AK21" s="39">
        <v>4858.668</v>
      </c>
      <c r="AL21" s="39">
        <v>4791.74202</v>
      </c>
      <c r="AM21" s="39">
        <v>4665.61221122</v>
      </c>
      <c r="AN21" s="39">
        <v>4601.3322101</v>
      </c>
      <c r="AO21" s="39">
        <v>5516.58426285</v>
      </c>
      <c r="AP21" s="39">
        <v>5453.85330595</v>
      </c>
      <c r="AQ21" s="39">
        <v>5295.70492198</v>
      </c>
      <c r="AR21" s="37">
        <v>5272.88720684</v>
      </c>
    </row>
    <row r="22" spans="1:44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7"/>
    </row>
    <row r="23" spans="1:44" ht="12.75">
      <c r="A23" s="7" t="s">
        <v>18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8">
        <v>541.45799134</v>
      </c>
      <c r="L23" s="8">
        <v>568.05139482</v>
      </c>
      <c r="M23" s="8">
        <v>650.6119683799999</v>
      </c>
      <c r="N23" s="8"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7" ref="Z23:AM23">+Z24+Z27</f>
        <v>938.7460195799999</v>
      </c>
      <c r="AA23" s="9">
        <f t="shared" si="7"/>
        <v>900.5774807</v>
      </c>
      <c r="AB23" s="9">
        <f t="shared" si="7"/>
        <v>915.57701521</v>
      </c>
      <c r="AC23" s="9">
        <f t="shared" si="7"/>
        <v>929.33665837</v>
      </c>
      <c r="AD23" s="9">
        <f t="shared" si="7"/>
        <v>916.73087839</v>
      </c>
      <c r="AE23" s="9">
        <f t="shared" si="7"/>
        <v>934.90412902</v>
      </c>
      <c r="AF23" s="9">
        <f t="shared" si="7"/>
        <v>967.41997171</v>
      </c>
      <c r="AG23" s="9">
        <f t="shared" si="7"/>
        <v>1016.0022302699999</v>
      </c>
      <c r="AH23" s="9">
        <f t="shared" si="7"/>
        <v>1050.02624581</v>
      </c>
      <c r="AI23" s="9">
        <f t="shared" si="7"/>
        <v>1119.04799127</v>
      </c>
      <c r="AJ23" s="9">
        <f t="shared" si="7"/>
        <v>1147.6745850300001</v>
      </c>
      <c r="AK23" s="9">
        <f t="shared" si="7"/>
        <v>1210.58753579</v>
      </c>
      <c r="AL23" s="52">
        <f t="shared" si="7"/>
        <v>1142.26037026</v>
      </c>
      <c r="AM23" s="9">
        <f t="shared" si="7"/>
        <v>1137.78733403</v>
      </c>
      <c r="AN23" s="9">
        <f>+AN24+AN27</f>
        <v>1146.68472044</v>
      </c>
      <c r="AO23" s="9">
        <f>+AO24+AO27</f>
        <v>1150.48299861</v>
      </c>
      <c r="AP23" s="9">
        <f>+AP24+AP27</f>
        <v>1124.85269911</v>
      </c>
      <c r="AQ23" s="9">
        <f>+AQ24+AQ27</f>
        <v>1113.74801322</v>
      </c>
      <c r="AR23" s="10">
        <f>+AR24+AR27</f>
        <v>1113.94567149</v>
      </c>
    </row>
    <row r="24" spans="1:44" ht="12.75">
      <c r="A24" s="13" t="s">
        <v>7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2">
        <v>64.25613862</v>
      </c>
      <c r="L24" s="32">
        <v>72.51494237</v>
      </c>
      <c r="M24" s="32">
        <v>75.48807664</v>
      </c>
      <c r="N24" s="18"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8" ref="Z24:AM24">+Z25+Z26</f>
        <v>109.95423057</v>
      </c>
      <c r="AA24" s="39">
        <f t="shared" si="8"/>
        <v>103.53824628</v>
      </c>
      <c r="AB24" s="39">
        <f>+AB25+AB26</f>
        <v>102.2053267</v>
      </c>
      <c r="AC24" s="39">
        <f t="shared" si="8"/>
        <v>98.11043304</v>
      </c>
      <c r="AD24" s="39">
        <f t="shared" si="8"/>
        <v>96.1028816</v>
      </c>
      <c r="AE24" s="22">
        <f t="shared" si="8"/>
        <v>92.23577592</v>
      </c>
      <c r="AF24" s="39">
        <f t="shared" si="8"/>
        <v>90.04871902</v>
      </c>
      <c r="AG24" s="22">
        <f t="shared" si="8"/>
        <v>85.99373027</v>
      </c>
      <c r="AH24" s="39">
        <f t="shared" si="8"/>
        <v>83.98661353</v>
      </c>
      <c r="AI24" s="39">
        <f t="shared" si="8"/>
        <v>92.71468192</v>
      </c>
      <c r="AJ24" s="39">
        <f t="shared" si="8"/>
        <v>100.153</v>
      </c>
      <c r="AK24" s="39">
        <f t="shared" si="8"/>
        <v>95.45757579</v>
      </c>
      <c r="AL24" s="39">
        <f t="shared" si="8"/>
        <v>94.05520951000001</v>
      </c>
      <c r="AM24" s="22">
        <f t="shared" si="8"/>
        <v>118.66817526999999</v>
      </c>
      <c r="AN24" s="22">
        <f>+AN25+AN26</f>
        <v>126.40616342</v>
      </c>
      <c r="AO24" s="22">
        <f>+AO25+AO26</f>
        <v>122.61219157</v>
      </c>
      <c r="AP24" s="22">
        <f>+AP25+AP26</f>
        <v>121.56588076</v>
      </c>
      <c r="AQ24" s="22">
        <f>+AQ25+AQ26</f>
        <v>109.88609444</v>
      </c>
      <c r="AR24" s="49">
        <f>+AR25+AR26</f>
        <v>107.51728364</v>
      </c>
    </row>
    <row r="25" spans="1:44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49">
        <v>0</v>
      </c>
    </row>
    <row r="26" spans="1:44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2">
        <v>64.25613862</v>
      </c>
      <c r="L26" s="32">
        <v>72.51494237</v>
      </c>
      <c r="M26" s="32">
        <v>75.48807664</v>
      </c>
      <c r="N26" s="18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49">
        <v>107.51728364</v>
      </c>
    </row>
    <row r="27" spans="1:44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2">
        <v>477.20185272000003</v>
      </c>
      <c r="L27" s="32">
        <v>495.53645245</v>
      </c>
      <c r="M27" s="32">
        <v>575.1238917399999</v>
      </c>
      <c r="N27" s="18"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9" ref="Z27:AM27">+Z28+Z29</f>
        <v>828.79178901</v>
      </c>
      <c r="AA27" s="39">
        <f t="shared" si="9"/>
        <v>797.0392344200001</v>
      </c>
      <c r="AB27" s="39">
        <f t="shared" si="9"/>
        <v>813.37168851</v>
      </c>
      <c r="AC27" s="39">
        <f t="shared" si="9"/>
        <v>831.22622533</v>
      </c>
      <c r="AD27" s="39">
        <f t="shared" si="9"/>
        <v>820.62799679</v>
      </c>
      <c r="AE27" s="39">
        <f t="shared" si="9"/>
        <v>842.6683531</v>
      </c>
      <c r="AF27" s="39">
        <f t="shared" si="9"/>
        <v>877.37125269</v>
      </c>
      <c r="AG27" s="39">
        <f t="shared" si="9"/>
        <v>930.0084999999999</v>
      </c>
      <c r="AH27" s="39">
        <f t="shared" si="9"/>
        <v>966.03963228</v>
      </c>
      <c r="AI27" s="39">
        <f t="shared" si="9"/>
        <v>1026.33330935</v>
      </c>
      <c r="AJ27" s="39">
        <f t="shared" si="9"/>
        <v>1047.52158503</v>
      </c>
      <c r="AK27" s="39">
        <f t="shared" si="9"/>
        <v>1115.12996</v>
      </c>
      <c r="AL27" s="39">
        <f t="shared" si="9"/>
        <v>1048.20516075</v>
      </c>
      <c r="AM27" s="22">
        <f t="shared" si="9"/>
        <v>1019.11915876</v>
      </c>
      <c r="AN27" s="22">
        <f>+AN28+AN29</f>
        <v>1020.27855702</v>
      </c>
      <c r="AO27" s="22">
        <f>+AO28+AO29</f>
        <v>1027.87080704</v>
      </c>
      <c r="AP27" s="22">
        <f>+AP28+AP29</f>
        <v>1003.28681835</v>
      </c>
      <c r="AQ27" s="22">
        <f>+AQ28+AQ29</f>
        <v>1003.86191878</v>
      </c>
      <c r="AR27" s="49">
        <f>+AR28+AR29</f>
        <v>1006.4283878499999</v>
      </c>
    </row>
    <row r="28" spans="1:44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2">
        <v>13.882581759999999</v>
      </c>
      <c r="L28" s="32">
        <v>7.51431947</v>
      </c>
      <c r="M28" s="32">
        <v>11.338890939999999</v>
      </c>
      <c r="N28" s="18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25.562380750000003</v>
      </c>
      <c r="AE28" s="39">
        <v>31.18859589</v>
      </c>
      <c r="AF28" s="39">
        <v>30.59142628</v>
      </c>
      <c r="AG28" s="39">
        <v>39.6125</v>
      </c>
      <c r="AH28" s="39">
        <v>59.712153980000004</v>
      </c>
      <c r="AI28" s="39">
        <v>75.05699303</v>
      </c>
      <c r="AJ28" s="39">
        <v>71.52458125999999</v>
      </c>
      <c r="AK28" s="39">
        <v>139.9606</v>
      </c>
      <c r="AL28" s="39">
        <v>89.179416</v>
      </c>
      <c r="AM28" s="22">
        <v>54.624676</v>
      </c>
      <c r="AN28" s="22">
        <v>25.617346</v>
      </c>
      <c r="AO28" s="22">
        <v>17.371459</v>
      </c>
      <c r="AP28" s="22">
        <v>14.855715</v>
      </c>
      <c r="AQ28" s="22">
        <v>15.086703</v>
      </c>
      <c r="AR28" s="49">
        <v>15.839797</v>
      </c>
    </row>
    <row r="29" spans="1:44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</v>
      </c>
      <c r="N29" s="18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988.43110335</v>
      </c>
      <c r="AQ29" s="22">
        <v>988.77521578</v>
      </c>
      <c r="AR29" s="49">
        <v>990.58859085</v>
      </c>
    </row>
    <row r="30" spans="1:44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7"/>
    </row>
    <row r="31" spans="1:44" ht="12.75">
      <c r="A31" s="7" t="s">
        <v>19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10" ref="Z31:AM31">+Z32+Z35</f>
        <v>13.10824589</v>
      </c>
      <c r="AA31" s="9">
        <f t="shared" si="10"/>
        <v>11.40834177</v>
      </c>
      <c r="AB31" s="9">
        <f t="shared" si="10"/>
        <v>11.392257</v>
      </c>
      <c r="AC31" s="9">
        <f t="shared" si="10"/>
        <v>9.64214459</v>
      </c>
      <c r="AD31" s="9">
        <f t="shared" si="10"/>
        <v>9.641994</v>
      </c>
      <c r="AE31" s="9">
        <f t="shared" si="10"/>
        <v>7.848391889999999</v>
      </c>
      <c r="AF31" s="9">
        <f t="shared" si="10"/>
        <v>7.877216409999999</v>
      </c>
      <c r="AG31" s="9">
        <f t="shared" si="10"/>
        <v>6.01791104</v>
      </c>
      <c r="AH31" s="9">
        <f t="shared" si="10"/>
        <v>6.05554449</v>
      </c>
      <c r="AI31" s="9">
        <f t="shared" si="10"/>
        <v>4.11079038</v>
      </c>
      <c r="AJ31" s="9">
        <f t="shared" si="10"/>
        <v>4.11079038</v>
      </c>
      <c r="AK31" s="9">
        <f t="shared" si="10"/>
        <v>2.0896611</v>
      </c>
      <c r="AL31" s="52">
        <f t="shared" si="10"/>
        <v>2.0851864</v>
      </c>
      <c r="AM31" s="9">
        <f t="shared" si="10"/>
        <v>0</v>
      </c>
      <c r="AN31" s="9">
        <f aca="true" t="shared" si="11" ref="AN31:AO31">+AN32+AN35</f>
        <v>0</v>
      </c>
      <c r="AO31" s="9">
        <f t="shared" si="11"/>
        <v>0</v>
      </c>
      <c r="AP31" s="9">
        <f aca="true" t="shared" si="12" ref="AP31:AQ31">+AP32+AP35</f>
        <v>0</v>
      </c>
      <c r="AQ31" s="9">
        <f t="shared" si="12"/>
        <v>0</v>
      </c>
      <c r="AR31" s="10">
        <f aca="true" t="shared" si="13" ref="AR31">+AR32+AR35</f>
        <v>0</v>
      </c>
    </row>
    <row r="32" spans="1:44" ht="12.75">
      <c r="A32" s="13" t="s">
        <v>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14" ref="AA32:AM32">+AA33+AA34</f>
        <v>0</v>
      </c>
      <c r="AB32" s="39">
        <f t="shared" si="14"/>
        <v>0</v>
      </c>
      <c r="AC32" s="39">
        <f t="shared" si="14"/>
        <v>0</v>
      </c>
      <c r="AD32" s="39">
        <f t="shared" si="14"/>
        <v>0</v>
      </c>
      <c r="AE32" s="39">
        <f t="shared" si="14"/>
        <v>0</v>
      </c>
      <c r="AF32" s="39">
        <f t="shared" si="14"/>
        <v>0</v>
      </c>
      <c r="AG32" s="39">
        <f t="shared" si="14"/>
        <v>0</v>
      </c>
      <c r="AH32" s="39">
        <f t="shared" si="14"/>
        <v>0</v>
      </c>
      <c r="AI32" s="39">
        <f t="shared" si="14"/>
        <v>0</v>
      </c>
      <c r="AJ32" s="39">
        <f t="shared" si="14"/>
        <v>0</v>
      </c>
      <c r="AK32" s="39">
        <f t="shared" si="14"/>
        <v>0</v>
      </c>
      <c r="AL32" s="39">
        <f t="shared" si="14"/>
        <v>0</v>
      </c>
      <c r="AM32" s="39">
        <f t="shared" si="14"/>
        <v>0</v>
      </c>
      <c r="AN32" s="39">
        <f aca="true" t="shared" si="15" ref="AN32:AO32">+AN33+AN34</f>
        <v>0</v>
      </c>
      <c r="AO32" s="39">
        <f t="shared" si="15"/>
        <v>0</v>
      </c>
      <c r="AP32" s="39">
        <f aca="true" t="shared" si="16" ref="AP32:AQ32">+AP33+AP34</f>
        <v>0</v>
      </c>
      <c r="AQ32" s="39">
        <f t="shared" si="16"/>
        <v>0</v>
      </c>
      <c r="AR32" s="37">
        <f aca="true" t="shared" si="17" ref="AR32">+AR33+AR34</f>
        <v>0</v>
      </c>
    </row>
    <row r="33" spans="1:44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7">
        <v>0</v>
      </c>
    </row>
    <row r="34" spans="1:44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7">
        <v>0</v>
      </c>
    </row>
    <row r="35" spans="1:44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18" ref="Z35:AM35">+Z36+Z37</f>
        <v>13.10824589</v>
      </c>
      <c r="AA35" s="39">
        <f t="shared" si="18"/>
        <v>11.40834177</v>
      </c>
      <c r="AB35" s="22">
        <f t="shared" si="18"/>
        <v>11.392257</v>
      </c>
      <c r="AC35" s="22">
        <f t="shared" si="18"/>
        <v>9.64214459</v>
      </c>
      <c r="AD35" s="22">
        <f t="shared" si="18"/>
        <v>9.641994</v>
      </c>
      <c r="AE35" s="22">
        <f t="shared" si="18"/>
        <v>7.848391889999999</v>
      </c>
      <c r="AF35" s="22">
        <f t="shared" si="18"/>
        <v>7.877216409999999</v>
      </c>
      <c r="AG35" s="22">
        <f t="shared" si="18"/>
        <v>6.01791104</v>
      </c>
      <c r="AH35" s="22">
        <f t="shared" si="18"/>
        <v>6.05554449</v>
      </c>
      <c r="AI35" s="22">
        <f t="shared" si="18"/>
        <v>4.11079038</v>
      </c>
      <c r="AJ35" s="22">
        <f t="shared" si="18"/>
        <v>4.11079038</v>
      </c>
      <c r="AK35" s="22">
        <f t="shared" si="18"/>
        <v>2.0896611</v>
      </c>
      <c r="AL35" s="39">
        <f t="shared" si="18"/>
        <v>2.0851864</v>
      </c>
      <c r="AM35" s="22">
        <f t="shared" si="18"/>
        <v>0</v>
      </c>
      <c r="AN35" s="22">
        <f aca="true" t="shared" si="19" ref="AN35:AO35">+AN36+AN37</f>
        <v>0</v>
      </c>
      <c r="AO35" s="22">
        <f t="shared" si="19"/>
        <v>0</v>
      </c>
      <c r="AP35" s="22">
        <f aca="true" t="shared" si="20" ref="AP35:AQ35">+AP36+AP37</f>
        <v>0</v>
      </c>
      <c r="AQ35" s="22">
        <f t="shared" si="20"/>
        <v>0</v>
      </c>
      <c r="AR35" s="49">
        <f aca="true" t="shared" si="21" ref="AR35">+AR36+AR37</f>
        <v>0</v>
      </c>
    </row>
    <row r="36" spans="1:44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7">
        <v>0</v>
      </c>
    </row>
    <row r="37" spans="1:44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1">
        <v>0</v>
      </c>
    </row>
    <row r="39" spans="1:13" ht="12.75">
      <c r="A39" s="5" t="s">
        <v>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8" t="s">
        <v>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61"/>
    </row>
    <row r="41" spans="1:39" ht="45">
      <c r="A41" s="58" t="s">
        <v>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61"/>
    </row>
    <row r="42" spans="1:39" ht="12.75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61"/>
    </row>
    <row r="43" spans="1:13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2"/>
  <sheetViews>
    <sheetView tabSelected="1" zoomScale="110" zoomScaleNormal="110" workbookViewId="0" topLeftCell="A1">
      <pane xSplit="1" ySplit="5" topLeftCell="AK6" activePane="bottomRight" state="frozen"/>
      <selection pane="topRight" activeCell="B1" sqref="B1"/>
      <selection pane="bottomLeft" activeCell="A6" sqref="A6"/>
      <selection pane="bottomRight" activeCell="AU17" sqref="AU17"/>
    </sheetView>
  </sheetViews>
  <sheetFormatPr defaultColWidth="9.140625" defaultRowHeight="12.75" outlineLevelCol="1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1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1.7109375" style="14" hidden="1" customWidth="1" outlineLevel="1"/>
    <col min="37" max="37" width="12.57421875" style="14" customWidth="1" collapsed="1"/>
    <col min="38" max="39" width="14.00390625" style="14" hidden="1" customWidth="1" outlineLevel="1"/>
    <col min="40" max="40" width="13.8515625" style="14" hidden="1" customWidth="1" outlineLevel="1"/>
    <col min="41" max="41" width="13.8515625" style="14" customWidth="1" collapsed="1"/>
    <col min="42" max="42" width="11.28125" style="14" bestFit="1" customWidth="1"/>
    <col min="43" max="43" width="11.140625" style="14" bestFit="1" customWidth="1"/>
    <col min="44" max="44" width="10.7109375" style="14" bestFit="1" customWidth="1"/>
    <col min="45" max="16384" width="9.140625" style="14" customWidth="1"/>
  </cols>
  <sheetData>
    <row r="1" spans="1:43" ht="1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26:44" ht="13.5" thickBot="1">
      <c r="Z4" s="66"/>
      <c r="AA4" s="66"/>
      <c r="AB4" s="66"/>
      <c r="AC4" s="66"/>
      <c r="AD4" s="67"/>
      <c r="AE4" s="64"/>
      <c r="AF4" s="67"/>
      <c r="AG4" s="64"/>
      <c r="AH4" s="64"/>
      <c r="AI4" s="67"/>
      <c r="AJ4" s="67"/>
      <c r="AK4" s="64"/>
      <c r="AL4" s="64"/>
      <c r="AM4" s="64"/>
      <c r="AN4" s="67"/>
      <c r="AO4" s="67"/>
      <c r="AP4" s="67"/>
      <c r="AQ4" s="68"/>
      <c r="AR4" s="71" t="s">
        <v>25</v>
      </c>
    </row>
    <row r="5" spans="1:124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3">
        <v>43008</v>
      </c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44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3"/>
      <c r="AP6" s="63"/>
      <c r="AQ6" s="63"/>
      <c r="AR6" s="62"/>
    </row>
    <row r="7" spans="1:44" ht="14.25">
      <c r="A7" s="11" t="s">
        <v>10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</v>
      </c>
      <c r="AI7" s="12">
        <f t="shared" si="0"/>
        <v>24236.36338435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26523.50287614</v>
      </c>
      <c r="AM7" s="12">
        <f aca="true" t="shared" si="1" ref="AM7:AR7">+AM8+AM11</f>
        <v>26497.208862569998</v>
      </c>
      <c r="AN7" s="12">
        <f t="shared" si="1"/>
        <v>26306.834902749997</v>
      </c>
      <c r="AO7" s="12">
        <f t="shared" si="1"/>
        <v>27322.090684037998</v>
      </c>
      <c r="AP7" s="12">
        <f t="shared" si="1"/>
        <v>26709.069722450004</v>
      </c>
      <c r="AQ7" s="12">
        <f t="shared" si="1"/>
        <v>26662.141593099997</v>
      </c>
      <c r="AR7" s="42">
        <f t="shared" si="1"/>
        <v>25020.790956229997</v>
      </c>
    </row>
    <row r="8" spans="1:44" ht="12.75">
      <c r="A8" s="29" t="s">
        <v>22</v>
      </c>
      <c r="B8" s="32">
        <v>6400.563712540001</v>
      </c>
      <c r="C8" s="32">
        <v>6458.76308572</v>
      </c>
      <c r="D8" s="32">
        <v>6391.37549778</v>
      </c>
      <c r="E8" s="39">
        <v>6413.64584313</v>
      </c>
      <c r="F8" s="39">
        <v>6139.60228147</v>
      </c>
      <c r="G8" s="39">
        <v>6194.861136739999</v>
      </c>
      <c r="H8" s="39">
        <v>6261.809305989999</v>
      </c>
      <c r="I8" s="39">
        <v>6002.6813999999995</v>
      </c>
      <c r="J8" s="39">
        <v>5824.7378364999995</v>
      </c>
      <c r="K8" s="39">
        <v>5709.017358529999</v>
      </c>
      <c r="L8" s="39">
        <v>5649.99267425</v>
      </c>
      <c r="M8" s="39">
        <v>5865.18192481</v>
      </c>
      <c r="N8" s="22">
        <v>5870.92277817</v>
      </c>
      <c r="O8" s="22">
        <v>6055.904389130001</v>
      </c>
      <c r="P8" s="22">
        <v>6643.55552</v>
      </c>
      <c r="Q8" s="22">
        <v>6845.746</v>
      </c>
      <c r="R8" s="22">
        <v>6605.103279</v>
      </c>
      <c r="S8" s="22">
        <v>6778.5893273</v>
      </c>
      <c r="T8" s="22">
        <v>7081.835219999999</v>
      </c>
      <c r="U8" s="22">
        <v>7391.73639779</v>
      </c>
      <c r="V8" s="22">
        <v>7623.90358759</v>
      </c>
      <c r="W8" s="22">
        <v>7766.04356372</v>
      </c>
      <c r="X8" s="22">
        <v>9501.33364581</v>
      </c>
      <c r="Y8" s="22">
        <f>+Y9+Y10</f>
        <v>8953.17868645</v>
      </c>
      <c r="Z8" s="22">
        <f aca="true" t="shared" si="2" ref="Z8:AM8">+Z9+Z10</f>
        <v>8500.358876369999</v>
      </c>
      <c r="AA8" s="39">
        <f t="shared" si="2"/>
        <v>8635.474796780003</v>
      </c>
      <c r="AB8" s="39">
        <f t="shared" si="2"/>
        <v>8174.509819919999</v>
      </c>
      <c r="AC8" s="39">
        <f t="shared" si="2"/>
        <v>8453.227162539999</v>
      </c>
      <c r="AD8" s="39">
        <f t="shared" si="2"/>
        <v>9265.587533930002</v>
      </c>
      <c r="AE8" s="39">
        <f t="shared" si="2"/>
        <v>10224.761922779999</v>
      </c>
      <c r="AF8" s="39">
        <f t="shared" si="2"/>
        <v>13230.73685332</v>
      </c>
      <c r="AG8" s="39">
        <f t="shared" si="2"/>
        <v>13724.52908908</v>
      </c>
      <c r="AH8" s="39">
        <f t="shared" si="2"/>
        <v>18252.87694111</v>
      </c>
      <c r="AI8" s="39">
        <f t="shared" si="2"/>
        <v>18358.69924114</v>
      </c>
      <c r="AJ8" s="39">
        <f t="shared" si="2"/>
        <v>17327.491777159998</v>
      </c>
      <c r="AK8" s="39">
        <f t="shared" si="2"/>
        <v>17178.95510097</v>
      </c>
      <c r="AL8" s="39">
        <f t="shared" si="2"/>
        <v>20892.21241179</v>
      </c>
      <c r="AM8" s="39">
        <f t="shared" si="2"/>
        <v>21001.855487589997</v>
      </c>
      <c r="AN8" s="39">
        <f>+AN9+AN10</f>
        <v>20841.562655629998</v>
      </c>
      <c r="AO8" s="39">
        <f>+AO9+AO10</f>
        <v>20839.526749459998</v>
      </c>
      <c r="AP8" s="39">
        <f>+AP9+AP10</f>
        <v>20334.764917750002</v>
      </c>
      <c r="AQ8" s="39">
        <f>+AQ9+AQ10</f>
        <v>20474.03241456</v>
      </c>
      <c r="AR8" s="37">
        <f>+AR9+AR10</f>
        <v>18857.8935469</v>
      </c>
    </row>
    <row r="9" spans="1:44" ht="12.75">
      <c r="A9" s="19" t="s">
        <v>11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160.78956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7">
        <v>0</v>
      </c>
    </row>
    <row r="10" spans="1:44" ht="12.75">
      <c r="A10" s="19" t="s">
        <v>12</v>
      </c>
      <c r="B10" s="32">
        <v>6370.60008282</v>
      </c>
      <c r="C10" s="32">
        <v>6443.799456</v>
      </c>
      <c r="D10" s="32">
        <v>6376.4118680599995</v>
      </c>
      <c r="E10" s="39">
        <v>6413.64584313</v>
      </c>
      <c r="F10" s="39">
        <v>6124.64255586</v>
      </c>
      <c r="G10" s="39">
        <v>6179.901411129999</v>
      </c>
      <c r="H10" s="39">
        <v>6246.84958038</v>
      </c>
      <c r="I10" s="39">
        <v>6002.6813999999995</v>
      </c>
      <c r="J10" s="39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22">
        <v>6055.904389130001</v>
      </c>
      <c r="P10" s="22">
        <v>6535.37552</v>
      </c>
      <c r="Q10" s="22">
        <v>6712.566</v>
      </c>
      <c r="R10" s="22">
        <v>6431.923719</v>
      </c>
      <c r="S10" s="22">
        <v>6617.7997673</v>
      </c>
      <c r="T10" s="22">
        <v>7054.055219999999</v>
      </c>
      <c r="U10" s="22">
        <v>7391.73639779</v>
      </c>
      <c r="V10" s="22">
        <v>7623.90358759</v>
      </c>
      <c r="W10" s="22">
        <v>7766.04356372</v>
      </c>
      <c r="X10" s="22">
        <v>9501.33364581</v>
      </c>
      <c r="Y10" s="22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8081.797249610002</v>
      </c>
      <c r="AE10" s="39">
        <v>8055.460092859999</v>
      </c>
      <c r="AF10" s="39">
        <v>11358.5374864</v>
      </c>
      <c r="AG10" s="39">
        <v>11869.36668321</v>
      </c>
      <c r="AH10" s="39">
        <v>16197.73353524</v>
      </c>
      <c r="AI10" s="39">
        <v>16303.555835269999</v>
      </c>
      <c r="AJ10" s="39">
        <v>16554.198371289996</v>
      </c>
      <c r="AK10" s="39">
        <v>17178.95510097</v>
      </c>
      <c r="AL10" s="39">
        <v>20892.21241179</v>
      </c>
      <c r="AM10" s="39">
        <v>21001.855487589997</v>
      </c>
      <c r="AN10" s="39">
        <v>20841.562655629998</v>
      </c>
      <c r="AO10" s="39">
        <v>20839.526749459998</v>
      </c>
      <c r="AP10" s="39">
        <v>20334.764917750002</v>
      </c>
      <c r="AQ10" s="39">
        <v>20474.03241456</v>
      </c>
      <c r="AR10" s="37">
        <v>18857.8935469</v>
      </c>
    </row>
    <row r="11" spans="1:44" ht="12.75">
      <c r="A11" s="13" t="s">
        <v>13</v>
      </c>
      <c r="B11" s="32">
        <v>4221.78123021</v>
      </c>
      <c r="C11" s="32">
        <v>3992.819</v>
      </c>
      <c r="D11" s="32">
        <v>4034.91216759</v>
      </c>
      <c r="E11" s="39">
        <v>3946.0722438400003</v>
      </c>
      <c r="F11" s="39">
        <v>3395.2466153</v>
      </c>
      <c r="G11" s="39">
        <v>3306.3555453200006</v>
      </c>
      <c r="H11" s="39">
        <v>3366.80942881</v>
      </c>
      <c r="I11" s="39">
        <v>3478.132919</v>
      </c>
      <c r="J11" s="39">
        <v>3521.092454</v>
      </c>
      <c r="K11" s="39">
        <v>4040.1978187199998</v>
      </c>
      <c r="L11" s="39">
        <v>4018.8392424500003</v>
      </c>
      <c r="M11" s="39">
        <v>4126.398491739999</v>
      </c>
      <c r="N11" s="22">
        <v>4143.54833005</v>
      </c>
      <c r="O11" s="22">
        <v>4255.194061339999</v>
      </c>
      <c r="P11" s="22">
        <v>4287.923244</v>
      </c>
      <c r="Q11" s="22">
        <v>4607.6063357</v>
      </c>
      <c r="R11" s="22">
        <v>4591.537008</v>
      </c>
      <c r="S11" s="22">
        <v>4502.01078658</v>
      </c>
      <c r="T11" s="22">
        <v>4290.668606700001</v>
      </c>
      <c r="U11" s="22">
        <v>4898.9327199</v>
      </c>
      <c r="V11" s="22">
        <v>4912.889773929999</v>
      </c>
      <c r="W11" s="22">
        <v>4595.885998570001</v>
      </c>
      <c r="X11" s="22">
        <v>4698.73686927</v>
      </c>
      <c r="Y11" s="22">
        <f>+Y12+Y13</f>
        <v>4747.07627597</v>
      </c>
      <c r="Z11" s="39">
        <f aca="true" t="shared" si="3" ref="Z11:AA11">+Z12+Z13</f>
        <v>4964.7328416499995</v>
      </c>
      <c r="AA11" s="39">
        <f t="shared" si="3"/>
        <v>4829.91693738</v>
      </c>
      <c r="AB11" s="39">
        <f aca="true" t="shared" si="4" ref="AB11">+AB12+AB13</f>
        <v>4781.856158860001</v>
      </c>
      <c r="AC11" s="39">
        <f aca="true" t="shared" si="5" ref="AC11">+AC12+AC13</f>
        <v>5524.84770263</v>
      </c>
      <c r="AD11" s="39">
        <f aca="true" t="shared" si="6" ref="AD11">+AD12+AD13</f>
        <v>5555.34209895</v>
      </c>
      <c r="AE11" s="39">
        <f aca="true" t="shared" si="7" ref="AE11">+AE12+AE13</f>
        <v>5509.669412949811</v>
      </c>
      <c r="AF11" s="39">
        <f aca="true" t="shared" si="8" ref="AF11">+AF12+AF13</f>
        <v>5473.028207549812</v>
      </c>
      <c r="AG11" s="39">
        <f aca="true" t="shared" si="9" ref="AG11:AJ11">+AG12+AG13</f>
        <v>8829.369716359812</v>
      </c>
      <c r="AH11" s="39">
        <f t="shared" si="9"/>
        <v>6099.73172052</v>
      </c>
      <c r="AI11" s="39">
        <f t="shared" si="9"/>
        <v>5877.6641432100005</v>
      </c>
      <c r="AJ11" s="39">
        <f t="shared" si="9"/>
        <v>5876.338329240001</v>
      </c>
      <c r="AK11" s="39">
        <f aca="true" t="shared" si="10" ref="AK11:AM11">+AK12+AK13</f>
        <v>5845.36928716</v>
      </c>
      <c r="AL11" s="39">
        <f t="shared" si="10"/>
        <v>5631.29046435</v>
      </c>
      <c r="AM11" s="22">
        <f t="shared" si="10"/>
        <v>5495.35337498</v>
      </c>
      <c r="AN11" s="22">
        <f>+AN12+AN13</f>
        <v>5465.27224712</v>
      </c>
      <c r="AO11" s="22">
        <f>+AO12+AO13</f>
        <v>6482.563934578001</v>
      </c>
      <c r="AP11" s="22">
        <f>+AP12+AP13</f>
        <v>6374.304804699999</v>
      </c>
      <c r="AQ11" s="22">
        <f>+AQ12+AQ13</f>
        <v>6188.109178539999</v>
      </c>
      <c r="AR11" s="73">
        <f>+AR12+AR13</f>
        <v>6162.897409329999</v>
      </c>
    </row>
    <row r="12" spans="1:44" ht="12.75">
      <c r="A12" s="19" t="s">
        <v>11</v>
      </c>
      <c r="B12" s="32">
        <v>4.1796760200000005</v>
      </c>
      <c r="C12" s="32">
        <v>4.71</v>
      </c>
      <c r="D12" s="32">
        <v>5.46502349</v>
      </c>
      <c r="E12" s="39">
        <v>6.28379717</v>
      </c>
      <c r="F12" s="39">
        <v>4.965972</v>
      </c>
      <c r="G12" s="39">
        <v>4.601328</v>
      </c>
      <c r="H12" s="39">
        <v>6.880632589999999</v>
      </c>
      <c r="I12" s="39">
        <v>19.454900000000002</v>
      </c>
      <c r="J12" s="39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22">
        <v>14.969372</v>
      </c>
      <c r="P12" s="22">
        <v>97.598</v>
      </c>
      <c r="Q12" s="22">
        <v>152.9341377</v>
      </c>
      <c r="R12" s="22">
        <v>153.201659</v>
      </c>
      <c r="S12" s="22">
        <v>151.274201</v>
      </c>
      <c r="T12" s="22">
        <v>14.439</v>
      </c>
      <c r="U12" s="22">
        <v>348.228978</v>
      </c>
      <c r="V12" s="22">
        <v>346.36741791000003</v>
      </c>
      <c r="W12" s="22">
        <v>10.034108999999999</v>
      </c>
      <c r="X12" s="22">
        <v>12.12343573</v>
      </c>
      <c r="Y12" s="22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</v>
      </c>
      <c r="AG12" s="39">
        <v>3354.5235000000002</v>
      </c>
      <c r="AH12" s="39">
        <v>342.81626879</v>
      </c>
      <c r="AI12" s="39">
        <v>192.56222486000001</v>
      </c>
      <c r="AJ12" s="39">
        <v>206.56177189</v>
      </c>
      <c r="AK12" s="39">
        <v>184.92055805999996</v>
      </c>
      <c r="AL12" s="39">
        <v>30.58130000000002</v>
      </c>
      <c r="AM12" s="39">
        <v>11.49778599999999</v>
      </c>
      <c r="AN12" s="39">
        <v>8.762232000000004</v>
      </c>
      <c r="AO12" s="39">
        <v>84.216814688</v>
      </c>
      <c r="AP12" s="39">
        <v>50.239343399999996</v>
      </c>
      <c r="AQ12" s="39">
        <v>15.43838578</v>
      </c>
      <c r="AR12" s="37">
        <v>9.625899000000002</v>
      </c>
    </row>
    <row r="13" spans="1:44" ht="12.75">
      <c r="A13" s="19" t="s">
        <v>12</v>
      </c>
      <c r="B13" s="32">
        <v>4217.60155419</v>
      </c>
      <c r="C13" s="32">
        <v>3988.109</v>
      </c>
      <c r="D13" s="32">
        <v>4029.4471441</v>
      </c>
      <c r="E13" s="39">
        <v>3939.78844667</v>
      </c>
      <c r="F13" s="39">
        <v>3390.2806433</v>
      </c>
      <c r="G13" s="39">
        <v>3301.7542173200004</v>
      </c>
      <c r="H13" s="39">
        <v>3359.92879622</v>
      </c>
      <c r="I13" s="39">
        <v>3458.678019</v>
      </c>
      <c r="J13" s="39">
        <v>3510.202754</v>
      </c>
      <c r="K13" s="39">
        <v>4024.99923696</v>
      </c>
      <c r="L13" s="39">
        <v>4010.00892298</v>
      </c>
      <c r="M13" s="39">
        <v>4105.2436007999995</v>
      </c>
      <c r="N13" s="22">
        <v>4125.404463</v>
      </c>
      <c r="O13" s="22">
        <v>4240.22468934</v>
      </c>
      <c r="P13" s="22">
        <v>4190.325244</v>
      </c>
      <c r="Q13" s="22">
        <v>4454.672198</v>
      </c>
      <c r="R13" s="22">
        <v>4438.335349</v>
      </c>
      <c r="S13" s="22">
        <v>4350.73658558</v>
      </c>
      <c r="T13" s="22">
        <v>4276.229606700001</v>
      </c>
      <c r="U13" s="22">
        <v>4550.7037419</v>
      </c>
      <c r="V13" s="22">
        <v>4566.522356019999</v>
      </c>
      <c r="W13" s="22">
        <v>4585.851889570001</v>
      </c>
      <c r="X13" s="22">
        <v>4686.61343354</v>
      </c>
      <c r="Y13" s="22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5685.10191835</v>
      </c>
      <c r="AJ13" s="39">
        <v>5669.776557350001</v>
      </c>
      <c r="AK13" s="39">
        <v>5660.4487291</v>
      </c>
      <c r="AL13" s="39">
        <v>5600.70916435</v>
      </c>
      <c r="AM13" s="39">
        <v>5483.85558898</v>
      </c>
      <c r="AN13" s="39">
        <v>5456.51001512</v>
      </c>
      <c r="AO13" s="39">
        <v>6398.347119890001</v>
      </c>
      <c r="AP13" s="39">
        <v>6324.0654613</v>
      </c>
      <c r="AQ13" s="39">
        <v>6172.670792759999</v>
      </c>
      <c r="AR13" s="37">
        <v>6153.27151033</v>
      </c>
    </row>
    <row r="14" spans="1:44" ht="12.75">
      <c r="A14" s="20"/>
      <c r="B14" s="33"/>
      <c r="C14" s="33"/>
      <c r="D14" s="33"/>
      <c r="E14" s="69"/>
      <c r="F14" s="69"/>
      <c r="G14" s="69"/>
      <c r="H14" s="69"/>
      <c r="I14" s="69"/>
      <c r="J14" s="69"/>
      <c r="K14" s="69"/>
      <c r="L14" s="69"/>
      <c r="M14" s="6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9"/>
      <c r="AP14" s="39"/>
      <c r="AQ14" s="39"/>
      <c r="AR14" s="37"/>
    </row>
    <row r="15" spans="1:44" ht="12.75">
      <c r="A15" s="7" t="s">
        <v>14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</v>
      </c>
      <c r="H15" s="9">
        <v>9419.6955</v>
      </c>
      <c r="I15" s="9">
        <v>9256.461718999999</v>
      </c>
      <c r="J15" s="9">
        <v>9067.475423999998</v>
      </c>
      <c r="K15" s="9">
        <v>9487.943465999999</v>
      </c>
      <c r="L15" s="9">
        <v>9386.901989999998</v>
      </c>
      <c r="M15" s="9">
        <v>9669.8842</v>
      </c>
      <c r="N15" s="9">
        <v>9703.466749</v>
      </c>
      <c r="O15" s="9">
        <v>9943.470935000001</v>
      </c>
      <c r="P15" s="9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1" ref="Z15:AM15">+Z16+Z19</f>
        <v>13155.844667360001</v>
      </c>
      <c r="AA15" s="9">
        <f t="shared" si="11"/>
        <v>13195.1552095</v>
      </c>
      <c r="AB15" s="9">
        <f t="shared" si="11"/>
        <v>12693.75564252</v>
      </c>
      <c r="AC15" s="9">
        <f t="shared" si="11"/>
        <v>13753.43167899</v>
      </c>
      <c r="AD15" s="9">
        <f t="shared" si="11"/>
        <v>14570.355623280002</v>
      </c>
      <c r="AE15" s="9">
        <f t="shared" si="11"/>
        <v>15487.32674512</v>
      </c>
      <c r="AF15" s="9">
        <f t="shared" si="11"/>
        <v>18462.33736482</v>
      </c>
      <c r="AG15" s="9">
        <f t="shared" si="11"/>
        <v>22319.28192968</v>
      </c>
      <c r="AH15" s="52">
        <f t="shared" si="11"/>
        <v>24116.86482452</v>
      </c>
      <c r="AI15" s="9">
        <f t="shared" si="11"/>
        <v>23974.68093101</v>
      </c>
      <c r="AJ15" s="9">
        <f t="shared" si="11"/>
        <v>22934.45938366</v>
      </c>
      <c r="AK15" s="9">
        <f t="shared" si="11"/>
        <v>22748.464575640002</v>
      </c>
      <c r="AL15" s="52">
        <f>+AL16+AL19</f>
        <v>26231.73920859</v>
      </c>
      <c r="AM15" s="9">
        <f t="shared" si="11"/>
        <v>26208.24543785</v>
      </c>
      <c r="AN15" s="9">
        <f>+AN16+AN19</f>
        <v>25960.322696969997</v>
      </c>
      <c r="AO15" s="9">
        <f>+AO16+AO19</f>
        <v>26953.912894898</v>
      </c>
      <c r="AP15" s="9">
        <f>+AP16+AP19</f>
        <v>26303.13212728</v>
      </c>
      <c r="AQ15" s="9">
        <f>+AQ16+AQ19</f>
        <v>26318.02592756</v>
      </c>
      <c r="AR15" s="10">
        <f>+AR16+AR19</f>
        <v>24711.583996039997</v>
      </c>
    </row>
    <row r="16" spans="1:44" ht="12.75">
      <c r="A16" s="29" t="s">
        <v>22</v>
      </c>
      <c r="B16" s="32">
        <v>6448.49356428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6330.1545</v>
      </c>
      <c r="H16" s="39">
        <v>6404.7355</v>
      </c>
      <c r="I16" s="39">
        <v>6181.152</v>
      </c>
      <c r="J16" s="39">
        <v>6007.591799999999</v>
      </c>
      <c r="K16" s="39">
        <v>5922.967</v>
      </c>
      <c r="L16" s="39">
        <v>5864.2552</v>
      </c>
      <c r="M16" s="39">
        <v>6092.1182</v>
      </c>
      <c r="N16" s="22">
        <v>6112.629</v>
      </c>
      <c r="O16" s="22">
        <v>6313.3972</v>
      </c>
      <c r="P16" s="22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2" ref="Z16:AM16">+Z17+Z18</f>
        <v>8933.11462561</v>
      </c>
      <c r="AA16" s="39">
        <f t="shared" si="12"/>
        <v>9083.992431310002</v>
      </c>
      <c r="AB16" s="39">
        <f t="shared" si="12"/>
        <v>8627.22738703</v>
      </c>
      <c r="AC16" s="39">
        <f t="shared" si="12"/>
        <v>8935.73134628</v>
      </c>
      <c r="AD16" s="39">
        <f t="shared" si="12"/>
        <v>9719.908105560002</v>
      </c>
      <c r="AE16" s="22">
        <f t="shared" si="12"/>
        <v>10709.43420937</v>
      </c>
      <c r="AF16" s="39">
        <f t="shared" si="12"/>
        <v>13741.18136741</v>
      </c>
      <c r="AG16" s="22">
        <f t="shared" si="12"/>
        <v>14263.24809997</v>
      </c>
      <c r="AH16" s="39">
        <f t="shared" si="12"/>
        <v>18799.123511589998</v>
      </c>
      <c r="AI16" s="39">
        <f t="shared" si="12"/>
        <v>18906.91774323</v>
      </c>
      <c r="AJ16" s="39">
        <f t="shared" si="12"/>
        <v>17874.43242823</v>
      </c>
      <c r="AK16" s="39">
        <f t="shared" si="12"/>
        <v>17752.04731258</v>
      </c>
      <c r="AL16" s="39">
        <f>+AL17+AL18</f>
        <v>21439.22018859</v>
      </c>
      <c r="AM16" s="39">
        <f t="shared" si="12"/>
        <v>21540.23322663</v>
      </c>
      <c r="AN16" s="39">
        <f>+AN17+AN18</f>
        <v>21356.41348687</v>
      </c>
      <c r="AO16" s="39">
        <f>+AO17+AO18</f>
        <v>21358.36307836</v>
      </c>
      <c r="AP16" s="39">
        <f>+AP17+AP18</f>
        <v>20804.20111293</v>
      </c>
      <c r="AQ16" s="39">
        <f>+AQ17+AQ18</f>
        <v>21012.4185608</v>
      </c>
      <c r="AR16" s="37">
        <f>+AR17+AR18</f>
        <v>19433.6967892</v>
      </c>
    </row>
    <row r="17" spans="1:44" ht="12.75">
      <c r="A17" s="19" t="s">
        <v>11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7">
        <v>0</v>
      </c>
    </row>
    <row r="18" spans="1:44" ht="12.75">
      <c r="A18" s="19" t="s">
        <v>12</v>
      </c>
      <c r="B18" s="32">
        <v>6418.49356428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6315.1545</v>
      </c>
      <c r="H18" s="39">
        <v>6389.7355</v>
      </c>
      <c r="I18" s="39">
        <v>6181.152</v>
      </c>
      <c r="J18" s="39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22">
        <v>6313.3972</v>
      </c>
      <c r="P18" s="22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8534.689600560001</v>
      </c>
      <c r="AE18" s="39">
        <v>8538.70747537</v>
      </c>
      <c r="AF18" s="39">
        <v>11868.93114141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</v>
      </c>
      <c r="AL18" s="39">
        <v>21439.22018859</v>
      </c>
      <c r="AM18" s="39">
        <v>21540.23322663</v>
      </c>
      <c r="AN18" s="39">
        <v>21356.41348687</v>
      </c>
      <c r="AO18" s="39">
        <v>21358.36307836</v>
      </c>
      <c r="AP18" s="39">
        <v>20804.20111293</v>
      </c>
      <c r="AQ18" s="39">
        <v>21012.4185608</v>
      </c>
      <c r="AR18" s="37">
        <v>19433.6967892</v>
      </c>
    </row>
    <row r="19" spans="1:44" ht="12.75">
      <c r="A19" s="13" t="s">
        <v>13</v>
      </c>
      <c r="B19" s="32">
        <v>3997.179</v>
      </c>
      <c r="C19" s="32">
        <v>3750.989</v>
      </c>
      <c r="D19" s="32">
        <v>3746.312919</v>
      </c>
      <c r="E19" s="39">
        <v>3627.351</v>
      </c>
      <c r="F19" s="39">
        <v>3066.697</v>
      </c>
      <c r="G19" s="39">
        <v>2980.963</v>
      </c>
      <c r="H19" s="39">
        <v>3014.96</v>
      </c>
      <c r="I19" s="39">
        <v>3075.309719</v>
      </c>
      <c r="J19" s="39">
        <v>3059.8836239999996</v>
      </c>
      <c r="K19" s="39">
        <v>3564.9764659999996</v>
      </c>
      <c r="L19" s="39">
        <v>3522.64679</v>
      </c>
      <c r="M19" s="39">
        <v>3577.766</v>
      </c>
      <c r="N19" s="22">
        <v>3590.837749</v>
      </c>
      <c r="O19" s="22">
        <v>3630.073735</v>
      </c>
      <c r="P19" s="22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3" ref="Z19:AM19">+Z20+Z21</f>
        <v>4222.73004175</v>
      </c>
      <c r="AA19" s="39">
        <f t="shared" si="13"/>
        <v>4111.16277819</v>
      </c>
      <c r="AB19" s="39">
        <f t="shared" si="13"/>
        <v>4066.52825549</v>
      </c>
      <c r="AC19" s="39">
        <f t="shared" si="13"/>
        <v>4817.70033271</v>
      </c>
      <c r="AD19" s="39">
        <f t="shared" si="13"/>
        <v>4850.44751772</v>
      </c>
      <c r="AE19" s="39">
        <f t="shared" si="13"/>
        <v>4777.89253575</v>
      </c>
      <c r="AF19" s="39">
        <f t="shared" si="13"/>
        <v>4721.15599741</v>
      </c>
      <c r="AG19" s="39">
        <f t="shared" si="13"/>
        <v>8056.03382971</v>
      </c>
      <c r="AH19" s="39">
        <f t="shared" si="13"/>
        <v>5317.74131293</v>
      </c>
      <c r="AI19" s="39">
        <f t="shared" si="13"/>
        <v>5067.76318778</v>
      </c>
      <c r="AJ19" s="39">
        <f t="shared" si="13"/>
        <v>5060.02695543</v>
      </c>
      <c r="AK19" s="39">
        <f t="shared" si="13"/>
        <v>4996.41726306</v>
      </c>
      <c r="AL19" s="39">
        <f>+AL20+AL21</f>
        <v>4792.51902</v>
      </c>
      <c r="AM19" s="39">
        <f t="shared" si="13"/>
        <v>4668.01221122</v>
      </c>
      <c r="AN19" s="39">
        <f>+AN20+AN21</f>
        <v>4603.909210100001</v>
      </c>
      <c r="AO19" s="39">
        <f>+AO20+AO21</f>
        <v>5595.549816538</v>
      </c>
      <c r="AP19" s="39">
        <f>+AP20+AP21</f>
        <v>5498.93101435</v>
      </c>
      <c r="AQ19" s="39">
        <f>+AQ20+AQ21</f>
        <v>5305.60736676</v>
      </c>
      <c r="AR19" s="37">
        <f>+AR20+AR21</f>
        <v>5277.88720684</v>
      </c>
    </row>
    <row r="20" spans="1:44" ht="12.75">
      <c r="A20" s="19" t="s">
        <v>11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22">
        <v>1.007</v>
      </c>
      <c r="P20" s="22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78.965553688</v>
      </c>
      <c r="AP20" s="39">
        <v>45.0777084</v>
      </c>
      <c r="AQ20" s="39">
        <v>9.90244478</v>
      </c>
      <c r="AR20" s="37">
        <v>5</v>
      </c>
    </row>
    <row r="21" spans="1:44" ht="12.75">
      <c r="A21" s="19" t="s">
        <v>12</v>
      </c>
      <c r="B21" s="32">
        <v>3994.4790000000003</v>
      </c>
      <c r="C21" s="32">
        <v>3748.289</v>
      </c>
      <c r="D21" s="32">
        <v>3743.612919</v>
      </c>
      <c r="E21" s="39">
        <v>3624.6510000000003</v>
      </c>
      <c r="F21" s="39">
        <v>3066.097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3563.660466</v>
      </c>
      <c r="L21" s="39">
        <v>3521.33079</v>
      </c>
      <c r="M21" s="39">
        <v>3567.95</v>
      </c>
      <c r="N21" s="22">
        <v>3586.3307489999997</v>
      </c>
      <c r="O21" s="22">
        <v>3629.066735</v>
      </c>
      <c r="P21" s="22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4950.25795595</v>
      </c>
      <c r="AJ21" s="39">
        <v>4924.989764800001</v>
      </c>
      <c r="AK21" s="39">
        <v>4858.668</v>
      </c>
      <c r="AL21" s="39">
        <v>4791.74202</v>
      </c>
      <c r="AM21" s="39">
        <v>4665.61221122</v>
      </c>
      <c r="AN21" s="39">
        <v>4601.3322101</v>
      </c>
      <c r="AO21" s="39">
        <v>5516.58426285</v>
      </c>
      <c r="AP21" s="39">
        <v>5453.85330595</v>
      </c>
      <c r="AQ21" s="39">
        <v>5295.70492198</v>
      </c>
      <c r="AR21" s="37">
        <v>5272.88720684</v>
      </c>
    </row>
    <row r="22" spans="1:44" ht="12.75">
      <c r="A22" s="25"/>
      <c r="B22" s="34"/>
      <c r="C22" s="34"/>
      <c r="D22" s="34"/>
      <c r="E22" s="70"/>
      <c r="F22" s="70"/>
      <c r="G22" s="70"/>
      <c r="H22" s="70"/>
      <c r="I22" s="70"/>
      <c r="J22" s="70"/>
      <c r="K22" s="70"/>
      <c r="L22" s="70"/>
      <c r="M22" s="7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7"/>
    </row>
    <row r="23" spans="1:44" ht="12.75">
      <c r="A23" s="7" t="s">
        <v>15</v>
      </c>
      <c r="B23" s="8">
        <v>235.39196329</v>
      </c>
      <c r="C23" s="8">
        <v>259.29</v>
      </c>
      <c r="D23" s="8">
        <v>307.4670768</v>
      </c>
      <c r="E23" s="9">
        <v>348.47198156</v>
      </c>
      <c r="F23" s="9">
        <v>361.92813970000003</v>
      </c>
      <c r="G23" s="9">
        <v>358.81582499</v>
      </c>
      <c r="H23" s="9">
        <v>383.27940773</v>
      </c>
      <c r="I23" s="9">
        <v>437.8311</v>
      </c>
      <c r="J23" s="9">
        <v>507.1733</v>
      </c>
      <c r="K23" s="9">
        <v>541.45799134</v>
      </c>
      <c r="L23" s="9">
        <v>568.05139482</v>
      </c>
      <c r="M23" s="9">
        <v>650.6119683799999</v>
      </c>
      <c r="N23" s="9">
        <v>661.18099128</v>
      </c>
      <c r="O23" s="9">
        <v>747.13542521</v>
      </c>
      <c r="P23" s="9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4" ref="Z23:AM23">+Z24+Z27</f>
        <v>938.7460195799999</v>
      </c>
      <c r="AA23" s="9">
        <f t="shared" si="14"/>
        <v>900.5774807</v>
      </c>
      <c r="AB23" s="9">
        <f t="shared" si="14"/>
        <v>915.57701521</v>
      </c>
      <c r="AC23" s="9">
        <f t="shared" si="14"/>
        <v>929.33665837</v>
      </c>
      <c r="AD23" s="9">
        <f t="shared" si="14"/>
        <v>916.73087839</v>
      </c>
      <c r="AE23" s="9">
        <f t="shared" si="14"/>
        <v>934.90412902</v>
      </c>
      <c r="AF23" s="9">
        <f t="shared" si="14"/>
        <v>967.41997171</v>
      </c>
      <c r="AG23" s="9">
        <f t="shared" si="14"/>
        <v>1016.0022302699999</v>
      </c>
      <c r="AH23" s="9">
        <f t="shared" si="14"/>
        <v>1050.02624581</v>
      </c>
      <c r="AI23" s="9">
        <f t="shared" si="14"/>
        <v>1119.04799127</v>
      </c>
      <c r="AJ23" s="9">
        <f t="shared" si="14"/>
        <v>1147.6745850300001</v>
      </c>
      <c r="AK23" s="9">
        <f t="shared" si="14"/>
        <v>1210.58753579</v>
      </c>
      <c r="AL23" s="52">
        <f t="shared" si="14"/>
        <v>1142.26037026</v>
      </c>
      <c r="AM23" s="9">
        <f t="shared" si="14"/>
        <v>1137.78733403</v>
      </c>
      <c r="AN23" s="9">
        <f>+AN24+AN27</f>
        <v>1146.68472044</v>
      </c>
      <c r="AO23" s="9">
        <f>+AO24+AO27</f>
        <v>1150.48299861</v>
      </c>
      <c r="AP23" s="9">
        <f>+AP24+AP27</f>
        <v>1124.85269911</v>
      </c>
      <c r="AQ23" s="9">
        <f>+AQ24+AQ27</f>
        <v>1113.74801322</v>
      </c>
      <c r="AR23" s="10">
        <f>+AR24+AR27</f>
        <v>1113.94567149</v>
      </c>
    </row>
    <row r="24" spans="1:44" ht="12.75">
      <c r="A24" s="29" t="s">
        <v>22</v>
      </c>
      <c r="B24" s="32">
        <v>40.14217661</v>
      </c>
      <c r="C24" s="32">
        <v>45.68</v>
      </c>
      <c r="D24" s="32">
        <v>47.01852963</v>
      </c>
      <c r="E24" s="39">
        <v>56.720737719999995</v>
      </c>
      <c r="F24" s="39">
        <v>60.273424399999996</v>
      </c>
      <c r="G24" s="39">
        <v>59.13777967</v>
      </c>
      <c r="H24" s="39">
        <v>57.24294892</v>
      </c>
      <c r="I24" s="39">
        <v>59.6073</v>
      </c>
      <c r="J24" s="39">
        <v>65.1348</v>
      </c>
      <c r="K24" s="39">
        <v>64.25613862</v>
      </c>
      <c r="L24" s="39">
        <v>72.51494237</v>
      </c>
      <c r="M24" s="39">
        <v>75.48807664</v>
      </c>
      <c r="N24" s="22">
        <v>78.72649725</v>
      </c>
      <c r="O24" s="22">
        <v>83.53070821000001</v>
      </c>
      <c r="P24" s="22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15" ref="Z24:AM24">+Z25+Z26</f>
        <v>109.95423057</v>
      </c>
      <c r="AA24" s="39">
        <f t="shared" si="15"/>
        <v>103.53824628</v>
      </c>
      <c r="AB24" s="39">
        <f>+AB25+AB26</f>
        <v>102.2053267</v>
      </c>
      <c r="AC24" s="39">
        <f t="shared" si="15"/>
        <v>98.11043304</v>
      </c>
      <c r="AD24" s="39">
        <f t="shared" si="15"/>
        <v>96.1028816</v>
      </c>
      <c r="AE24" s="22">
        <f t="shared" si="15"/>
        <v>92.23577592</v>
      </c>
      <c r="AF24" s="39">
        <f t="shared" si="15"/>
        <v>90.04871902</v>
      </c>
      <c r="AG24" s="22">
        <f t="shared" si="15"/>
        <v>85.99373027</v>
      </c>
      <c r="AH24" s="39">
        <f t="shared" si="15"/>
        <v>83.98661353</v>
      </c>
      <c r="AI24" s="39">
        <f t="shared" si="15"/>
        <v>92.71468192</v>
      </c>
      <c r="AJ24" s="39">
        <f t="shared" si="15"/>
        <v>100.153</v>
      </c>
      <c r="AK24" s="39">
        <f t="shared" si="15"/>
        <v>95.45757579</v>
      </c>
      <c r="AL24" s="39">
        <f t="shared" si="15"/>
        <v>94.05520951000001</v>
      </c>
      <c r="AM24" s="22">
        <f t="shared" si="15"/>
        <v>118.66817526999999</v>
      </c>
      <c r="AN24" s="22">
        <f>+AN25+AN26</f>
        <v>126.40616342</v>
      </c>
      <c r="AO24" s="22">
        <f>+AO25+AO26</f>
        <v>122.61219157</v>
      </c>
      <c r="AP24" s="22">
        <f>+AP25+AP26</f>
        <v>121.56588076</v>
      </c>
      <c r="AQ24" s="22">
        <f>+AQ25+AQ26</f>
        <v>109.88609444</v>
      </c>
      <c r="AR24" s="49">
        <f>+AR25+AR26</f>
        <v>107.51728364</v>
      </c>
    </row>
    <row r="25" spans="1:44" ht="12.75">
      <c r="A25" s="19" t="s">
        <v>11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49">
        <v>0</v>
      </c>
    </row>
    <row r="26" spans="1:44" ht="12.75">
      <c r="A26" s="19" t="s">
        <v>12</v>
      </c>
      <c r="B26" s="32">
        <v>40.14217661</v>
      </c>
      <c r="C26" s="32">
        <v>45.68</v>
      </c>
      <c r="D26" s="32">
        <v>47.01852963</v>
      </c>
      <c r="E26" s="39">
        <v>56.720737719999995</v>
      </c>
      <c r="F26" s="39">
        <v>60.273424399999996</v>
      </c>
      <c r="G26" s="39">
        <v>59.13777967</v>
      </c>
      <c r="H26" s="39">
        <v>57.24294892</v>
      </c>
      <c r="I26" s="39">
        <v>59.6073</v>
      </c>
      <c r="J26" s="39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22">
        <v>83.53070821000001</v>
      </c>
      <c r="P26" s="22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49">
        <v>107.51728364</v>
      </c>
    </row>
    <row r="27" spans="1:44" ht="12.75">
      <c r="A27" s="13" t="s">
        <v>13</v>
      </c>
      <c r="B27" s="32">
        <v>195.24978668</v>
      </c>
      <c r="C27" s="32">
        <v>213.61</v>
      </c>
      <c r="D27" s="32">
        <v>260.44854717</v>
      </c>
      <c r="E27" s="39">
        <v>291.75124384000003</v>
      </c>
      <c r="F27" s="39">
        <v>301.6547153</v>
      </c>
      <c r="G27" s="39">
        <v>299.67804532</v>
      </c>
      <c r="H27" s="39">
        <v>326.03645881</v>
      </c>
      <c r="I27" s="39">
        <v>378.2238</v>
      </c>
      <c r="J27" s="39">
        <v>442.0385</v>
      </c>
      <c r="K27" s="39">
        <v>477.20185272000003</v>
      </c>
      <c r="L27" s="39">
        <v>495.53645245</v>
      </c>
      <c r="M27" s="39">
        <v>575.1238917399999</v>
      </c>
      <c r="N27" s="22">
        <v>582.45449403</v>
      </c>
      <c r="O27" s="22">
        <v>663.6047169999999</v>
      </c>
      <c r="P27" s="22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16" ref="Z27:AM27">+Z28+Z29</f>
        <v>828.79178901</v>
      </c>
      <c r="AA27" s="39">
        <f t="shared" si="16"/>
        <v>797.0392344200001</v>
      </c>
      <c r="AB27" s="39">
        <f t="shared" si="16"/>
        <v>813.37168851</v>
      </c>
      <c r="AC27" s="39">
        <f t="shared" si="16"/>
        <v>831.22622533</v>
      </c>
      <c r="AD27" s="39">
        <f t="shared" si="16"/>
        <v>820.62799679</v>
      </c>
      <c r="AE27" s="39">
        <f t="shared" si="16"/>
        <v>842.6683531</v>
      </c>
      <c r="AF27" s="39">
        <f t="shared" si="16"/>
        <v>877.37125269</v>
      </c>
      <c r="AG27" s="39">
        <f t="shared" si="16"/>
        <v>930.0084999999999</v>
      </c>
      <c r="AH27" s="39">
        <f t="shared" si="16"/>
        <v>966.03963228</v>
      </c>
      <c r="AI27" s="39">
        <f t="shared" si="16"/>
        <v>1026.33330935</v>
      </c>
      <c r="AJ27" s="39">
        <f t="shared" si="16"/>
        <v>1047.52158503</v>
      </c>
      <c r="AK27" s="39">
        <f t="shared" si="16"/>
        <v>1115.12996</v>
      </c>
      <c r="AL27" s="39">
        <f t="shared" si="16"/>
        <v>1048.20516075</v>
      </c>
      <c r="AM27" s="22">
        <f t="shared" si="16"/>
        <v>1019.11915876</v>
      </c>
      <c r="AN27" s="22">
        <f>+AN28+AN29</f>
        <v>1020.27855702</v>
      </c>
      <c r="AO27" s="22">
        <f>+AO28+AO29</f>
        <v>1027.87080704</v>
      </c>
      <c r="AP27" s="22">
        <f>+AP28+AP29</f>
        <v>1003.28681835</v>
      </c>
      <c r="AQ27" s="22">
        <f>+AQ28+AQ29</f>
        <v>1003.86191878</v>
      </c>
      <c r="AR27" s="49">
        <f>+AR28+AR29</f>
        <v>1006.4283878499999</v>
      </c>
    </row>
    <row r="28" spans="1:44" ht="12.75">
      <c r="A28" s="19" t="s">
        <v>11</v>
      </c>
      <c r="B28" s="32">
        <v>1.47967602</v>
      </c>
      <c r="C28" s="32">
        <v>2.01</v>
      </c>
      <c r="D28" s="32">
        <v>2.7650234900000004</v>
      </c>
      <c r="E28" s="39">
        <v>3.58379717</v>
      </c>
      <c r="F28" s="39">
        <v>4.365972</v>
      </c>
      <c r="G28" s="39">
        <v>4.001328</v>
      </c>
      <c r="H28" s="39">
        <v>6.28063259</v>
      </c>
      <c r="I28" s="39">
        <v>8.8549</v>
      </c>
      <c r="J28" s="39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22">
        <v>13.962372</v>
      </c>
      <c r="P28" s="22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25.562380750000003</v>
      </c>
      <c r="AE28" s="39">
        <v>31.18859589</v>
      </c>
      <c r="AF28" s="39">
        <v>30.59142628</v>
      </c>
      <c r="AG28" s="39">
        <v>39.6125</v>
      </c>
      <c r="AH28" s="39">
        <v>59.712153980000004</v>
      </c>
      <c r="AI28" s="39">
        <v>75.05699303</v>
      </c>
      <c r="AJ28" s="39">
        <v>71.52458125999999</v>
      </c>
      <c r="AK28" s="39">
        <v>139.9606</v>
      </c>
      <c r="AL28" s="39">
        <v>89.179416</v>
      </c>
      <c r="AM28" s="22">
        <v>54.624676</v>
      </c>
      <c r="AN28" s="22">
        <v>25.617346</v>
      </c>
      <c r="AO28" s="22">
        <v>17.371459</v>
      </c>
      <c r="AP28" s="22">
        <v>14.855715</v>
      </c>
      <c r="AQ28" s="22">
        <v>15.086703</v>
      </c>
      <c r="AR28" s="49">
        <v>15.839797</v>
      </c>
    </row>
    <row r="29" spans="1:44" ht="12.75">
      <c r="A29" s="19" t="s">
        <v>12</v>
      </c>
      <c r="B29" s="32">
        <v>193.77011066</v>
      </c>
      <c r="C29" s="32">
        <v>211.6</v>
      </c>
      <c r="D29" s="32">
        <v>257.68352368</v>
      </c>
      <c r="E29" s="39">
        <v>288.16744667</v>
      </c>
      <c r="F29" s="39">
        <v>297.2887433</v>
      </c>
      <c r="G29" s="39">
        <v>295.67671732</v>
      </c>
      <c r="H29" s="39">
        <v>319.75582622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22">
        <v>649.642345</v>
      </c>
      <c r="P29" s="22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22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988.43110335</v>
      </c>
      <c r="AQ29" s="22">
        <v>988.77521578</v>
      </c>
      <c r="AR29" s="49">
        <v>990.58859085</v>
      </c>
    </row>
    <row r="30" spans="1:44" ht="12.75">
      <c r="A30" s="25"/>
      <c r="B30" s="34"/>
      <c r="C30" s="34"/>
      <c r="D30" s="34"/>
      <c r="E30" s="70"/>
      <c r="F30" s="70"/>
      <c r="G30" s="70"/>
      <c r="H30" s="70"/>
      <c r="I30" s="70"/>
      <c r="J30" s="70"/>
      <c r="K30" s="70"/>
      <c r="L30" s="70"/>
      <c r="M30" s="7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7"/>
    </row>
    <row r="31" spans="1:44" ht="12.75">
      <c r="A31" s="7" t="s">
        <v>16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v>23.32</v>
      </c>
      <c r="L31" s="9">
        <v>23.29</v>
      </c>
      <c r="M31" s="9">
        <v>21.99</v>
      </c>
      <c r="N31" s="9">
        <v>22.05</v>
      </c>
      <c r="O31" s="9">
        <v>20.77</v>
      </c>
      <c r="P31" s="9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17" ref="Z31:AP31">+Z32+Z35</f>
        <v>13.10824589</v>
      </c>
      <c r="AA31" s="9">
        <f t="shared" si="17"/>
        <v>11.40834177</v>
      </c>
      <c r="AB31" s="9">
        <f t="shared" si="17"/>
        <v>11.392257</v>
      </c>
      <c r="AC31" s="9">
        <f t="shared" si="17"/>
        <v>9.64214459</v>
      </c>
      <c r="AD31" s="9">
        <f t="shared" si="17"/>
        <v>9.641994</v>
      </c>
      <c r="AE31" s="9">
        <f t="shared" si="17"/>
        <v>7.848391889999999</v>
      </c>
      <c r="AF31" s="9">
        <f t="shared" si="17"/>
        <v>7.877216409999999</v>
      </c>
      <c r="AG31" s="9">
        <f t="shared" si="17"/>
        <v>6.01791104</v>
      </c>
      <c r="AH31" s="9">
        <f t="shared" si="17"/>
        <v>6.05554449</v>
      </c>
      <c r="AI31" s="9">
        <f t="shared" si="17"/>
        <v>4.11079038</v>
      </c>
      <c r="AJ31" s="9">
        <f t="shared" si="17"/>
        <v>4.11079038</v>
      </c>
      <c r="AK31" s="9">
        <f t="shared" si="17"/>
        <v>2.0896611</v>
      </c>
      <c r="AL31" s="52">
        <f t="shared" si="17"/>
        <v>2.0851864</v>
      </c>
      <c r="AM31" s="9">
        <f t="shared" si="17"/>
        <v>0</v>
      </c>
      <c r="AN31" s="9">
        <f t="shared" si="17"/>
        <v>0</v>
      </c>
      <c r="AO31" s="9">
        <f t="shared" si="17"/>
        <v>0</v>
      </c>
      <c r="AP31" s="9">
        <f t="shared" si="17"/>
        <v>0</v>
      </c>
      <c r="AQ31" s="9">
        <f aca="true" t="shared" si="18" ref="AQ31:AR31">+AQ32+AQ35</f>
        <v>0</v>
      </c>
      <c r="AR31" s="10">
        <f t="shared" si="18"/>
        <v>0</v>
      </c>
    </row>
    <row r="32" spans="1:44" ht="12.75">
      <c r="A32" s="29" t="s">
        <v>22</v>
      </c>
      <c r="B32" s="32"/>
      <c r="C32" s="32"/>
      <c r="D32" s="32"/>
      <c r="E32" s="39"/>
      <c r="F32" s="39"/>
      <c r="G32" s="39"/>
      <c r="H32" s="39"/>
      <c r="I32" s="39"/>
      <c r="J32" s="39"/>
      <c r="K32" s="39"/>
      <c r="L32" s="39"/>
      <c r="M32" s="39"/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19" ref="AA32:AP32">+AA33+AA34</f>
        <v>0</v>
      </c>
      <c r="AB32" s="39">
        <f t="shared" si="19"/>
        <v>0</v>
      </c>
      <c r="AC32" s="39">
        <f t="shared" si="19"/>
        <v>0</v>
      </c>
      <c r="AD32" s="39">
        <f t="shared" si="19"/>
        <v>0</v>
      </c>
      <c r="AE32" s="39">
        <f t="shared" si="19"/>
        <v>0</v>
      </c>
      <c r="AF32" s="39">
        <f t="shared" si="19"/>
        <v>0</v>
      </c>
      <c r="AG32" s="39">
        <f t="shared" si="19"/>
        <v>0</v>
      </c>
      <c r="AH32" s="39">
        <f t="shared" si="19"/>
        <v>0</v>
      </c>
      <c r="AI32" s="39">
        <f t="shared" si="19"/>
        <v>0</v>
      </c>
      <c r="AJ32" s="39">
        <f t="shared" si="19"/>
        <v>0</v>
      </c>
      <c r="AK32" s="39">
        <f t="shared" si="19"/>
        <v>0</v>
      </c>
      <c r="AL32" s="39">
        <f t="shared" si="19"/>
        <v>0</v>
      </c>
      <c r="AM32" s="39">
        <f t="shared" si="19"/>
        <v>0</v>
      </c>
      <c r="AN32" s="39">
        <f t="shared" si="19"/>
        <v>0</v>
      </c>
      <c r="AO32" s="39">
        <f t="shared" si="19"/>
        <v>0</v>
      </c>
      <c r="AP32" s="39">
        <f t="shared" si="19"/>
        <v>0</v>
      </c>
      <c r="AQ32" s="39">
        <f aca="true" t="shared" si="20" ref="AQ32:AR32">+AQ33+AQ34</f>
        <v>0</v>
      </c>
      <c r="AR32" s="37">
        <f t="shared" si="20"/>
        <v>0</v>
      </c>
    </row>
    <row r="33" spans="1:44" ht="12.75">
      <c r="A33" s="19" t="s">
        <v>11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7">
        <v>0</v>
      </c>
    </row>
    <row r="34" spans="1:44" ht="12.75">
      <c r="A34" s="19" t="s">
        <v>12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7">
        <v>0</v>
      </c>
    </row>
    <row r="35" spans="1:44" ht="12.75">
      <c r="A35" s="13" t="s">
        <v>13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v>23.32</v>
      </c>
      <c r="L35" s="39">
        <v>23.29</v>
      </c>
      <c r="M35" s="39">
        <v>21.99</v>
      </c>
      <c r="N35" s="22">
        <v>22.05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21" ref="Z35:AP35">+Z36+Z37</f>
        <v>13.10824589</v>
      </c>
      <c r="AA35" s="39">
        <f t="shared" si="21"/>
        <v>11.40834177</v>
      </c>
      <c r="AB35" s="22">
        <f t="shared" si="21"/>
        <v>11.392257</v>
      </c>
      <c r="AC35" s="22">
        <f t="shared" si="21"/>
        <v>9.64214459</v>
      </c>
      <c r="AD35" s="22">
        <f t="shared" si="21"/>
        <v>9.641994</v>
      </c>
      <c r="AE35" s="22">
        <f t="shared" si="21"/>
        <v>7.848391889999999</v>
      </c>
      <c r="AF35" s="22">
        <f t="shared" si="21"/>
        <v>7.877216409999999</v>
      </c>
      <c r="AG35" s="22">
        <f t="shared" si="21"/>
        <v>6.01791104</v>
      </c>
      <c r="AH35" s="22">
        <f t="shared" si="21"/>
        <v>6.05554449</v>
      </c>
      <c r="AI35" s="22">
        <f t="shared" si="21"/>
        <v>4.11079038</v>
      </c>
      <c r="AJ35" s="22">
        <f t="shared" si="21"/>
        <v>4.11079038</v>
      </c>
      <c r="AK35" s="22">
        <f t="shared" si="21"/>
        <v>2.0896611</v>
      </c>
      <c r="AL35" s="39">
        <f t="shared" si="21"/>
        <v>2.0851864</v>
      </c>
      <c r="AM35" s="22">
        <f t="shared" si="21"/>
        <v>0</v>
      </c>
      <c r="AN35" s="22">
        <f t="shared" si="21"/>
        <v>0</v>
      </c>
      <c r="AO35" s="22">
        <f t="shared" si="21"/>
        <v>0</v>
      </c>
      <c r="AP35" s="22">
        <f t="shared" si="21"/>
        <v>0</v>
      </c>
      <c r="AQ35" s="22">
        <f aca="true" t="shared" si="22" ref="AQ35:AR35">+AQ36+AQ37</f>
        <v>0</v>
      </c>
      <c r="AR35" s="49">
        <f t="shared" si="22"/>
        <v>0</v>
      </c>
    </row>
    <row r="36" spans="1:44" ht="12.75">
      <c r="A36" s="19" t="s">
        <v>11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7">
        <v>0</v>
      </c>
    </row>
    <row r="37" spans="1:44" ht="13.5" thickBot="1">
      <c r="A37" s="47" t="s">
        <v>12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23.32</v>
      </c>
      <c r="L37" s="40">
        <v>23.29</v>
      </c>
      <c r="M37" s="40">
        <v>21.99</v>
      </c>
      <c r="N37" s="28">
        <v>22.05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1">
        <v>0</v>
      </c>
    </row>
    <row r="39" spans="1:13" ht="12.75">
      <c r="A39" s="5" t="s">
        <v>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8" t="s">
        <v>20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29" ht="46.5" customHeight="1">
      <c r="A41" s="58" t="s">
        <v>21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ht="12.75">
      <c r="A42" s="59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Десислава Данаилова</cp:lastModifiedBy>
  <cp:lastPrinted>2018-01-18T09:06:49Z</cp:lastPrinted>
  <dcterms:created xsi:type="dcterms:W3CDTF">2014-01-02T09:23:50Z</dcterms:created>
  <dcterms:modified xsi:type="dcterms:W3CDTF">2018-01-25T10:42:03Z</dcterms:modified>
  <cp:category/>
  <cp:version/>
  <cp:contentType/>
  <cp:contentStatus/>
</cp:coreProperties>
</file>