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'Commitment'!$B$2:$L$65</definedName>
    <definedName name="_xlnm.Print_Area" localSheetId="2">'Liabilities'!$B$3:$L$28</definedName>
    <definedName name="_xlnm.Print_Area" localSheetId="0">'УКАЗАНИЯ'!$C$2:$L$128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4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2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<sst xmlns="http://schemas.openxmlformats.org/spreadsheetml/2006/main" count="243" uniqueCount="187">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</sst>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;[Red]\(#,##0\)"/>
    <numFmt numFmtId="169" formatCode="0&quot; &quot;0&quot; &quot;0&quot; &quot;0"/>
    <numFmt numFmtId="170" formatCode="0&quot; &quot;0&quot; &quot;0&quot; &quot;0&quot;  г.&quot;"/>
    <numFmt numFmtId="171" formatCode="00&quot;.&quot;00&quot;.&quot;0000&quot; г.&quot;"/>
    <numFmt numFmtId="172" formatCode="####"/>
    <numFmt numFmtId="173" formatCode="0&quot;.&quot;"/>
  </numFmts>
  <fonts count="10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sz val="12"/>
      <color rgb="FF000099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68" fontId="3" fillId="24" borderId="0" xfId="0" applyNumberFormat="1" applyFont="1" applyFill="1" applyBorder="1" applyAlignment="1" applyProtection="1" quotePrefix="1">
      <alignment horizontal="center"/>
      <protection/>
    </xf>
    <xf numFmtId="168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71" fontId="9" fillId="23" borderId="12" xfId="57" applyNumberFormat="1" applyFont="1" applyFill="1" applyBorder="1" applyAlignment="1" applyProtection="1">
      <alignment horizontal="center"/>
      <protection locked="0"/>
    </xf>
    <xf numFmtId="168" fontId="1" fillId="24" borderId="0" xfId="0" applyNumberFormat="1" applyFont="1" applyFill="1" applyAlignment="1" applyProtection="1">
      <alignment/>
      <protection/>
    </xf>
    <xf numFmtId="168" fontId="1" fillId="20" borderId="0" xfId="0" applyNumberFormat="1" applyFont="1" applyFill="1" applyAlignment="1" applyProtection="1">
      <alignment/>
      <protection/>
    </xf>
    <xf numFmtId="168" fontId="7" fillId="24" borderId="0" xfId="0" applyNumberFormat="1" applyFont="1" applyFill="1" applyAlignment="1" applyProtection="1">
      <alignment/>
      <protection/>
    </xf>
    <xf numFmtId="168" fontId="3" fillId="24" borderId="0" xfId="0" applyNumberFormat="1" applyFont="1" applyFill="1" applyAlignment="1" applyProtection="1">
      <alignment/>
      <protection/>
    </xf>
    <xf numFmtId="168" fontId="3" fillId="24" borderId="0" xfId="0" applyNumberFormat="1" applyFont="1" applyFill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center"/>
      <protection/>
    </xf>
    <xf numFmtId="168" fontId="1" fillId="24" borderId="13" xfId="0" applyNumberFormat="1" applyFont="1" applyFill="1" applyBorder="1" applyAlignment="1" applyProtection="1">
      <alignment/>
      <protection/>
    </xf>
    <xf numFmtId="168" fontId="1" fillId="24" borderId="0" xfId="0" applyNumberFormat="1" applyFont="1" applyFill="1" applyBorder="1" applyAlignment="1" applyProtection="1">
      <alignment/>
      <protection/>
    </xf>
    <xf numFmtId="168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68" fontId="5" fillId="20" borderId="0" xfId="0" applyNumberFormat="1" applyFont="1" applyFill="1" applyAlignment="1" applyProtection="1">
      <alignment/>
      <protection/>
    </xf>
    <xf numFmtId="168" fontId="1" fillId="24" borderId="14" xfId="0" applyNumberFormat="1" applyFont="1" applyFill="1" applyBorder="1" applyAlignment="1" applyProtection="1">
      <alignment/>
      <protection/>
    </xf>
    <xf numFmtId="168" fontId="1" fillId="24" borderId="11" xfId="0" applyNumberFormat="1" applyFont="1" applyFill="1" applyBorder="1" applyAlignment="1" applyProtection="1">
      <alignment/>
      <protection/>
    </xf>
    <xf numFmtId="168" fontId="1" fillId="24" borderId="15" xfId="0" applyNumberFormat="1" applyFont="1" applyFill="1" applyBorder="1" applyAlignment="1" applyProtection="1">
      <alignment/>
      <protection/>
    </xf>
    <xf numFmtId="168" fontId="1" fillId="24" borderId="16" xfId="0" applyNumberFormat="1" applyFont="1" applyFill="1" applyBorder="1" applyAlignment="1" applyProtection="1">
      <alignment/>
      <protection/>
    </xf>
    <xf numFmtId="168" fontId="1" fillId="24" borderId="17" xfId="0" applyNumberFormat="1" applyFont="1" applyFill="1" applyBorder="1" applyAlignment="1" applyProtection="1">
      <alignment/>
      <protection/>
    </xf>
    <xf numFmtId="168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73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173" fontId="6" fillId="24" borderId="19" xfId="58" applyNumberFormat="1" applyFont="1" applyFill="1" applyBorder="1" applyAlignment="1">
      <alignment horizontal="right"/>
      <protection/>
    </xf>
    <xf numFmtId="0" fontId="44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3" fillId="24" borderId="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7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7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73" fontId="6" fillId="23" borderId="24" xfId="59" applyNumberFormat="1" applyFont="1" applyFill="1" applyBorder="1" applyAlignment="1">
      <alignment horizontal="right"/>
      <protection/>
    </xf>
    <xf numFmtId="0" fontId="43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73" fontId="6" fillId="23" borderId="19" xfId="59" applyNumberFormat="1" applyFont="1" applyFill="1" applyBorder="1" applyAlignment="1">
      <alignment horizontal="right"/>
      <protection/>
    </xf>
    <xf numFmtId="0" fontId="43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73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170" fontId="56" fillId="23" borderId="12" xfId="0" applyNumberFormat="1" applyFont="1" applyFill="1" applyBorder="1" applyAlignment="1" applyProtection="1">
      <alignment horizontal="center" vertical="center"/>
      <protection locked="0"/>
    </xf>
    <xf numFmtId="168" fontId="1" fillId="24" borderId="30" xfId="0" applyNumberFormat="1" applyFont="1" applyFill="1" applyBorder="1" applyAlignment="1" applyProtection="1">
      <alignment/>
      <protection/>
    </xf>
    <xf numFmtId="168" fontId="1" fillId="24" borderId="31" xfId="0" applyNumberFormat="1" applyFont="1" applyFill="1" applyBorder="1" applyAlignment="1" applyProtection="1">
      <alignment/>
      <protection/>
    </xf>
    <xf numFmtId="168" fontId="1" fillId="24" borderId="32" xfId="0" applyNumberFormat="1" applyFont="1" applyFill="1" applyBorder="1" applyAlignment="1" applyProtection="1">
      <alignment/>
      <protection/>
    </xf>
    <xf numFmtId="168" fontId="1" fillId="24" borderId="33" xfId="0" applyNumberFormat="1" applyFont="1" applyFill="1" applyBorder="1" applyAlignment="1" applyProtection="1">
      <alignment/>
      <protection/>
    </xf>
    <xf numFmtId="168" fontId="3" fillId="22" borderId="34" xfId="0" applyNumberFormat="1" applyFont="1" applyFill="1" applyBorder="1" applyAlignment="1" applyProtection="1">
      <alignment horizontal="center"/>
      <protection/>
    </xf>
    <xf numFmtId="168" fontId="1" fillId="24" borderId="35" xfId="0" applyNumberFormat="1" applyFont="1" applyFill="1" applyBorder="1" applyAlignment="1" applyProtection="1">
      <alignment/>
      <protection/>
    </xf>
    <xf numFmtId="168" fontId="1" fillId="24" borderId="36" xfId="0" applyNumberFormat="1" applyFont="1" applyFill="1" applyBorder="1" applyAlignment="1" applyProtection="1">
      <alignment/>
      <protection/>
    </xf>
    <xf numFmtId="168" fontId="52" fillId="2" borderId="37" xfId="0" applyNumberFormat="1" applyFont="1" applyFill="1" applyBorder="1" applyAlignment="1" applyProtection="1">
      <alignment horizontal="center" vertical="center" wrapText="1"/>
      <protection/>
    </xf>
    <xf numFmtId="168" fontId="60" fillId="22" borderId="38" xfId="0" applyNumberFormat="1" applyFont="1" applyFill="1" applyBorder="1" applyAlignment="1" applyProtection="1">
      <alignment horizontal="left"/>
      <protection/>
    </xf>
    <xf numFmtId="168" fontId="3" fillId="25" borderId="36" xfId="0" applyNumberFormat="1" applyFont="1" applyFill="1" applyBorder="1" applyAlignment="1" applyProtection="1" quotePrefix="1">
      <alignment horizontal="center"/>
      <protection/>
    </xf>
    <xf numFmtId="168" fontId="53" fillId="23" borderId="39" xfId="0" applyNumberFormat="1" applyFont="1" applyFill="1" applyBorder="1" applyAlignment="1" applyProtection="1">
      <alignment horizontal="center" vertical="center" wrapText="1"/>
      <protection/>
    </xf>
    <xf numFmtId="168" fontId="3" fillId="23" borderId="40" xfId="0" applyNumberFormat="1" applyFont="1" applyFill="1" applyBorder="1" applyAlignment="1" applyProtection="1" quotePrefix="1">
      <alignment horizontal="center"/>
      <protection/>
    </xf>
    <xf numFmtId="168" fontId="1" fillId="24" borderId="41" xfId="0" applyNumberFormat="1" applyFont="1" applyFill="1" applyBorder="1" applyAlignment="1" applyProtection="1">
      <alignment/>
      <protection locked="0"/>
    </xf>
    <xf numFmtId="168" fontId="3" fillId="23" borderId="42" xfId="0" applyNumberFormat="1" applyFont="1" applyFill="1" applyBorder="1" applyAlignment="1" applyProtection="1">
      <alignment/>
      <protection/>
    </xf>
    <xf numFmtId="168" fontId="3" fillId="23" borderId="12" xfId="0" applyNumberFormat="1" applyFont="1" applyFill="1" applyBorder="1" applyAlignment="1" applyProtection="1">
      <alignment/>
      <protection/>
    </xf>
    <xf numFmtId="168" fontId="3" fillId="23" borderId="43" xfId="0" applyNumberFormat="1" applyFont="1" applyFill="1" applyBorder="1" applyAlignment="1" applyProtection="1">
      <alignment/>
      <protection/>
    </xf>
    <xf numFmtId="168" fontId="3" fillId="23" borderId="44" xfId="0" applyNumberFormat="1" applyFont="1" applyFill="1" applyBorder="1" applyAlignment="1" applyProtection="1">
      <alignment/>
      <protection/>
    </xf>
    <xf numFmtId="168" fontId="1" fillId="24" borderId="45" xfId="0" applyNumberFormat="1" applyFont="1" applyFill="1" applyBorder="1" applyAlignment="1" applyProtection="1">
      <alignment/>
      <protection locked="0"/>
    </xf>
    <xf numFmtId="168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68" fontId="3" fillId="22" borderId="46" xfId="0" applyNumberFormat="1" applyFont="1" applyFill="1" applyBorder="1" applyAlignment="1" applyProtection="1">
      <alignment/>
      <protection/>
    </xf>
    <xf numFmtId="168" fontId="3" fillId="22" borderId="47" xfId="0" applyNumberFormat="1" applyFont="1" applyFill="1" applyBorder="1" applyAlignment="1" applyProtection="1">
      <alignment/>
      <protection/>
    </xf>
    <xf numFmtId="168" fontId="3" fillId="22" borderId="48" xfId="0" applyNumberFormat="1" applyFont="1" applyFill="1" applyBorder="1" applyAlignment="1" applyProtection="1">
      <alignment/>
      <protection/>
    </xf>
    <xf numFmtId="168" fontId="3" fillId="25" borderId="49" xfId="0" applyNumberFormat="1" applyFont="1" applyFill="1" applyBorder="1" applyAlignment="1" applyProtection="1">
      <alignment/>
      <protection/>
    </xf>
    <xf numFmtId="168" fontId="3" fillId="22" borderId="50" xfId="0" applyNumberFormat="1" applyFont="1" applyFill="1" applyBorder="1" applyAlignment="1" applyProtection="1">
      <alignment/>
      <protection/>
    </xf>
    <xf numFmtId="168" fontId="3" fillId="4" borderId="48" xfId="0" applyNumberFormat="1" applyFont="1" applyFill="1" applyBorder="1" applyAlignment="1" applyProtection="1">
      <alignment/>
      <protection/>
    </xf>
    <xf numFmtId="168" fontId="1" fillId="24" borderId="51" xfId="0" applyNumberFormat="1" applyFont="1" applyFill="1" applyBorder="1" applyAlignment="1" applyProtection="1">
      <alignment/>
      <protection/>
    </xf>
    <xf numFmtId="168" fontId="1" fillId="2" borderId="51" xfId="0" applyNumberFormat="1" applyFont="1" applyFill="1" applyBorder="1" applyAlignment="1" applyProtection="1">
      <alignment/>
      <protection locked="0"/>
    </xf>
    <xf numFmtId="168" fontId="1" fillId="2" borderId="52" xfId="0" applyNumberFormat="1" applyFont="1" applyFill="1" applyBorder="1" applyAlignment="1" applyProtection="1">
      <alignment/>
      <protection locked="0"/>
    </xf>
    <xf numFmtId="168" fontId="1" fillId="24" borderId="53" xfId="0" applyNumberFormat="1" applyFont="1" applyFill="1" applyBorder="1" applyAlignment="1" applyProtection="1">
      <alignment/>
      <protection/>
    </xf>
    <xf numFmtId="168" fontId="1" fillId="24" borderId="54" xfId="0" applyNumberFormat="1" applyFont="1" applyFill="1" applyBorder="1" applyAlignment="1" applyProtection="1">
      <alignment/>
      <protection/>
    </xf>
    <xf numFmtId="168" fontId="1" fillId="24" borderId="55" xfId="0" applyNumberFormat="1" applyFont="1" applyFill="1" applyBorder="1" applyAlignment="1" applyProtection="1">
      <alignment/>
      <protection/>
    </xf>
    <xf numFmtId="168" fontId="1" fillId="24" borderId="56" xfId="0" applyNumberFormat="1" applyFont="1" applyFill="1" applyBorder="1" applyAlignment="1" applyProtection="1">
      <alignment/>
      <protection locked="0"/>
    </xf>
    <xf numFmtId="168" fontId="1" fillId="2" borderId="55" xfId="0" applyNumberFormat="1" applyFont="1" applyFill="1" applyBorder="1" applyAlignment="1" applyProtection="1">
      <alignment/>
      <protection locked="0"/>
    </xf>
    <xf numFmtId="168" fontId="1" fillId="24" borderId="57" xfId="0" applyNumberFormat="1" applyFont="1" applyFill="1" applyBorder="1" applyAlignment="1" applyProtection="1">
      <alignment/>
      <protection/>
    </xf>
    <xf numFmtId="168" fontId="62" fillId="23" borderId="44" xfId="0" applyNumberFormat="1" applyFont="1" applyFill="1" applyBorder="1" applyAlignment="1" applyProtection="1">
      <alignment/>
      <protection/>
    </xf>
    <xf numFmtId="168" fontId="62" fillId="23" borderId="42" xfId="0" applyNumberFormat="1" applyFont="1" applyFill="1" applyBorder="1" applyAlignment="1" applyProtection="1">
      <alignment/>
      <protection/>
    </xf>
    <xf numFmtId="168" fontId="1" fillId="24" borderId="58" xfId="0" applyNumberFormat="1" applyFont="1" applyFill="1" applyBorder="1" applyAlignment="1" applyProtection="1">
      <alignment/>
      <protection locked="0"/>
    </xf>
    <xf numFmtId="168" fontId="3" fillId="4" borderId="34" xfId="0" applyNumberFormat="1" applyFont="1" applyFill="1" applyBorder="1" applyAlignment="1" applyProtection="1">
      <alignment horizontal="center"/>
      <protection/>
    </xf>
    <xf numFmtId="168" fontId="3" fillId="4" borderId="12" xfId="0" applyNumberFormat="1" applyFont="1" applyFill="1" applyBorder="1" applyAlignment="1" applyProtection="1">
      <alignment/>
      <protection/>
    </xf>
    <xf numFmtId="168" fontId="3" fillId="22" borderId="59" xfId="0" applyNumberFormat="1" applyFont="1" applyFill="1" applyBorder="1" applyAlignment="1" applyProtection="1">
      <alignment/>
      <protection/>
    </xf>
    <xf numFmtId="168" fontId="3" fillId="23" borderId="60" xfId="0" applyNumberFormat="1" applyFont="1" applyFill="1" applyBorder="1" applyAlignment="1" applyProtection="1">
      <alignment/>
      <protection/>
    </xf>
    <xf numFmtId="168" fontId="3" fillId="23" borderId="61" xfId="0" applyNumberFormat="1" applyFont="1" applyFill="1" applyBorder="1" applyAlignment="1" applyProtection="1">
      <alignment/>
      <protection/>
    </xf>
    <xf numFmtId="168" fontId="3" fillId="23" borderId="10" xfId="0" applyNumberFormat="1" applyFont="1" applyFill="1" applyBorder="1" applyAlignment="1" applyProtection="1">
      <alignment/>
      <protection/>
    </xf>
    <xf numFmtId="168" fontId="3" fillId="23" borderId="62" xfId="0" applyNumberFormat="1" applyFont="1" applyFill="1" applyBorder="1" applyAlignment="1" applyProtection="1">
      <alignment/>
      <protection/>
    </xf>
    <xf numFmtId="168" fontId="55" fillId="4" borderId="63" xfId="0" applyNumberFormat="1" applyFont="1" applyFill="1" applyBorder="1" applyAlignment="1" applyProtection="1">
      <alignment horizontal="left"/>
      <protection/>
    </xf>
    <xf numFmtId="168" fontId="4" fillId="4" borderId="37" xfId="0" applyNumberFormat="1" applyFont="1" applyFill="1" applyBorder="1" applyAlignment="1" applyProtection="1">
      <alignment horizontal="center" vertical="center" wrapText="1"/>
      <protection/>
    </xf>
    <xf numFmtId="168" fontId="4" fillId="4" borderId="18" xfId="0" applyNumberFormat="1" applyFont="1" applyFill="1" applyBorder="1" applyAlignment="1" applyProtection="1" quotePrefix="1">
      <alignment horizontal="center"/>
      <protection/>
    </xf>
    <xf numFmtId="168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68" fontId="63" fillId="17" borderId="64" xfId="0" applyNumberFormat="1" applyFont="1" applyFill="1" applyBorder="1" applyAlignment="1" applyProtection="1">
      <alignment horizontal="center"/>
      <protection/>
    </xf>
    <xf numFmtId="168" fontId="3" fillId="24" borderId="0" xfId="0" applyNumberFormat="1" applyFont="1" applyFill="1" applyBorder="1" applyAlignment="1" applyProtection="1">
      <alignment horizontal="left"/>
      <protection/>
    </xf>
    <xf numFmtId="168" fontId="3" fillId="24" borderId="0" xfId="0" applyNumberFormat="1" applyFont="1" applyFill="1" applyBorder="1" applyAlignment="1" applyProtection="1">
      <alignment/>
      <protection/>
    </xf>
    <xf numFmtId="168" fontId="3" fillId="4" borderId="50" xfId="0" applyNumberFormat="1" applyFont="1" applyFill="1" applyBorder="1" applyAlignment="1" applyProtection="1">
      <alignment/>
      <protection/>
    </xf>
    <xf numFmtId="168" fontId="1" fillId="24" borderId="65" xfId="0" applyNumberFormat="1" applyFont="1" applyFill="1" applyBorder="1" applyAlignment="1" applyProtection="1">
      <alignment/>
      <protection/>
    </xf>
    <xf numFmtId="168" fontId="1" fillId="24" borderId="66" xfId="0" applyNumberFormat="1" applyFont="1" applyFill="1" applyBorder="1" applyAlignment="1" applyProtection="1">
      <alignment/>
      <protection/>
    </xf>
    <xf numFmtId="168" fontId="1" fillId="24" borderId="67" xfId="0" applyNumberFormat="1" applyFont="1" applyFill="1" applyBorder="1" applyAlignment="1" applyProtection="1">
      <alignment/>
      <protection/>
    </xf>
    <xf numFmtId="168" fontId="1" fillId="24" borderId="68" xfId="0" applyNumberFormat="1" applyFont="1" applyFill="1" applyBorder="1" applyAlignment="1" applyProtection="1">
      <alignment/>
      <protection/>
    </xf>
    <xf numFmtId="168" fontId="1" fillId="24" borderId="69" xfId="0" applyNumberFormat="1" applyFont="1" applyFill="1" applyBorder="1" applyAlignment="1" applyProtection="1">
      <alignment/>
      <protection/>
    </xf>
    <xf numFmtId="168" fontId="1" fillId="24" borderId="70" xfId="0" applyNumberFormat="1" applyFont="1" applyFill="1" applyBorder="1" applyAlignment="1" applyProtection="1">
      <alignment/>
      <protection/>
    </xf>
    <xf numFmtId="168" fontId="3" fillId="23" borderId="71" xfId="0" applyNumberFormat="1" applyFont="1" applyFill="1" applyBorder="1" applyAlignment="1" applyProtection="1">
      <alignment/>
      <protection/>
    </xf>
    <xf numFmtId="168" fontId="3" fillId="23" borderId="72" xfId="0" applyNumberFormat="1" applyFont="1" applyFill="1" applyBorder="1" applyAlignment="1" applyProtection="1">
      <alignment/>
      <protection/>
    </xf>
    <xf numFmtId="168" fontId="66" fillId="24" borderId="0" xfId="57" applyNumberFormat="1" applyFont="1" applyFill="1" applyBorder="1" applyProtection="1">
      <alignment/>
      <protection/>
    </xf>
    <xf numFmtId="168" fontId="64" fillId="25" borderId="73" xfId="0" applyNumberFormat="1" applyFont="1" applyFill="1" applyBorder="1" applyAlignment="1" applyProtection="1">
      <alignment horizontal="center"/>
      <protection/>
    </xf>
    <xf numFmtId="168" fontId="64" fillId="25" borderId="74" xfId="0" applyNumberFormat="1" applyFont="1" applyFill="1" applyBorder="1" applyAlignment="1" applyProtection="1">
      <alignment horizontal="center"/>
      <protection/>
    </xf>
    <xf numFmtId="168" fontId="65" fillId="25" borderId="75" xfId="0" applyNumberFormat="1" applyFont="1" applyFill="1" applyBorder="1" applyAlignment="1" applyProtection="1">
      <alignment/>
      <protection/>
    </xf>
    <xf numFmtId="168" fontId="63" fillId="17" borderId="12" xfId="0" applyNumberFormat="1" applyFont="1" applyFill="1" applyBorder="1" applyAlignment="1" applyProtection="1">
      <alignment horizontal="center"/>
      <protection/>
    </xf>
    <xf numFmtId="168" fontId="67" fillId="17" borderId="76" xfId="0" applyNumberFormat="1" applyFont="1" applyFill="1" applyBorder="1" applyAlignment="1" applyProtection="1">
      <alignment/>
      <protection/>
    </xf>
    <xf numFmtId="168" fontId="3" fillId="24" borderId="77" xfId="0" applyNumberFormat="1" applyFont="1" applyFill="1" applyBorder="1" applyAlignment="1" applyProtection="1">
      <alignment/>
      <protection/>
    </xf>
    <xf numFmtId="168" fontId="3" fillId="2" borderId="67" xfId="0" applyNumberFormat="1" applyFont="1" applyFill="1" applyBorder="1" applyAlignment="1" applyProtection="1">
      <alignment/>
      <protection/>
    </xf>
    <xf numFmtId="168" fontId="3" fillId="24" borderId="56" xfId="0" applyNumberFormat="1" applyFont="1" applyFill="1" applyBorder="1" applyAlignment="1" applyProtection="1">
      <alignment/>
      <protection/>
    </xf>
    <xf numFmtId="168" fontId="3" fillId="2" borderId="55" xfId="0" applyNumberFormat="1" applyFont="1" applyFill="1" applyBorder="1" applyAlignment="1" applyProtection="1">
      <alignment/>
      <protection/>
    </xf>
    <xf numFmtId="168" fontId="3" fillId="24" borderId="41" xfId="0" applyNumberFormat="1" applyFont="1" applyFill="1" applyBorder="1" applyAlignment="1" applyProtection="1">
      <alignment/>
      <protection/>
    </xf>
    <xf numFmtId="168" fontId="3" fillId="2" borderId="51" xfId="0" applyNumberFormat="1" applyFont="1" applyFill="1" applyBorder="1" applyAlignment="1" applyProtection="1">
      <alignment/>
      <protection/>
    </xf>
    <xf numFmtId="168" fontId="3" fillId="24" borderId="78" xfId="0" applyNumberFormat="1" applyFont="1" applyFill="1" applyBorder="1" applyAlignment="1" applyProtection="1">
      <alignment/>
      <protection/>
    </xf>
    <xf numFmtId="168" fontId="3" fillId="2" borderId="70" xfId="0" applyNumberFormat="1" applyFont="1" applyFill="1" applyBorder="1" applyAlignment="1" applyProtection="1">
      <alignment/>
      <protection/>
    </xf>
    <xf numFmtId="0" fontId="46" fillId="24" borderId="2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3" borderId="28" xfId="59" applyFont="1" applyFill="1" applyBorder="1">
      <alignment/>
      <protection/>
    </xf>
    <xf numFmtId="168" fontId="64" fillId="25" borderId="79" xfId="0" applyNumberFormat="1" applyFont="1" applyFill="1" applyBorder="1" applyAlignment="1" applyProtection="1">
      <alignment horizontal="center"/>
      <protection/>
    </xf>
    <xf numFmtId="0" fontId="46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6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8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6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168" fontId="18" fillId="24" borderId="0" xfId="0" applyNumberFormat="1" applyFont="1" applyFill="1" applyAlignment="1" applyProtection="1">
      <alignment/>
      <protection/>
    </xf>
    <xf numFmtId="170" fontId="56" fillId="23" borderId="12" xfId="0" applyNumberFormat="1" applyFont="1" applyFill="1" applyBorder="1" applyAlignment="1" applyProtection="1">
      <alignment horizontal="center" vertical="center"/>
      <protection/>
    </xf>
    <xf numFmtId="169" fontId="61" fillId="23" borderId="12" xfId="0" applyNumberFormat="1" applyFont="1" applyFill="1" applyBorder="1" applyAlignment="1" applyProtection="1">
      <alignment horizontal="center" vertical="center"/>
      <protection/>
    </xf>
    <xf numFmtId="168" fontId="1" fillId="24" borderId="38" xfId="0" applyNumberFormat="1" applyFont="1" applyFill="1" applyBorder="1" applyAlignment="1" applyProtection="1">
      <alignment/>
      <protection/>
    </xf>
    <xf numFmtId="168" fontId="1" fillId="24" borderId="63" xfId="0" applyNumberFormat="1" applyFont="1" applyFill="1" applyBorder="1" applyAlignment="1" applyProtection="1">
      <alignment/>
      <protection/>
    </xf>
    <xf numFmtId="168" fontId="3" fillId="23" borderId="47" xfId="0" applyNumberFormat="1" applyFont="1" applyFill="1" applyBorder="1" applyAlignment="1" applyProtection="1">
      <alignment/>
      <protection/>
    </xf>
    <xf numFmtId="168" fontId="3" fillId="23" borderId="48" xfId="0" applyNumberFormat="1" applyFont="1" applyFill="1" applyBorder="1" applyAlignment="1" applyProtection="1">
      <alignment/>
      <protection/>
    </xf>
    <xf numFmtId="168" fontId="3" fillId="23" borderId="50" xfId="0" applyNumberFormat="1" applyFont="1" applyFill="1" applyBorder="1" applyAlignment="1" applyProtection="1">
      <alignment/>
      <protection/>
    </xf>
    <xf numFmtId="168" fontId="3" fillId="22" borderId="80" xfId="0" applyNumberFormat="1" applyFont="1" applyFill="1" applyBorder="1" applyAlignment="1" applyProtection="1">
      <alignment/>
      <protection/>
    </xf>
    <xf numFmtId="171" fontId="9" fillId="23" borderId="12" xfId="57" applyNumberFormat="1" applyFont="1" applyFill="1" applyBorder="1" applyAlignment="1" applyProtection="1">
      <alignment horizontal="center"/>
      <protection/>
    </xf>
    <xf numFmtId="0" fontId="79" fillId="24" borderId="0" xfId="57" applyFont="1" applyFill="1" applyBorder="1" applyProtection="1">
      <alignment/>
      <protection/>
    </xf>
    <xf numFmtId="168" fontId="5" fillId="24" borderId="31" xfId="0" applyNumberFormat="1" applyFont="1" applyFill="1" applyBorder="1" applyAlignment="1" applyProtection="1">
      <alignment/>
      <protection/>
    </xf>
    <xf numFmtId="168" fontId="4" fillId="24" borderId="30" xfId="0" applyNumberFormat="1" applyFont="1" applyFill="1" applyBorder="1" applyAlignment="1" applyProtection="1">
      <alignment/>
      <protection/>
    </xf>
    <xf numFmtId="168" fontId="80" fillId="24" borderId="33" xfId="0" applyNumberFormat="1" applyFont="1" applyFill="1" applyBorder="1" applyAlignment="1" applyProtection="1">
      <alignment horizontal="right"/>
      <protection/>
    </xf>
    <xf numFmtId="172" fontId="80" fillId="24" borderId="36" xfId="0" applyNumberFormat="1" applyFont="1" applyFill="1" applyBorder="1" applyAlignment="1" applyProtection="1">
      <alignment horizontal="center"/>
      <protection/>
    </xf>
    <xf numFmtId="169" fontId="61" fillId="23" borderId="12" xfId="0" applyNumberFormat="1" applyFont="1" applyFill="1" applyBorder="1" applyAlignment="1" applyProtection="1">
      <alignment horizontal="center"/>
      <protection locked="0"/>
    </xf>
    <xf numFmtId="0" fontId="69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4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173" fontId="6" fillId="4" borderId="24" xfId="59" applyNumberFormat="1" applyFont="1" applyFill="1" applyBorder="1" applyAlignment="1">
      <alignment horizontal="right"/>
      <protection/>
    </xf>
    <xf numFmtId="0" fontId="6" fillId="4" borderId="25" xfId="58" applyFont="1" applyFill="1" applyBorder="1">
      <alignment/>
      <protection/>
    </xf>
    <xf numFmtId="0" fontId="40" fillId="4" borderId="25" xfId="59" applyFont="1" applyFill="1" applyBorder="1">
      <alignment/>
      <protection/>
    </xf>
    <xf numFmtId="0" fontId="40" fillId="4" borderId="26" xfId="59" applyFont="1" applyFill="1" applyBorder="1">
      <alignment/>
      <protection/>
    </xf>
    <xf numFmtId="173" fontId="6" fillId="4" borderId="27" xfId="59" applyNumberFormat="1" applyFont="1" applyFill="1" applyBorder="1" applyAlignment="1">
      <alignment horizontal="right"/>
      <protection/>
    </xf>
    <xf numFmtId="0" fontId="6" fillId="4" borderId="28" xfId="58" applyFont="1" applyFill="1" applyBorder="1">
      <alignment/>
      <protection/>
    </xf>
    <xf numFmtId="0" fontId="46" fillId="4" borderId="28" xfId="58" applyFont="1" applyFill="1" applyBorder="1">
      <alignment/>
      <protection/>
    </xf>
    <xf numFmtId="0" fontId="40" fillId="4" borderId="28" xfId="59" applyFont="1" applyFill="1" applyBorder="1">
      <alignment/>
      <protection/>
    </xf>
    <xf numFmtId="0" fontId="40" fillId="4" borderId="29" xfId="59" applyFont="1" applyFill="1" applyBorder="1">
      <alignment/>
      <protection/>
    </xf>
    <xf numFmtId="0" fontId="46" fillId="4" borderId="25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168" fontId="78" fillId="2" borderId="37" xfId="0" applyNumberFormat="1" applyFont="1" applyFill="1" applyBorder="1" applyAlignment="1" applyProtection="1">
      <alignment horizontal="center" vertical="center" wrapText="1"/>
      <protection/>
    </xf>
    <xf numFmtId="0" fontId="46" fillId="24" borderId="0" xfId="58" applyFont="1" applyFill="1" applyBorder="1">
      <alignment/>
      <protection/>
    </xf>
    <xf numFmtId="0" fontId="48" fillId="26" borderId="81" xfId="59" applyFont="1" applyFill="1" applyBorder="1">
      <alignment/>
      <protection/>
    </xf>
    <xf numFmtId="0" fontId="40" fillId="26" borderId="44" xfId="59" applyFont="1" applyFill="1" applyBorder="1">
      <alignment/>
      <protection/>
    </xf>
    <xf numFmtId="0" fontId="40" fillId="26" borderId="42" xfId="59" applyFont="1" applyFill="1" applyBorder="1">
      <alignment/>
      <protection/>
    </xf>
    <xf numFmtId="173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6" fillId="24" borderId="28" xfId="58" applyFont="1" applyFill="1" applyBorder="1">
      <alignment/>
      <protection/>
    </xf>
    <xf numFmtId="0" fontId="40" fillId="24" borderId="28" xfId="59" applyFont="1" applyFill="1" applyBorder="1">
      <alignment/>
      <protection/>
    </xf>
    <xf numFmtId="0" fontId="40" fillId="24" borderId="29" xfId="59" applyFont="1" applyFill="1" applyBorder="1">
      <alignment/>
      <protection/>
    </xf>
    <xf numFmtId="0" fontId="48" fillId="22" borderId="82" xfId="58" applyFont="1" applyFill="1" applyBorder="1" applyAlignment="1">
      <alignment horizontal="center" wrapText="1"/>
      <protection/>
    </xf>
    <xf numFmtId="0" fontId="48" fillId="22" borderId="83" xfId="58" applyFont="1" applyFill="1" applyBorder="1" applyAlignment="1">
      <alignment horizontal="center" wrapText="1"/>
      <protection/>
    </xf>
    <xf numFmtId="0" fontId="48" fillId="22" borderId="84" xfId="58" applyFont="1" applyFill="1" applyBorder="1" applyAlignment="1">
      <alignment horizontal="center" wrapText="1"/>
      <protection/>
    </xf>
    <xf numFmtId="168" fontId="63" fillId="17" borderId="0" xfId="0" applyNumberFormat="1" applyFont="1" applyFill="1" applyAlignment="1" applyProtection="1">
      <alignment horizontal="center"/>
      <protection/>
    </xf>
    <xf numFmtId="168" fontId="18" fillId="25" borderId="85" xfId="0" applyNumberFormat="1" applyFont="1" applyFill="1" applyBorder="1" applyAlignment="1" applyProtection="1">
      <alignment horizontal="center" vertical="center" wrapText="1"/>
      <protection/>
    </xf>
    <xf numFmtId="168" fontId="3" fillId="25" borderId="86" xfId="0" applyNumberFormat="1" applyFont="1" applyFill="1" applyBorder="1" applyAlignment="1" applyProtection="1">
      <alignment horizontal="center" vertical="center" wrapText="1"/>
      <protection/>
    </xf>
    <xf numFmtId="168" fontId="18" fillId="24" borderId="13" xfId="0" applyNumberFormat="1" applyFont="1" applyFill="1" applyBorder="1" applyAlignment="1" applyProtection="1">
      <alignment horizontal="center" vertical="center" wrapText="1"/>
      <protection/>
    </xf>
    <xf numFmtId="168" fontId="18" fillId="24" borderId="0" xfId="0" applyNumberFormat="1" applyFont="1" applyFill="1" applyBorder="1" applyAlignment="1" applyProtection="1">
      <alignment horizontal="center" vertical="center" wrapText="1"/>
      <protection/>
    </xf>
    <xf numFmtId="168" fontId="18" fillId="24" borderId="10" xfId="0" applyNumberFormat="1" applyFont="1" applyFill="1" applyBorder="1" applyAlignment="1" applyProtection="1">
      <alignment horizontal="center" vertical="center" wrapText="1"/>
      <protection/>
    </xf>
    <xf numFmtId="168" fontId="98" fillId="26" borderId="81" xfId="0" applyNumberFormat="1" applyFont="1" applyFill="1" applyBorder="1" applyAlignment="1" applyProtection="1">
      <alignment horizontal="center"/>
      <protection locked="0"/>
    </xf>
    <xf numFmtId="168" fontId="98" fillId="26" borderId="44" xfId="0" applyNumberFormat="1" applyFont="1" applyFill="1" applyBorder="1" applyAlignment="1" applyProtection="1">
      <alignment horizontal="center"/>
      <protection locked="0"/>
    </xf>
    <xf numFmtId="168" fontId="98" fillId="26" borderId="42" xfId="0" applyNumberFormat="1" applyFont="1" applyFill="1" applyBorder="1" applyAlignment="1" applyProtection="1">
      <alignment horizontal="center"/>
      <protection locked="0"/>
    </xf>
    <xf numFmtId="171" fontId="8" fillId="24" borderId="0" xfId="57" applyNumberFormat="1" applyFont="1" applyFill="1" applyBorder="1" applyAlignment="1" applyProtection="1">
      <alignment horizontal="left"/>
      <protection/>
    </xf>
    <xf numFmtId="168" fontId="56" fillId="23" borderId="81" xfId="0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68" fontId="4" fillId="24" borderId="31" xfId="0" applyNumberFormat="1" applyFont="1" applyFill="1" applyBorder="1" applyAlignment="1" applyProtection="1">
      <alignment horizontal="left"/>
      <protection/>
    </xf>
    <xf numFmtId="168" fontId="4" fillId="24" borderId="35" xfId="0" applyNumberFormat="1" applyFont="1" applyFill="1" applyBorder="1" applyAlignment="1" applyProtection="1">
      <alignment horizontal="left"/>
      <protection/>
    </xf>
    <xf numFmtId="168" fontId="63" fillId="17" borderId="87" xfId="0" applyNumberFormat="1" applyFont="1" applyFill="1" applyBorder="1" applyAlignment="1" applyProtection="1">
      <alignment horizontal="center"/>
      <protection/>
    </xf>
    <xf numFmtId="168" fontId="56" fillId="23" borderId="81" xfId="0" applyNumberFormat="1" applyFont="1" applyFill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  <xf numFmtId="168" fontId="98" fillId="26" borderId="81" xfId="0" applyNumberFormat="1" applyFont="1" applyFill="1" applyBorder="1" applyAlignment="1" applyProtection="1">
      <alignment horizontal="center"/>
      <protection/>
    </xf>
    <xf numFmtId="168" fontId="98" fillId="26" borderId="44" xfId="0" applyNumberFormat="1" applyFont="1" applyFill="1" applyBorder="1" applyAlignment="1" applyProtection="1">
      <alignment horizontal="center"/>
      <protection/>
    </xf>
    <xf numFmtId="168" fontId="98" fillId="26" borderId="42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font>
        <color rgb="FFFFFFCC"/>
      </font>
    </dxf>
    <dxf>
      <font>
        <color indexed="26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8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8515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6" t="s">
        <v>113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2" t="s">
        <v>82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138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171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170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128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8"/>
    </row>
    <row r="13" spans="2:12" s="43" customFormat="1" ht="15.75">
      <c r="B13" s="30"/>
      <c r="C13" s="44">
        <v>3</v>
      </c>
      <c r="D13" s="45" t="s">
        <v>175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176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177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2" t="s">
        <v>129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2" t="s">
        <v>130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9" t="s">
        <v>178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5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8"/>
      <c r="E26" s="189"/>
      <c r="F26" s="189"/>
      <c r="G26" s="189"/>
      <c r="H26" s="189"/>
      <c r="I26" s="189"/>
      <c r="J26" s="189"/>
      <c r="K26" s="41"/>
      <c r="L26" s="53"/>
    </row>
    <row r="27" spans="2:12" ht="15.75">
      <c r="B27" s="30"/>
      <c r="C27" s="40" t="s">
        <v>87</v>
      </c>
      <c r="D27" s="190" t="s">
        <v>90</v>
      </c>
      <c r="E27" s="191"/>
      <c r="F27" s="188"/>
      <c r="G27" s="188"/>
      <c r="H27" s="188"/>
      <c r="I27" s="188"/>
      <c r="J27" s="188"/>
      <c r="K27" s="49"/>
      <c r="L27" s="148"/>
    </row>
    <row r="28" spans="2:12" ht="5.25" customHeight="1">
      <c r="B28" s="30"/>
      <c r="C28" s="40"/>
      <c r="D28" s="187"/>
      <c r="E28" s="38"/>
      <c r="F28" s="49"/>
      <c r="G28" s="49"/>
      <c r="H28" s="49"/>
      <c r="I28" s="49"/>
      <c r="J28" s="49"/>
      <c r="K28" s="49"/>
      <c r="L28" s="148"/>
    </row>
    <row r="29" spans="2:12" ht="15.75">
      <c r="B29" s="30"/>
      <c r="C29" s="40">
        <v>10</v>
      </c>
      <c r="D29" s="152" t="s">
        <v>139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6" t="s">
        <v>173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9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9" t="s">
        <v>118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9" t="s">
        <v>179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5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5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2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3" t="s">
        <v>141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9" t="s">
        <v>140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5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2" t="s">
        <v>180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3" t="s">
        <v>169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181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207" t="s">
        <v>168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4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9" t="s">
        <v>182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9" t="s">
        <v>119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208" t="s">
        <v>174</v>
      </c>
      <c r="E47" s="209"/>
      <c r="F47" s="209"/>
      <c r="G47" s="209"/>
      <c r="H47" s="209"/>
      <c r="I47" s="209"/>
      <c r="J47" s="210"/>
      <c r="K47" s="210"/>
      <c r="L47" s="53"/>
    </row>
    <row r="48" spans="2:12" ht="11.25" customHeight="1">
      <c r="B48" s="30"/>
      <c r="C48" s="40"/>
      <c r="D48" s="155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2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3" t="s">
        <v>132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137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5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2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133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142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4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9" t="s">
        <v>183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9" t="s">
        <v>120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5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3" t="s">
        <v>162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 t="s">
        <v>10</v>
      </c>
      <c r="E61" s="152" t="s">
        <v>161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/>
      <c r="E62" s="152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11"/>
      <c r="D64" s="212"/>
      <c r="E64" s="213" t="s">
        <v>91</v>
      </c>
      <c r="F64" s="214"/>
      <c r="G64" s="214"/>
      <c r="H64" s="214"/>
      <c r="I64" s="214"/>
      <c r="J64" s="214"/>
      <c r="K64" s="214"/>
      <c r="L64" s="215"/>
    </row>
    <row r="65" spans="2:12" ht="15.75">
      <c r="B65" s="30"/>
      <c r="C65" s="40"/>
      <c r="D65" s="156" t="s">
        <v>11</v>
      </c>
      <c r="E65" s="152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163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58</v>
      </c>
      <c r="E67" s="152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123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121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6" t="s">
        <v>59</v>
      </c>
      <c r="E70" s="152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6"/>
      <c r="E71" s="152" t="s">
        <v>164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6"/>
      <c r="E72" s="152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7" t="s">
        <v>60</v>
      </c>
      <c r="E73" s="158" t="s">
        <v>156</v>
      </c>
      <c r="F73" s="159"/>
      <c r="G73" s="159"/>
      <c r="H73" s="159"/>
      <c r="I73" s="159"/>
      <c r="J73" s="159"/>
      <c r="K73" s="159"/>
      <c r="L73" s="160"/>
    </row>
    <row r="74" spans="2:12" ht="15.75">
      <c r="B74" s="30"/>
      <c r="C74" s="63"/>
      <c r="D74" s="161"/>
      <c r="E74" s="162" t="s">
        <v>155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/>
      <c r="E75" s="165" t="s">
        <v>153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166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154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 t="s">
        <v>60</v>
      </c>
      <c r="E78" s="165" t="s">
        <v>62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143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144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2" t="s">
        <v>134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145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157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5" t="s">
        <v>135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2" t="s">
        <v>146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2" t="s">
        <v>61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2" t="s">
        <v>158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147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5" t="s">
        <v>148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5" t="s">
        <v>159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5" t="s">
        <v>149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3"/>
      <c r="D92" s="161"/>
      <c r="E92" s="162" t="s">
        <v>150</v>
      </c>
      <c r="F92" s="163"/>
      <c r="G92" s="163"/>
      <c r="H92" s="163"/>
      <c r="I92" s="163"/>
      <c r="J92" s="163"/>
      <c r="K92" s="163"/>
      <c r="L92" s="164"/>
    </row>
    <row r="93" spans="2:12" ht="15.75">
      <c r="B93" s="30"/>
      <c r="C93" s="63"/>
      <c r="D93" s="161"/>
      <c r="E93" s="162" t="s">
        <v>152</v>
      </c>
      <c r="F93" s="163"/>
      <c r="G93" s="163"/>
      <c r="H93" s="163"/>
      <c r="I93" s="163"/>
      <c r="J93" s="163"/>
      <c r="K93" s="163"/>
      <c r="L93" s="164"/>
    </row>
    <row r="94" spans="2:12" ht="15.75">
      <c r="B94" s="30"/>
      <c r="C94" s="63"/>
      <c r="D94" s="161"/>
      <c r="E94" s="162" t="s">
        <v>151</v>
      </c>
      <c r="F94" s="163"/>
      <c r="G94" s="163"/>
      <c r="H94" s="163"/>
      <c r="I94" s="163"/>
      <c r="J94" s="163"/>
      <c r="K94" s="163"/>
      <c r="L94" s="164"/>
    </row>
    <row r="95" spans="2:12" ht="15.75">
      <c r="B95" s="30"/>
      <c r="C95" s="67"/>
      <c r="D95" s="166"/>
      <c r="E95" s="167" t="s">
        <v>97</v>
      </c>
      <c r="F95" s="168"/>
      <c r="G95" s="168"/>
      <c r="H95" s="168"/>
      <c r="I95" s="168"/>
      <c r="J95" s="168"/>
      <c r="K95" s="168"/>
      <c r="L95" s="169"/>
    </row>
    <row r="96" spans="2:12" ht="15.75">
      <c r="B96" s="30"/>
      <c r="C96" s="195"/>
      <c r="D96" s="196"/>
      <c r="E96" s="204" t="s">
        <v>103</v>
      </c>
      <c r="F96" s="197"/>
      <c r="G96" s="197"/>
      <c r="H96" s="197"/>
      <c r="I96" s="197"/>
      <c r="J96" s="197"/>
      <c r="K96" s="197"/>
      <c r="L96" s="198"/>
    </row>
    <row r="97" spans="2:12" ht="15.75">
      <c r="B97" s="30"/>
      <c r="C97" s="199"/>
      <c r="D97" s="200"/>
      <c r="E97" s="201" t="s">
        <v>101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40"/>
      <c r="D98" s="156" t="s">
        <v>100</v>
      </c>
      <c r="E98" s="152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6"/>
      <c r="E99" s="152" t="s">
        <v>122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195"/>
      <c r="D100" s="196"/>
      <c r="E100" s="204" t="s">
        <v>102</v>
      </c>
      <c r="F100" s="197"/>
      <c r="G100" s="197"/>
      <c r="H100" s="197"/>
      <c r="I100" s="197"/>
      <c r="J100" s="197"/>
      <c r="K100" s="197"/>
      <c r="L100" s="198"/>
    </row>
    <row r="101" spans="2:12" ht="15.75">
      <c r="B101" s="30"/>
      <c r="C101" s="199"/>
      <c r="D101" s="200"/>
      <c r="E101" s="201" t="s">
        <v>101</v>
      </c>
      <c r="F101" s="202"/>
      <c r="G101" s="202"/>
      <c r="H101" s="202"/>
      <c r="I101" s="202"/>
      <c r="J101" s="202"/>
      <c r="K101" s="202"/>
      <c r="L101" s="203"/>
    </row>
    <row r="102" spans="2:12" ht="15.75">
      <c r="B102" s="30"/>
      <c r="C102" s="40"/>
      <c r="D102" s="156" t="s">
        <v>99</v>
      </c>
      <c r="E102" s="152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6"/>
      <c r="E103" s="153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6"/>
      <c r="E104" s="152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5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2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4" t="s">
        <v>64</v>
      </c>
      <c r="E107" s="152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117</v>
      </c>
      <c r="E108" s="152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88"/>
      <c r="E109" s="189"/>
      <c r="F109" s="189"/>
      <c r="G109" s="189"/>
      <c r="H109" s="189"/>
      <c r="I109" s="189"/>
      <c r="J109" s="189"/>
      <c r="K109" s="41"/>
      <c r="L109" s="53"/>
    </row>
    <row r="110" spans="2:12" ht="4.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15.75">
      <c r="B111" s="30"/>
      <c r="C111" s="40" t="s">
        <v>87</v>
      </c>
      <c r="D111" s="190" t="s">
        <v>109</v>
      </c>
      <c r="E111" s="191"/>
      <c r="F111" s="188"/>
      <c r="G111" s="188"/>
      <c r="H111" s="188"/>
      <c r="I111" s="188"/>
      <c r="J111" s="188"/>
      <c r="K111" s="49"/>
      <c r="L111" s="148"/>
    </row>
    <row r="112" spans="2:12" ht="5.25" customHeight="1">
      <c r="B112" s="30"/>
      <c r="C112" s="40"/>
      <c r="D112" s="187"/>
      <c r="E112" s="38"/>
      <c r="F112" s="49"/>
      <c r="G112" s="49"/>
      <c r="H112" s="49"/>
      <c r="I112" s="49"/>
      <c r="J112" s="49"/>
      <c r="K112" s="49"/>
      <c r="L112" s="148"/>
    </row>
    <row r="113" spans="2:12" ht="15.75">
      <c r="B113" s="30"/>
      <c r="C113" s="40">
        <v>17</v>
      </c>
      <c r="D113" s="152" t="s">
        <v>106</v>
      </c>
      <c r="E113" s="41"/>
      <c r="F113" s="41"/>
      <c r="G113" s="41"/>
      <c r="H113" s="41"/>
      <c r="I113" s="41"/>
      <c r="J113" s="41"/>
      <c r="K113" s="41"/>
      <c r="L113" s="42"/>
    </row>
    <row r="114" spans="2:12" ht="15.75">
      <c r="B114" s="30"/>
      <c r="C114" s="40"/>
      <c r="D114" s="149" t="s">
        <v>165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70" t="s">
        <v>116</v>
      </c>
      <c r="E115" s="41"/>
      <c r="F115" s="41"/>
      <c r="G115" s="41"/>
      <c r="H115" s="41"/>
      <c r="I115" s="41"/>
      <c r="J115" s="41"/>
      <c r="K115" s="41"/>
      <c r="L115" s="53"/>
    </row>
    <row r="116" spans="2:12" ht="15.75">
      <c r="B116" s="30"/>
      <c r="C116" s="40"/>
      <c r="D116" s="149" t="s">
        <v>184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55" t="s">
        <v>107</v>
      </c>
      <c r="E117" s="41"/>
      <c r="F117" s="41"/>
      <c r="G117" s="41"/>
      <c r="H117" s="41"/>
      <c r="I117" s="41"/>
      <c r="J117" s="41"/>
      <c r="K117" s="41"/>
      <c r="L117" s="53"/>
    </row>
    <row r="118" spans="2:12" ht="11.25" customHeight="1">
      <c r="B118" s="30"/>
      <c r="C118" s="40"/>
      <c r="D118" s="155"/>
      <c r="E118" s="41"/>
      <c r="F118" s="41"/>
      <c r="G118" s="41"/>
      <c r="H118" s="41"/>
      <c r="I118" s="41"/>
      <c r="J118" s="41"/>
      <c r="K118" s="41"/>
      <c r="L118" s="53"/>
    </row>
    <row r="119" spans="2:12" ht="15.75">
      <c r="B119" s="30"/>
      <c r="C119" s="40">
        <v>18</v>
      </c>
      <c r="D119" s="152" t="s">
        <v>136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207" t="s">
        <v>186</v>
      </c>
      <c r="E120" s="152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208" t="s">
        <v>185</v>
      </c>
      <c r="E121" s="209"/>
      <c r="F121" s="209"/>
      <c r="G121" s="209"/>
      <c r="H121" s="209"/>
      <c r="I121" s="209"/>
      <c r="J121" s="210"/>
      <c r="K121" s="210"/>
      <c r="L121" s="53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19</v>
      </c>
      <c r="D123" s="152" t="s">
        <v>167</v>
      </c>
      <c r="E123" s="41"/>
      <c r="F123" s="41"/>
      <c r="G123" s="41"/>
      <c r="H123" s="41"/>
      <c r="I123" s="41"/>
      <c r="J123" s="41"/>
      <c r="K123" s="41"/>
      <c r="L123" s="42"/>
    </row>
    <row r="124" spans="2:12" ht="11.25" customHeight="1">
      <c r="B124" s="30"/>
      <c r="C124" s="40"/>
      <c r="D124" s="155"/>
      <c r="E124" s="41"/>
      <c r="F124" s="41"/>
      <c r="G124" s="41"/>
      <c r="H124" s="41"/>
      <c r="I124" s="41"/>
      <c r="J124" s="41"/>
      <c r="K124" s="41"/>
      <c r="L124" s="53"/>
    </row>
    <row r="125" spans="2:12" ht="15.75">
      <c r="B125" s="30"/>
      <c r="C125" s="40">
        <v>20</v>
      </c>
      <c r="D125" s="152" t="s">
        <v>108</v>
      </c>
      <c r="E125" s="4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205" t="s">
        <v>110</v>
      </c>
      <c r="E126" s="152"/>
      <c r="F126" s="41"/>
      <c r="G126" s="41"/>
      <c r="H126" s="41"/>
      <c r="I126" s="41"/>
      <c r="J126" s="41"/>
      <c r="K126" s="41"/>
      <c r="L126" s="42"/>
    </row>
    <row r="127" spans="2:12" ht="15.75">
      <c r="B127" s="30"/>
      <c r="C127" s="40"/>
      <c r="D127" s="154" t="s">
        <v>115</v>
      </c>
      <c r="E127" s="152"/>
      <c r="F127" s="41"/>
      <c r="G127" s="41"/>
      <c r="H127" s="41"/>
      <c r="I127" s="41"/>
      <c r="J127" s="41"/>
      <c r="K127" s="41"/>
      <c r="L127" s="42"/>
    </row>
    <row r="128" spans="2:12" ht="3" customHeight="1" thickBot="1">
      <c r="B128" s="30"/>
      <c r="C128" s="54"/>
      <c r="D128" s="55"/>
      <c r="E128" s="56"/>
      <c r="F128" s="56"/>
      <c r="G128" s="56"/>
      <c r="H128" s="56"/>
      <c r="I128" s="56"/>
      <c r="J128" s="56"/>
      <c r="K128" s="56"/>
      <c r="L128" s="57"/>
    </row>
    <row r="129" ht="16.5" thickTop="1"/>
  </sheetData>
  <sheetProtection password="F558" sheet="1"/>
  <mergeCells count="1">
    <mergeCell ref="C2:L2"/>
  </mergeCells>
  <printOptions/>
  <pageMargins left="0.2362204724409449" right="0.1968503937007874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172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124</v>
      </c>
      <c r="E5" s="225"/>
      <c r="F5" s="226"/>
      <c r="G5" s="226"/>
      <c r="H5" s="226"/>
      <c r="I5" s="226"/>
      <c r="J5" s="227"/>
      <c r="K5" s="15" t="s">
        <v>46</v>
      </c>
      <c r="L5" s="185"/>
      <c r="M5" s="12"/>
    </row>
    <row r="6" spans="1:13" ht="15.75">
      <c r="A6" s="12"/>
      <c r="B6" s="12" t="s">
        <v>47</v>
      </c>
      <c r="C6" s="12"/>
      <c r="D6" s="12"/>
      <c r="E6" s="219">
        <f>+IF(+AND(+L20=0,+L27=0,L34=0,L45=0,+L52=0),0,+IF(E8=0,"Въведи отчетния период!",0))</f>
        <v>0</v>
      </c>
      <c r="F6" s="219"/>
      <c r="G6" s="12"/>
      <c r="H6" s="12"/>
      <c r="I6" s="12"/>
      <c r="J6" s="219">
        <f>+IF(E5=0,+IF(+L5=0,0,"Въведи наименованието!"),+IF(L5&gt;0,0,"Въведи кода по ЕБК!"))</f>
        <v>0</v>
      </c>
      <c r="K6" s="219"/>
      <c r="L6" s="219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29"/>
      <c r="F8" s="230"/>
      <c r="G8" s="12"/>
      <c r="H8" s="71">
        <v>2014</v>
      </c>
      <c r="I8" s="233">
        <f>+IF(AND(E5=0,L5=0),+IF(OR(L20&gt;0,+L27&gt;0,L34&gt;0,L45&lt;&gt;0,+L52&lt;&gt;0),"Въведи наименование и код по ЕБК!",0),0)</f>
        <v>0</v>
      </c>
      <c r="J8" s="219"/>
      <c r="K8" s="219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2"/>
      <c r="C11" s="73"/>
      <c r="D11" s="73"/>
      <c r="E11" s="73"/>
      <c r="F11" s="77"/>
      <c r="G11" s="15"/>
      <c r="H11" s="80" t="s">
        <v>127</v>
      </c>
      <c r="I11" s="76"/>
      <c r="J11" s="117" t="s">
        <v>69</v>
      </c>
      <c r="K11" s="110"/>
      <c r="L11" s="220" t="s">
        <v>13</v>
      </c>
      <c r="M11" s="12"/>
    </row>
    <row r="12" spans="1:13" ht="50.25" customHeight="1">
      <c r="A12" s="12"/>
      <c r="B12" s="222" t="s">
        <v>15</v>
      </c>
      <c r="C12" s="223"/>
      <c r="D12" s="223"/>
      <c r="E12" s="223"/>
      <c r="F12" s="224"/>
      <c r="G12" s="15"/>
      <c r="H12" s="82" t="s">
        <v>21</v>
      </c>
      <c r="I12" s="206" t="s">
        <v>131</v>
      </c>
      <c r="J12" s="118" t="s">
        <v>21</v>
      </c>
      <c r="K12" s="79" t="s">
        <v>160</v>
      </c>
      <c r="L12" s="221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12</v>
      </c>
      <c r="J13" s="119" t="s">
        <v>1</v>
      </c>
      <c r="K13" s="28" t="s">
        <v>25</v>
      </c>
      <c r="L13" s="81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16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22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45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40</v>
      </c>
      <c r="P19" s="22"/>
      <c r="Q19" s="4"/>
      <c r="S19" s="21" t="s">
        <v>3</v>
      </c>
    </row>
    <row r="20" spans="1:19" ht="15.75">
      <c r="A20" s="12"/>
      <c r="B20" s="87" t="s">
        <v>20</v>
      </c>
      <c r="C20" s="88"/>
      <c r="D20" s="88"/>
      <c r="E20" s="88"/>
      <c r="F20" s="85"/>
      <c r="G20" s="15"/>
      <c r="H20" s="86">
        <f>+ROUND(+SUM(H16:H19),0)</f>
        <v>0</v>
      </c>
      <c r="I20" s="85">
        <f>+ROUND(+SUM(I16:I19),0)</f>
        <v>0</v>
      </c>
      <c r="J20" s="111">
        <f>+ROUND(+SUM(J16:J19),0)</f>
        <v>0</v>
      </c>
      <c r="K20" s="90">
        <f>+ROUND(+SUM(K16:K19),0)</f>
        <v>0</v>
      </c>
      <c r="L20" s="112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17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6"/>
      <c r="G23" s="15"/>
      <c r="H23" s="89"/>
      <c r="I23" s="100"/>
      <c r="J23" s="89"/>
      <c r="K23" s="100"/>
      <c r="L23" s="113">
        <f>+H23+J23</f>
        <v>0</v>
      </c>
      <c r="M23" s="12"/>
      <c r="O23" s="21" t="s">
        <v>5</v>
      </c>
      <c r="P23" s="22"/>
      <c r="Q23" s="4"/>
    </row>
    <row r="24" spans="1:17" ht="15.75">
      <c r="A24" s="12"/>
      <c r="B24" s="101" t="s">
        <v>42</v>
      </c>
      <c r="C24" s="102"/>
      <c r="D24" s="102"/>
      <c r="E24" s="102"/>
      <c r="F24" s="103"/>
      <c r="G24" s="15"/>
      <c r="H24" s="104"/>
      <c r="I24" s="105"/>
      <c r="J24" s="104"/>
      <c r="K24" s="105"/>
      <c r="L24" s="114">
        <f>+H24+J24</f>
        <v>0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8"/>
      <c r="G25" s="15"/>
      <c r="H25" s="84"/>
      <c r="I25" s="99"/>
      <c r="J25" s="84"/>
      <c r="K25" s="99"/>
      <c r="L25" s="115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9"/>
      <c r="I26" s="120"/>
      <c r="J26" s="109"/>
      <c r="K26" s="120"/>
      <c r="L26" s="116">
        <f>+H26+J26</f>
        <v>0</v>
      </c>
      <c r="M26" s="12"/>
      <c r="N26" s="137" t="s">
        <v>40</v>
      </c>
      <c r="O26" s="21" t="s">
        <v>4</v>
      </c>
      <c r="P26" s="22"/>
      <c r="Q26" s="4"/>
    </row>
    <row r="27" spans="1:17" ht="15.75">
      <c r="A27" s="12"/>
      <c r="B27" s="87" t="s">
        <v>28</v>
      </c>
      <c r="C27" s="88"/>
      <c r="D27" s="88"/>
      <c r="E27" s="88"/>
      <c r="F27" s="85"/>
      <c r="G27" s="15"/>
      <c r="H27" s="86">
        <f>+ROUND(+SUM(H23:H26),0)</f>
        <v>0</v>
      </c>
      <c r="I27" s="85">
        <f>+ROUND(+SUM(I23:I26),0)</f>
        <v>0</v>
      </c>
      <c r="J27" s="111">
        <f>+ROUND(+SUM(J23:J26),0)</f>
        <v>0</v>
      </c>
      <c r="K27" s="90">
        <f>+ROUND(+SUM(K23:K26),0)</f>
        <v>0</v>
      </c>
      <c r="L27" s="112">
        <f>+ROUND(+SUM(L23:L26),0)</f>
        <v>0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18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6"/>
      <c r="G30" s="15"/>
      <c r="H30" s="89"/>
      <c r="I30" s="100"/>
      <c r="J30" s="89"/>
      <c r="K30" s="100"/>
      <c r="L30" s="113">
        <f>+H30+J30</f>
        <v>0</v>
      </c>
      <c r="M30" s="12"/>
      <c r="O30" s="21" t="s">
        <v>5</v>
      </c>
      <c r="P30" s="22"/>
      <c r="Q30" s="4"/>
    </row>
    <row r="31" spans="1:17" ht="15.75">
      <c r="A31" s="12"/>
      <c r="B31" s="101" t="s">
        <v>43</v>
      </c>
      <c r="C31" s="102"/>
      <c r="D31" s="102"/>
      <c r="E31" s="102"/>
      <c r="F31" s="103"/>
      <c r="G31" s="15"/>
      <c r="H31" s="104"/>
      <c r="I31" s="105"/>
      <c r="J31" s="104"/>
      <c r="K31" s="105"/>
      <c r="L31" s="114">
        <f>+H31+J31</f>
        <v>0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8"/>
      <c r="G32" s="15"/>
      <c r="H32" s="84"/>
      <c r="I32" s="99"/>
      <c r="J32" s="84"/>
      <c r="K32" s="99"/>
      <c r="L32" s="115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9"/>
      <c r="I33" s="120"/>
      <c r="J33" s="109"/>
      <c r="K33" s="120"/>
      <c r="L33" s="116">
        <f>+H33+J33</f>
        <v>0</v>
      </c>
      <c r="M33" s="12"/>
      <c r="N33" s="137" t="s">
        <v>40</v>
      </c>
      <c r="O33" s="21" t="s">
        <v>4</v>
      </c>
      <c r="P33" s="22"/>
      <c r="Q33" s="4"/>
    </row>
    <row r="34" spans="1:17" ht="15.75">
      <c r="A34" s="12"/>
      <c r="B34" s="87" t="s">
        <v>29</v>
      </c>
      <c r="C34" s="88"/>
      <c r="D34" s="88"/>
      <c r="E34" s="88"/>
      <c r="F34" s="85"/>
      <c r="G34" s="15"/>
      <c r="H34" s="86">
        <f>+ROUND(+SUM(H30:H33),0)</f>
        <v>0</v>
      </c>
      <c r="I34" s="85">
        <f>+ROUND(+SUM(I30:I33),0)</f>
        <v>0</v>
      </c>
      <c r="J34" s="111">
        <f>+ROUND(+SUM(J30:J33),0)</f>
        <v>0</v>
      </c>
      <c r="K34" s="90">
        <f>+ROUND(+SUM(K30:K33),0)</f>
        <v>0</v>
      </c>
      <c r="L34" s="112">
        <f>+ROUND(+SUM(L30:L33),0)</f>
        <v>0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>
        <f>+IF(D36=0,0,"община")</f>
        <v>0</v>
      </c>
      <c r="C36" s="181"/>
      <c r="D36" s="231">
        <f>+F5</f>
        <v>0</v>
      </c>
      <c r="E36" s="231"/>
      <c r="F36" s="232"/>
      <c r="G36" s="15"/>
      <c r="H36" s="80" t="str">
        <f>+H11</f>
        <v>              БЮДЖЕТ</v>
      </c>
      <c r="I36" s="76"/>
      <c r="J36" s="117" t="str">
        <f>+J11</f>
        <v>С/КИ за СРЕДСТВА от ЕС</v>
      </c>
      <c r="K36" s="110"/>
      <c r="L36" s="220" t="s">
        <v>13</v>
      </c>
      <c r="M36" s="12"/>
    </row>
    <row r="37" spans="1:13" ht="50.25" customHeight="1">
      <c r="A37" s="12"/>
      <c r="B37" s="222" t="s">
        <v>15</v>
      </c>
      <c r="C37" s="223"/>
      <c r="D37" s="223"/>
      <c r="E37" s="223"/>
      <c r="F37" s="224"/>
      <c r="G37" s="15"/>
      <c r="H37" s="82" t="s">
        <v>21</v>
      </c>
      <c r="I37" s="206" t="str">
        <f>+I12</f>
        <v>в т. ч. по межд. програми и до-говори, отчитани в БЮДЖЕТ</v>
      </c>
      <c r="J37" s="118" t="s">
        <v>21</v>
      </c>
      <c r="K37" s="79" t="s">
        <v>160</v>
      </c>
      <c r="L37" s="221"/>
      <c r="M37" s="12"/>
    </row>
    <row r="38" spans="1:13" ht="16.5" thickBot="1">
      <c r="A38" s="12"/>
      <c r="B38" s="74"/>
      <c r="C38" s="75"/>
      <c r="D38" s="75"/>
      <c r="E38" s="183">
        <f>+IF(F38=0,0,"код по ЕБК")</f>
        <v>0</v>
      </c>
      <c r="F38" s="184">
        <f>+L5</f>
        <v>0</v>
      </c>
      <c r="G38" s="15"/>
      <c r="H38" s="83" t="s">
        <v>0</v>
      </c>
      <c r="I38" s="28" t="s">
        <v>12</v>
      </c>
      <c r="J38" s="119" t="s">
        <v>1</v>
      </c>
      <c r="K38" s="28" t="s">
        <v>25</v>
      </c>
      <c r="L38" s="81" t="s">
        <v>14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76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44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40</v>
      </c>
      <c r="O44" s="21"/>
      <c r="P44" s="22"/>
      <c r="Q44" s="4"/>
    </row>
    <row r="45" spans="1:17" ht="15.75">
      <c r="A45" s="12"/>
      <c r="B45" s="87" t="s">
        <v>77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75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6"/>
      <c r="G48" s="15"/>
      <c r="H48" s="89"/>
      <c r="I48" s="100"/>
      <c r="J48" s="89"/>
      <c r="K48" s="100"/>
      <c r="L48" s="113">
        <f>+H48+J48</f>
        <v>0</v>
      </c>
      <c r="M48" s="12"/>
      <c r="O48" s="21" t="s">
        <v>5</v>
      </c>
      <c r="P48" s="22"/>
      <c r="Q48" s="4"/>
    </row>
    <row r="49" spans="1:17" ht="15.75">
      <c r="A49" s="12"/>
      <c r="B49" s="101" t="s">
        <v>44</v>
      </c>
      <c r="C49" s="102"/>
      <c r="D49" s="102"/>
      <c r="E49" s="102"/>
      <c r="F49" s="103"/>
      <c r="G49" s="15"/>
      <c r="H49" s="104"/>
      <c r="I49" s="105"/>
      <c r="J49" s="104"/>
      <c r="K49" s="105"/>
      <c r="L49" s="114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40</v>
      </c>
      <c r="O51" s="21"/>
      <c r="P51" s="22"/>
      <c r="Q51" s="4"/>
    </row>
    <row r="52" spans="1:17" ht="15.75">
      <c r="A52" s="12"/>
      <c r="B52" s="87" t="s">
        <v>78</v>
      </c>
      <c r="C52" s="88"/>
      <c r="D52" s="88"/>
      <c r="E52" s="88"/>
      <c r="F52" s="85"/>
      <c r="G52" s="15"/>
      <c r="H52" s="86">
        <f>+ROUND(+SUM(H48:H51),0)</f>
        <v>0</v>
      </c>
      <c r="I52" s="85">
        <f>+ROUND(+SUM(I48:I51),0)</f>
        <v>0</v>
      </c>
      <c r="J52" s="111">
        <f>+ROUND(+SUM(J48:J51),0)</f>
        <v>0</v>
      </c>
      <c r="K52" s="90">
        <f>+ROUND(+SUM(K48:K51),0)</f>
        <v>0</v>
      </c>
      <c r="L52" s="112">
        <f>+ROUND(+SUM(L48:L51),0)</f>
        <v>0</v>
      </c>
      <c r="M52" s="12"/>
      <c r="N52" s="138">
        <f>+L52-H52-J52</f>
        <v>0</v>
      </c>
      <c r="O52" s="21"/>
      <c r="P52" s="22"/>
      <c r="Q52" s="4"/>
    </row>
    <row r="53" spans="1:17" ht="38.2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79</v>
      </c>
      <c r="C54" s="93"/>
      <c r="D54" s="93"/>
      <c r="E54" s="93"/>
      <c r="F54" s="94"/>
      <c r="G54" s="15"/>
      <c r="H54" s="96">
        <f>+ROUND(+H20+H27-H34+H45+H52,0)</f>
        <v>0</v>
      </c>
      <c r="I54" s="94">
        <f>+ROUND(+I20+I27-I34+I45+I52,0)</f>
        <v>0</v>
      </c>
      <c r="J54" s="125">
        <f>+ROUND(+J20+J27-J34+J45+J52,0)</f>
        <v>0</v>
      </c>
      <c r="K54" s="97">
        <f>+ROUND(+K20+K27-K34+K45+K52,0)</f>
        <v>0</v>
      </c>
      <c r="L54" s="95">
        <f>+ROUND(+L20+L27-L34+L45+L52,0)</f>
        <v>0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50</v>
      </c>
      <c r="C55" s="127"/>
      <c r="D55" s="127"/>
      <c r="E55" s="127"/>
      <c r="F55" s="128"/>
      <c r="G55" s="15"/>
      <c r="H55" s="140">
        <f>+ROUND(+H16+H23-H30+H41+H48,0)</f>
        <v>0</v>
      </c>
      <c r="I55" s="141">
        <f>+ROUND(+I16+I23-I30+I41+I48,0)</f>
        <v>0</v>
      </c>
      <c r="J55" s="140">
        <f>+ROUND(+J16+J23-J30+J41+J48,0)</f>
        <v>0</v>
      </c>
      <c r="K55" s="141">
        <f>+ROUND(+K16+K23-K30+K41+K48,0)</f>
        <v>0</v>
      </c>
      <c r="L55" s="132">
        <f>+ROUND(+H55+J55,0)</f>
        <v>0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51</v>
      </c>
      <c r="C56" s="102"/>
      <c r="D56" s="102"/>
      <c r="E56" s="102"/>
      <c r="F56" s="103"/>
      <c r="G56" s="15"/>
      <c r="H56" s="142">
        <f aca="true" t="shared" si="0" ref="H56:I58">+ROUND(+H17+H24-H31+H42+H49,0)</f>
        <v>0</v>
      </c>
      <c r="I56" s="143">
        <f t="shared" si="0"/>
        <v>0</v>
      </c>
      <c r="J56" s="142">
        <f aca="true" t="shared" si="1" ref="J56:K58">+ROUND(+J17+J24-J31+J42+J49,0)</f>
        <v>0</v>
      </c>
      <c r="K56" s="143">
        <f t="shared" si="1"/>
        <v>0</v>
      </c>
      <c r="L56" s="114">
        <f>+ROUND(+H56+J56,0)</f>
        <v>0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53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40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7.25" customHeight="1">
      <c r="A61" s="6"/>
      <c r="B61" s="6" t="s">
        <v>80</v>
      </c>
      <c r="C61" s="5"/>
      <c r="D61" s="5"/>
      <c r="E61" s="5"/>
      <c r="F61" s="5"/>
      <c r="G61" s="7"/>
      <c r="H61" s="5"/>
      <c r="I61" s="5"/>
      <c r="J61" s="91"/>
      <c r="K61" s="5"/>
      <c r="L61" s="5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0.5" customHeight="1">
      <c r="A62" s="6"/>
      <c r="B62" s="6"/>
      <c r="C62" s="5"/>
      <c r="D62" s="5"/>
      <c r="E62" s="5"/>
      <c r="F62" s="5"/>
      <c r="G62" s="7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6" customHeight="1">
      <c r="A63" s="6"/>
      <c r="B63" s="6"/>
      <c r="C63" s="5"/>
      <c r="D63" s="5"/>
      <c r="E63" s="5"/>
      <c r="F63" s="5"/>
      <c r="G63" s="7"/>
      <c r="H63" s="5"/>
      <c r="I63" s="5"/>
      <c r="J63" s="5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8" customHeight="1">
      <c r="A64" s="5"/>
      <c r="B64" s="228" t="s">
        <v>39</v>
      </c>
      <c r="C64" s="228"/>
      <c r="D64" s="11"/>
      <c r="E64" s="9" t="s">
        <v>26</v>
      </c>
      <c r="F64" s="91"/>
      <c r="G64" s="10"/>
      <c r="H64" s="10"/>
      <c r="I64" s="9" t="s">
        <v>9</v>
      </c>
      <c r="J64" s="5"/>
      <c r="K64" s="10"/>
      <c r="L64" s="5"/>
      <c r="M64" s="9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7.5" customHeight="1">
      <c r="A65" s="5"/>
      <c r="B65" s="5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7" ht="15.75"/>
    <row r="68" ht="15.75"/>
  </sheetData>
  <sheetProtection password="889B" sheet="1"/>
  <mergeCells count="11">
    <mergeCell ref="I8:K8"/>
    <mergeCell ref="E6:F6"/>
    <mergeCell ref="L11:L12"/>
    <mergeCell ref="B12:F12"/>
    <mergeCell ref="J6:L6"/>
    <mergeCell ref="E5:J5"/>
    <mergeCell ref="B64:C64"/>
    <mergeCell ref="E8:F8"/>
    <mergeCell ref="L36:L37"/>
    <mergeCell ref="B37:F37"/>
    <mergeCell ref="D36:F36"/>
  </mergeCells>
  <conditionalFormatting sqref="J54 L54 H54">
    <cfRule type="cellIs" priority="1" dxfId="5" operator="lessThan" stopIfTrue="1">
      <formula>0</formula>
    </cfRule>
  </conditionalFormatting>
  <conditionalFormatting sqref="H59:L59 H15:K15 H22:K22 H29:K29">
    <cfRule type="cellIs" priority="2" dxfId="5" operator="equal" stopIfTrue="1">
      <formula>"НЕРАВНЕНИЕ!"</formula>
    </cfRule>
  </conditionalFormatting>
  <conditionalFormatting sqref="I54">
    <cfRule type="cellIs" priority="3" dxfId="5" operator="lessThan" stopIfTrue="1">
      <formula>0</formula>
    </cfRule>
    <cfRule type="cellIs" priority="4" dxfId="5" operator="greaterThan" stopIfTrue="1">
      <formula>$H$54</formula>
    </cfRule>
  </conditionalFormatting>
  <conditionalFormatting sqref="H60:L60">
    <cfRule type="cellIs" priority="5" dxfId="5" operator="notEqual" stopIfTrue="1">
      <formula>0</formula>
    </cfRule>
  </conditionalFormatting>
  <conditionalFormatting sqref="K54">
    <cfRule type="cellIs" priority="6" dxfId="5" operator="lessThan" stopIfTrue="1">
      <formula>0</formula>
    </cfRule>
    <cfRule type="cellIs" priority="7" dxfId="5" operator="greaterThan" stopIfTrue="1">
      <formula>$J$54</formula>
    </cfRule>
  </conditionalFormatting>
  <conditionalFormatting sqref="D36:F36">
    <cfRule type="cellIs" priority="8" dxfId="1" operator="equal" stopIfTrue="1">
      <formula>0</formula>
    </cfRule>
  </conditionalFormatting>
  <conditionalFormatting sqref="B36 E38:F38">
    <cfRule type="cellIs" priority="9" dxfId="3" operator="equal" stopIfTrue="1">
      <formula>0</formula>
    </cfRule>
  </conditionalFormatting>
  <conditionalFormatting sqref="J6 I8:K8 E6:F6">
    <cfRule type="cellIs" priority="10" dxfId="2" operator="equal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937007874015748" bottom="0.2362204724409449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125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124</v>
      </c>
      <c r="E6" s="236">
        <f>+Commitment!E5</f>
        <v>0</v>
      </c>
      <c r="F6" s="237"/>
      <c r="G6" s="237"/>
      <c r="H6" s="237"/>
      <c r="I6" s="237"/>
      <c r="J6" s="238"/>
      <c r="K6" s="15" t="s">
        <v>46</v>
      </c>
      <c r="L6" s="172">
        <f>+Commitment!L5</f>
        <v>0</v>
      </c>
      <c r="M6" s="12"/>
    </row>
    <row r="7" spans="1:13" ht="15.75">
      <c r="A7" s="12"/>
      <c r="B7" s="12" t="s">
        <v>126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4">
        <f>+Commitment!E8</f>
        <v>0</v>
      </c>
      <c r="F9" s="235"/>
      <c r="G9" s="12"/>
      <c r="H9" s="171">
        <f>+Commitment!H8</f>
        <v>2014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             БЮДЖЕТ</v>
      </c>
      <c r="I12" s="76"/>
      <c r="J12" s="117" t="str">
        <f>+Commitment!J11</f>
        <v>С/КИ за СРЕДСТВА от ЕС</v>
      </c>
      <c r="K12" s="110"/>
      <c r="L12" s="220" t="s">
        <v>68</v>
      </c>
      <c r="M12" s="12"/>
    </row>
    <row r="13" spans="1:13" ht="50.25" customHeight="1">
      <c r="A13" s="12"/>
      <c r="B13" s="222" t="s">
        <v>66</v>
      </c>
      <c r="C13" s="223"/>
      <c r="D13" s="223"/>
      <c r="E13" s="223"/>
      <c r="F13" s="224"/>
      <c r="G13" s="15"/>
      <c r="H13" s="82" t="s">
        <v>67</v>
      </c>
      <c r="I13" s="206" t="str">
        <f>+Commitment!I12</f>
        <v>в т. ч. по межд. програми и до-говори, отчитани в БЮДЖЕТ</v>
      </c>
      <c r="J13" s="118" t="str">
        <f>+H13</f>
        <v>ОБЩО НОВИ ЗАДЪЛЖЕНИЯ ЗА РАЗХОДИ</v>
      </c>
      <c r="K13" s="79" t="s">
        <v>160</v>
      </c>
      <c r="L13" s="221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12</v>
      </c>
      <c r="J14" s="119" t="s">
        <v>1</v>
      </c>
      <c r="K14" s="28" t="s">
        <v>25</v>
      </c>
      <c r="L14" s="81" t="s">
        <v>14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6"/>
      <c r="G16" s="15"/>
      <c r="H16" s="89"/>
      <c r="I16" s="100"/>
      <c r="J16" s="89"/>
      <c r="K16" s="100"/>
      <c r="L16" s="113">
        <f>+H16+J16</f>
        <v>0</v>
      </c>
      <c r="M16" s="12"/>
      <c r="P16" s="22"/>
      <c r="Q16" s="4"/>
      <c r="S16" s="21" t="s">
        <v>6</v>
      </c>
    </row>
    <row r="17" spans="1:19" ht="15.75">
      <c r="A17" s="12"/>
      <c r="B17" s="101" t="s">
        <v>71</v>
      </c>
      <c r="C17" s="102"/>
      <c r="D17" s="102"/>
      <c r="E17" s="102"/>
      <c r="F17" s="103"/>
      <c r="G17" s="15"/>
      <c r="H17" s="104"/>
      <c r="I17" s="105"/>
      <c r="J17" s="104"/>
      <c r="K17" s="105"/>
      <c r="L17" s="114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40</v>
      </c>
      <c r="P19" s="22"/>
      <c r="Q19" s="4"/>
      <c r="S19" s="21" t="s">
        <v>3</v>
      </c>
    </row>
    <row r="20" spans="1:19" ht="16.5" thickBot="1">
      <c r="A20" s="12"/>
      <c r="B20" s="87" t="s">
        <v>74</v>
      </c>
      <c r="C20" s="175"/>
      <c r="D20" s="175"/>
      <c r="E20" s="175"/>
      <c r="F20" s="176"/>
      <c r="G20" s="15"/>
      <c r="H20" s="177">
        <f>+ROUND(+SUM(H16:H19),0)</f>
        <v>0</v>
      </c>
      <c r="I20" s="176">
        <f>+ROUND(+SUM(I16:I19),0)</f>
        <v>0</v>
      </c>
      <c r="J20" s="125">
        <f>+ROUND(+SUM(J16:J19),0)</f>
        <v>0</v>
      </c>
      <c r="K20" s="97">
        <f>+ROUND(+SUM(K16:K19),0)</f>
        <v>0</v>
      </c>
      <c r="L20" s="178">
        <f>+ROUND(+SUM(L16:L19),0)</f>
        <v>0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7.25" customHeight="1">
      <c r="A24" s="6"/>
      <c r="B24" s="6" t="s">
        <v>41</v>
      </c>
      <c r="C24" s="5"/>
      <c r="D24" s="5"/>
      <c r="E24" s="5"/>
      <c r="F24" s="5"/>
      <c r="G24" s="7"/>
      <c r="H24" s="5"/>
      <c r="I24" s="5"/>
      <c r="J24" s="91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3.5" customHeight="1">
      <c r="A25" s="6"/>
      <c r="B25" s="6"/>
      <c r="C25" s="5"/>
      <c r="D25" s="5"/>
      <c r="E25" s="5"/>
      <c r="F25" s="5"/>
      <c r="G25" s="7"/>
      <c r="H25" s="5"/>
      <c r="I25" s="5"/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" customHeight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8" customHeight="1">
      <c r="A27" s="5"/>
      <c r="B27" s="228" t="s">
        <v>39</v>
      </c>
      <c r="C27" s="228"/>
      <c r="D27" s="179">
        <f>+Commitment!D64</f>
        <v>0</v>
      </c>
      <c r="E27" s="9" t="s">
        <v>26</v>
      </c>
      <c r="F27" s="91"/>
      <c r="G27" s="10"/>
      <c r="H27" s="10"/>
      <c r="I27" s="9" t="s">
        <v>9</v>
      </c>
      <c r="J27" s="5"/>
      <c r="K27" s="10"/>
      <c r="L27" s="5"/>
      <c r="M27" s="9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2" customHeight="1">
      <c r="A28" s="5"/>
      <c r="B28" s="5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30" ht="15.75"/>
  </sheetData>
  <sheetProtection password="889B" sheet="1"/>
  <mergeCells count="5">
    <mergeCell ref="L12:L13"/>
    <mergeCell ref="B13:F13"/>
    <mergeCell ref="B27:C27"/>
    <mergeCell ref="E9:F9"/>
    <mergeCell ref="E6:J6"/>
  </mergeCells>
  <conditionalFormatting sqref="E9:F9 H9 L6 D27">
    <cfRule type="cellIs" priority="2" dxfId="1" operator="equal" stopIfTrue="1">
      <formula>0</formula>
    </cfRule>
  </conditionalFormatting>
  <conditionalFormatting sqref="E6:J6">
    <cfRule type="cellIs" priority="1" dxfId="0" operator="equal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 Павлов</cp:lastModifiedBy>
  <cp:lastPrinted>2014-06-25T07:54:35Z</cp:lastPrinted>
  <dcterms:created xsi:type="dcterms:W3CDTF">2011-03-16T13:07:30Z</dcterms:created>
  <dcterms:modified xsi:type="dcterms:W3CDTF">2014-07-01T13:47:38Z</dcterms:modified>
  <cp:category/>
  <cp:version/>
  <cp:contentType/>
  <cp:contentStatus/>
</cp:coreProperties>
</file>