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450" windowWidth="17370" windowHeight="10380" activeTab="1"/>
  </bookViews>
  <sheets>
    <sheet name="Консолидиран дълг ДУ BG" sheetId="2" r:id="rId1"/>
    <sheet name="GG Consolidated Debt EN" sheetId="3" r:id="rId2"/>
  </sheets>
  <definedNames/>
  <calcPr calcId="145621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<sst xmlns="http://schemas.openxmlformats.org/spreadsheetml/2006/main" count="66" uniqueCount="26">
  <si>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</si>
  <si>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</si>
  <si>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</si>
  <si>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млн.лв.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</si>
  <si>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</si>
  <si>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</si>
  <si>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</si>
  <si>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</si>
  <si>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</si>
  <si>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</si>
  <si>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</si>
  <si>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</si>
  <si>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</si>
  <si>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</si>
  <si>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</si>
  <si>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</si>
  <si>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</si>
  <si>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</si>
  <si>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</si>
  <si>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</si>
  <si>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</si>
  <si>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</si>
  <si>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</si>
  <si>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</si>
  <si>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</si>
  <si>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mln.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</si>
</sst>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65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6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0" xfId="0" applyFont="1" applyBorder="1"/>
    <xf numFmtId="0" fontId="11" fillId="0" borderId="7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zoomScale="120" zoomScaleNormal="120" workbookViewId="0" topLeftCell="A1">
      <pane xSplit="4" ySplit="5" topLeftCell="Y6" activePane="bottomRight" state="frozen"/>
      <selection pane="topRight" activeCell="E1" sqref="E1"/>
      <selection pane="bottomLeft" activeCell="A6" sqref="A6"/>
      <selection pane="bottomRight" activeCell="A23" sqref="A23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customWidth="1" outlineLevel="1"/>
    <col min="36" max="36" width="13.00390625" style="14" customWidth="1" outlineLevel="1"/>
    <col min="37" max="38" width="13.8515625" style="14" customWidth="1"/>
    <col min="39" max="39" width="15.00390625" style="17" bestFit="1" customWidth="1"/>
    <col min="40" max="41" width="13.8515625" style="14" customWidth="1"/>
    <col min="42" max="42" width="9.7109375" style="14" bestFit="1" customWidth="1"/>
    <col min="43" max="16384" width="9.140625" style="14" customWidth="1"/>
  </cols>
  <sheetData>
    <row r="1" spans="1:29" ht="1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4"/>
      <c r="AA2" s="54"/>
      <c r="AB2" s="54"/>
      <c r="AC2" s="54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26:41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1"/>
      <c r="AO4" s="46" t="s">
        <v>3</v>
      </c>
    </row>
    <row r="5" spans="1:41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1">
        <v>42369</v>
      </c>
      <c r="AL5" s="2">
        <v>42460</v>
      </c>
      <c r="AM5" s="2">
        <v>42551</v>
      </c>
      <c r="AN5" s="2">
        <v>42643</v>
      </c>
      <c r="AO5" s="3">
        <v>42735</v>
      </c>
    </row>
    <row r="6" spans="1:41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2"/>
      <c r="AM6" s="52"/>
      <c r="AN6" s="12"/>
      <c r="AO6" s="63"/>
    </row>
    <row r="7" spans="1:41" ht="14.25">
      <c r="A7" s="11" t="s">
        <v>6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</v>
      </c>
      <c r="AI7" s="12">
        <f t="shared" si="0"/>
        <v>24236.36338435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26522.088914189997</v>
      </c>
      <c r="AM7" s="12">
        <f>+AM8+AM11</f>
        <v>26495.968987579996</v>
      </c>
      <c r="AN7" s="12">
        <f>+AN8+AN11</f>
        <v>26305.651091629996</v>
      </c>
      <c r="AO7" s="42">
        <f>+AO8+AO11</f>
        <v>27320.82409853</v>
      </c>
    </row>
    <row r="8" spans="1:41" ht="12.75">
      <c r="A8" s="13" t="s">
        <v>7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2">
        <v>5709.017358529999</v>
      </c>
      <c r="L8" s="32">
        <v>5649.99267425</v>
      </c>
      <c r="M8" s="32">
        <v>5865.18192481</v>
      </c>
      <c r="N8" s="18"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1" ref="Z8:AM8">+Z9+Z10</f>
        <v>8500.358876369999</v>
      </c>
      <c r="AA8" s="39">
        <f t="shared" si="1"/>
        <v>8635.474796780003</v>
      </c>
      <c r="AB8" s="39">
        <f t="shared" si="1"/>
        <v>8174.509819919999</v>
      </c>
      <c r="AC8" s="39">
        <f t="shared" si="1"/>
        <v>8453.227162539999</v>
      </c>
      <c r="AD8" s="39">
        <f t="shared" si="1"/>
        <v>9265.587533930002</v>
      </c>
      <c r="AE8" s="39">
        <f t="shared" si="1"/>
        <v>10224.761922779999</v>
      </c>
      <c r="AF8" s="39">
        <f t="shared" si="1"/>
        <v>13230.73685332</v>
      </c>
      <c r="AG8" s="39">
        <f t="shared" si="1"/>
        <v>13724.52908908</v>
      </c>
      <c r="AH8" s="39">
        <f t="shared" si="1"/>
        <v>18252.87694111</v>
      </c>
      <c r="AI8" s="39">
        <f t="shared" si="1"/>
        <v>18358.69924114</v>
      </c>
      <c r="AJ8" s="39">
        <f t="shared" si="1"/>
        <v>17327.491777159998</v>
      </c>
      <c r="AK8" s="39">
        <f t="shared" si="1"/>
        <v>17178.95510097</v>
      </c>
      <c r="AL8" s="39">
        <f t="shared" si="1"/>
        <v>20892.21241179</v>
      </c>
      <c r="AM8" s="39">
        <f t="shared" si="1"/>
        <v>21001.855487579996</v>
      </c>
      <c r="AN8" s="39">
        <f>+AN9+AN10</f>
        <v>20841.562655629998</v>
      </c>
      <c r="AO8" s="37">
        <f>+AO9+AO10</f>
        <v>20839.52674953</v>
      </c>
    </row>
    <row r="9" spans="1:41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39">
        <v>0</v>
      </c>
      <c r="AL9" s="39">
        <v>0</v>
      </c>
      <c r="AM9" s="39">
        <v>0</v>
      </c>
      <c r="AN9" s="39">
        <v>0</v>
      </c>
      <c r="AO9" s="37">
        <v>0</v>
      </c>
    </row>
    <row r="10" spans="1:41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2">
        <v>5695.248981329999</v>
      </c>
      <c r="L10" s="32">
        <v>5635.02429705</v>
      </c>
      <c r="M10" s="32">
        <v>5865.18192481</v>
      </c>
      <c r="N10" s="18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8081.797249610002</v>
      </c>
      <c r="AE10" s="39">
        <v>8055.460092859999</v>
      </c>
      <c r="AF10" s="39">
        <v>11358.5374864</v>
      </c>
      <c r="AG10" s="39">
        <v>11869.36668321</v>
      </c>
      <c r="AH10" s="39">
        <v>16197.73353524</v>
      </c>
      <c r="AI10" s="39">
        <v>16303.555835269999</v>
      </c>
      <c r="AJ10" s="39">
        <v>16554.198371289996</v>
      </c>
      <c r="AK10" s="39">
        <v>17178.95510097</v>
      </c>
      <c r="AL10" s="39">
        <v>20892.21241179</v>
      </c>
      <c r="AM10" s="39">
        <v>21001.855487579996</v>
      </c>
      <c r="AN10" s="39">
        <v>20841.562655629998</v>
      </c>
      <c r="AO10" s="37">
        <v>20839.52674953</v>
      </c>
    </row>
    <row r="11" spans="1:41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2">
        <v>4040.1978187199998</v>
      </c>
      <c r="L11" s="32">
        <v>4018.8392424500003</v>
      </c>
      <c r="M11" s="32">
        <v>4126.398491739999</v>
      </c>
      <c r="N11" s="18">
        <v>4143.54833005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2" ref="Z11:AM11">+Z12+Z13</f>
        <v>4964.7328416499995</v>
      </c>
      <c r="AA11" s="39">
        <f t="shared" si="2"/>
        <v>4829.91693738</v>
      </c>
      <c r="AB11" s="39">
        <f t="shared" si="2"/>
        <v>4781.856158860001</v>
      </c>
      <c r="AC11" s="39">
        <f t="shared" si="2"/>
        <v>5524.84770263</v>
      </c>
      <c r="AD11" s="39">
        <f t="shared" si="2"/>
        <v>5555.34209895</v>
      </c>
      <c r="AE11" s="39">
        <f t="shared" si="2"/>
        <v>5509.669412949811</v>
      </c>
      <c r="AF11" s="39">
        <f t="shared" si="2"/>
        <v>5473.028207549812</v>
      </c>
      <c r="AG11" s="39">
        <f t="shared" si="2"/>
        <v>8829.369716359812</v>
      </c>
      <c r="AH11" s="39">
        <f t="shared" si="2"/>
        <v>6099.73172052</v>
      </c>
      <c r="AI11" s="39">
        <f t="shared" si="2"/>
        <v>5877.6641432100005</v>
      </c>
      <c r="AJ11" s="39">
        <f t="shared" si="2"/>
        <v>5876.338329240001</v>
      </c>
      <c r="AK11" s="39">
        <f t="shared" si="2"/>
        <v>5845.36928716</v>
      </c>
      <c r="AL11" s="39">
        <f t="shared" si="2"/>
        <v>5629.8765024</v>
      </c>
      <c r="AM11" s="18">
        <f t="shared" si="2"/>
        <v>5494.1134999999995</v>
      </c>
      <c r="AN11" s="18">
        <f>+AN12+AN13</f>
        <v>5464.088436</v>
      </c>
      <c r="AO11" s="50">
        <f>+AO12+AO13</f>
        <v>6481.297349</v>
      </c>
    </row>
    <row r="12" spans="1:41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2">
        <v>15.19858176</v>
      </c>
      <c r="L12" s="32">
        <v>8.830319470000001</v>
      </c>
      <c r="M12" s="32">
        <v>21.15489094</v>
      </c>
      <c r="N12" s="18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</v>
      </c>
      <c r="AG12" s="39">
        <v>3354.5235000000002</v>
      </c>
      <c r="AH12" s="39">
        <v>342.81626879</v>
      </c>
      <c r="AI12" s="39">
        <v>192.56222486000001</v>
      </c>
      <c r="AJ12" s="39">
        <v>206.56177189</v>
      </c>
      <c r="AK12" s="39">
        <v>184.92055805999996</v>
      </c>
      <c r="AL12" s="39">
        <v>32.081221000000006</v>
      </c>
      <c r="AM12" s="39">
        <v>12.997790999999992</v>
      </c>
      <c r="AN12" s="39">
        <v>10.591467000000002</v>
      </c>
      <c r="AO12" s="37">
        <v>86.10730400000001</v>
      </c>
    </row>
    <row r="13" spans="1:41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2">
        <v>4024.99923696</v>
      </c>
      <c r="L13" s="32">
        <v>4010.00892298</v>
      </c>
      <c r="M13" s="32">
        <v>4105.2436007999995</v>
      </c>
      <c r="N13" s="18">
        <v>4125.404463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5685.10191835</v>
      </c>
      <c r="AJ13" s="39">
        <v>5669.776557350001</v>
      </c>
      <c r="AK13" s="39">
        <v>5660.4487291</v>
      </c>
      <c r="AL13" s="39">
        <v>5597.7952814</v>
      </c>
      <c r="AM13" s="39">
        <v>5481.115709</v>
      </c>
      <c r="AN13" s="39">
        <v>5453.496969</v>
      </c>
      <c r="AO13" s="37">
        <v>6395.190045</v>
      </c>
    </row>
    <row r="14" spans="1:41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7"/>
    </row>
    <row r="15" spans="1:41" ht="12.75">
      <c r="A15" s="7" t="s">
        <v>17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8">
        <v>9487.943465999999</v>
      </c>
      <c r="L15" s="8">
        <v>9386.901989999998</v>
      </c>
      <c r="M15" s="8">
        <v>9669.8842</v>
      </c>
      <c r="N15" s="8">
        <v>9703.466749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3" ref="Z15:AM15">+Z16+Z19</f>
        <v>13155.844667360001</v>
      </c>
      <c r="AA15" s="9">
        <f t="shared" si="3"/>
        <v>13195.1552095</v>
      </c>
      <c r="AB15" s="9">
        <f t="shared" si="3"/>
        <v>12693.75564252</v>
      </c>
      <c r="AC15" s="9">
        <f t="shared" si="3"/>
        <v>13753.43167899</v>
      </c>
      <c r="AD15" s="9">
        <f t="shared" si="3"/>
        <v>14570.355623280002</v>
      </c>
      <c r="AE15" s="9">
        <f t="shared" si="3"/>
        <v>15487.32674512</v>
      </c>
      <c r="AF15" s="9">
        <f t="shared" si="3"/>
        <v>18462.33736482</v>
      </c>
      <c r="AG15" s="9">
        <f t="shared" si="3"/>
        <v>22319.28192968</v>
      </c>
      <c r="AH15" s="53">
        <f t="shared" si="3"/>
        <v>24116.86482452</v>
      </c>
      <c r="AI15" s="9">
        <f t="shared" si="3"/>
        <v>23974.68093101</v>
      </c>
      <c r="AJ15" s="9">
        <f t="shared" si="3"/>
        <v>22934.45938366</v>
      </c>
      <c r="AK15" s="9">
        <f t="shared" si="3"/>
        <v>22748.464575640002</v>
      </c>
      <c r="AL15" s="53">
        <f t="shared" si="3"/>
        <v>26231.73920859</v>
      </c>
      <c r="AM15" s="9">
        <f t="shared" si="3"/>
        <v>26208.36343662</v>
      </c>
      <c r="AN15" s="9">
        <f>+AN16+AN19</f>
        <v>25960.44069687</v>
      </c>
      <c r="AO15" s="10">
        <f>+AO16+AO19</f>
        <v>26953.97035</v>
      </c>
    </row>
    <row r="16" spans="1:41" ht="12.75">
      <c r="A16" s="13" t="s">
        <v>7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2">
        <v>5922.967</v>
      </c>
      <c r="L16" s="32">
        <v>5864.2552</v>
      </c>
      <c r="M16" s="32">
        <v>6092.1182</v>
      </c>
      <c r="N16" s="18"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4" ref="Z16:AM16">+Z17+Z18</f>
        <v>8933.11462561</v>
      </c>
      <c r="AA16" s="39">
        <f t="shared" si="4"/>
        <v>9083.992431310002</v>
      </c>
      <c r="AB16" s="39">
        <f t="shared" si="4"/>
        <v>8627.22738703</v>
      </c>
      <c r="AC16" s="39">
        <f t="shared" si="4"/>
        <v>8935.73134628</v>
      </c>
      <c r="AD16" s="39">
        <f t="shared" si="4"/>
        <v>9719.908105560002</v>
      </c>
      <c r="AE16" s="22">
        <f t="shared" si="4"/>
        <v>10709.43420937</v>
      </c>
      <c r="AF16" s="39">
        <f t="shared" si="4"/>
        <v>13741.18136741</v>
      </c>
      <c r="AG16" s="22">
        <f t="shared" si="4"/>
        <v>14263.24809997</v>
      </c>
      <c r="AH16" s="39">
        <f t="shared" si="4"/>
        <v>18799.123511589998</v>
      </c>
      <c r="AI16" s="39">
        <f t="shared" si="4"/>
        <v>18906.91774323</v>
      </c>
      <c r="AJ16" s="39">
        <f t="shared" si="4"/>
        <v>17874.43242823</v>
      </c>
      <c r="AK16" s="39">
        <f t="shared" si="4"/>
        <v>17752.04731258</v>
      </c>
      <c r="AL16" s="39">
        <f t="shared" si="4"/>
        <v>21439.22018859</v>
      </c>
      <c r="AM16" s="39">
        <f t="shared" si="4"/>
        <v>21540.23322662</v>
      </c>
      <c r="AN16" s="39">
        <f>+AN17+AN18</f>
        <v>21356.41348687</v>
      </c>
      <c r="AO16" s="37">
        <f>+AO17+AO18</f>
        <v>21358.36308</v>
      </c>
    </row>
    <row r="17" spans="1:41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7">
        <v>0</v>
      </c>
    </row>
    <row r="18" spans="1:41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2">
        <v>5909.1669999999995</v>
      </c>
      <c r="L18" s="32">
        <v>5849.2552</v>
      </c>
      <c r="M18" s="32">
        <v>6092.1182</v>
      </c>
      <c r="N18" s="18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8534.689600560001</v>
      </c>
      <c r="AE18" s="39">
        <v>8538.70747537</v>
      </c>
      <c r="AF18" s="39">
        <v>11868.93114141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</v>
      </c>
      <c r="AL18" s="39">
        <v>21439.22018859</v>
      </c>
      <c r="AM18" s="39">
        <v>21540.23322662</v>
      </c>
      <c r="AN18" s="39">
        <v>21356.41348687</v>
      </c>
      <c r="AO18" s="37">
        <v>21358.36308</v>
      </c>
    </row>
    <row r="19" spans="1:41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2">
        <v>3564.9764659999996</v>
      </c>
      <c r="L19" s="32">
        <v>3522.64679</v>
      </c>
      <c r="M19" s="32">
        <v>3577.766</v>
      </c>
      <c r="N19" s="18">
        <v>3590.837749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5" ref="Z19:AM19">+Z20+Z21</f>
        <v>4222.73004175</v>
      </c>
      <c r="AA19" s="39">
        <f t="shared" si="5"/>
        <v>4111.16277819</v>
      </c>
      <c r="AB19" s="39">
        <f t="shared" si="5"/>
        <v>4066.52825549</v>
      </c>
      <c r="AC19" s="39">
        <f t="shared" si="5"/>
        <v>4817.70033271</v>
      </c>
      <c r="AD19" s="39">
        <f t="shared" si="5"/>
        <v>4850.44751772</v>
      </c>
      <c r="AE19" s="39">
        <f t="shared" si="5"/>
        <v>4777.89253575</v>
      </c>
      <c r="AF19" s="39">
        <f t="shared" si="5"/>
        <v>4721.15599741</v>
      </c>
      <c r="AG19" s="39">
        <f t="shared" si="5"/>
        <v>8056.03382971</v>
      </c>
      <c r="AH19" s="39">
        <f t="shared" si="5"/>
        <v>5317.74131293</v>
      </c>
      <c r="AI19" s="39">
        <f t="shared" si="5"/>
        <v>5067.76318778</v>
      </c>
      <c r="AJ19" s="39">
        <f t="shared" si="5"/>
        <v>5060.02695543</v>
      </c>
      <c r="AK19" s="39">
        <f t="shared" si="5"/>
        <v>4996.41726306</v>
      </c>
      <c r="AL19" s="39">
        <f t="shared" si="5"/>
        <v>4792.51902</v>
      </c>
      <c r="AM19" s="39">
        <f t="shared" si="5"/>
        <v>4668.130209999999</v>
      </c>
      <c r="AN19" s="39">
        <f>+AN20+AN21</f>
        <v>4604.02721</v>
      </c>
      <c r="AO19" s="37">
        <f>+AO20+AO21</f>
        <v>5595.60727</v>
      </c>
    </row>
    <row r="20" spans="1:41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</v>
      </c>
      <c r="L20" s="32">
        <v>1.316</v>
      </c>
      <c r="M20" s="32">
        <v>9.816</v>
      </c>
      <c r="N20" s="18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7">
        <v>78.96554</v>
      </c>
    </row>
    <row r="21" spans="1:41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3563.660466</v>
      </c>
      <c r="L21" s="32">
        <v>3521.33079</v>
      </c>
      <c r="M21" s="32">
        <v>3567.95</v>
      </c>
      <c r="N21" s="18">
        <v>3586.3307489999997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4950.25795595</v>
      </c>
      <c r="AJ21" s="39">
        <v>4924.989764800001</v>
      </c>
      <c r="AK21" s="39">
        <v>4858.668</v>
      </c>
      <c r="AL21" s="39">
        <v>4791.74202</v>
      </c>
      <c r="AM21" s="39">
        <v>4665.73021</v>
      </c>
      <c r="AN21" s="39">
        <v>4601.45021</v>
      </c>
      <c r="AO21" s="37">
        <v>5516.64173</v>
      </c>
    </row>
    <row r="22" spans="1:41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7"/>
    </row>
    <row r="23" spans="1:41" ht="12.75">
      <c r="A23" s="7" t="s">
        <v>18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8">
        <v>541.45799134</v>
      </c>
      <c r="L23" s="8">
        <v>568.05139482</v>
      </c>
      <c r="M23" s="8">
        <v>650.6119683799999</v>
      </c>
      <c r="N23" s="8"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6" ref="Z23:AM23">+Z24+Z27</f>
        <v>938.7460195799999</v>
      </c>
      <c r="AA23" s="9">
        <f t="shared" si="6"/>
        <v>900.5774807</v>
      </c>
      <c r="AB23" s="9">
        <f t="shared" si="6"/>
        <v>915.57701521</v>
      </c>
      <c r="AC23" s="9">
        <f t="shared" si="6"/>
        <v>929.33665837</v>
      </c>
      <c r="AD23" s="9">
        <f t="shared" si="6"/>
        <v>916.73087839</v>
      </c>
      <c r="AE23" s="9">
        <f t="shared" si="6"/>
        <v>934.90412902</v>
      </c>
      <c r="AF23" s="9">
        <f t="shared" si="6"/>
        <v>967.41997171</v>
      </c>
      <c r="AG23" s="9">
        <f t="shared" si="6"/>
        <v>1016.0022302699999</v>
      </c>
      <c r="AH23" s="9">
        <f t="shared" si="6"/>
        <v>1050.02624581</v>
      </c>
      <c r="AI23" s="9">
        <f t="shared" si="6"/>
        <v>1119.04799127</v>
      </c>
      <c r="AJ23" s="9">
        <f t="shared" si="6"/>
        <v>1147.6745850300001</v>
      </c>
      <c r="AK23" s="9">
        <f t="shared" si="6"/>
        <v>1210.58753579</v>
      </c>
      <c r="AL23" s="53">
        <f t="shared" si="6"/>
        <v>1142.24841951</v>
      </c>
      <c r="AM23" s="9">
        <f t="shared" si="6"/>
        <v>1137.7929352699998</v>
      </c>
      <c r="AN23" s="9">
        <f>+AN24+AN27</f>
        <v>1146.70784342</v>
      </c>
      <c r="AO23" s="10">
        <f>+AO24+AO27</f>
        <v>1150.44485</v>
      </c>
    </row>
    <row r="24" spans="1:41" ht="12.75">
      <c r="A24" s="13" t="s">
        <v>7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2">
        <v>64.25613862</v>
      </c>
      <c r="L24" s="32">
        <v>72.51494237</v>
      </c>
      <c r="M24" s="32">
        <v>75.48807664</v>
      </c>
      <c r="N24" s="18"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7" ref="Z24:AM24">+Z25+Z26</f>
        <v>109.95423057</v>
      </c>
      <c r="AA24" s="39">
        <f t="shared" si="7"/>
        <v>103.53824628</v>
      </c>
      <c r="AB24" s="39">
        <f>+AB25+AB26</f>
        <v>102.2053267</v>
      </c>
      <c r="AC24" s="39">
        <f t="shared" si="7"/>
        <v>98.11043304</v>
      </c>
      <c r="AD24" s="39">
        <f t="shared" si="7"/>
        <v>96.1028816</v>
      </c>
      <c r="AE24" s="22">
        <f t="shared" si="7"/>
        <v>92.23577592</v>
      </c>
      <c r="AF24" s="39">
        <f t="shared" si="7"/>
        <v>90.04871902</v>
      </c>
      <c r="AG24" s="22">
        <f t="shared" si="7"/>
        <v>85.99373027</v>
      </c>
      <c r="AH24" s="39">
        <f t="shared" si="7"/>
        <v>83.98661353</v>
      </c>
      <c r="AI24" s="39">
        <f t="shared" si="7"/>
        <v>92.71468192</v>
      </c>
      <c r="AJ24" s="39">
        <f t="shared" si="7"/>
        <v>100.153</v>
      </c>
      <c r="AK24" s="39">
        <f t="shared" si="7"/>
        <v>95.45757579</v>
      </c>
      <c r="AL24" s="39">
        <f t="shared" si="7"/>
        <v>94.05520951000001</v>
      </c>
      <c r="AM24" s="22">
        <f t="shared" si="7"/>
        <v>118.66817526999999</v>
      </c>
      <c r="AN24" s="22">
        <f>+AN25+AN26</f>
        <v>126.40616342</v>
      </c>
      <c r="AO24" s="49">
        <f>+AO25+AO26</f>
        <v>122.61219</v>
      </c>
    </row>
    <row r="25" spans="1:41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49">
        <v>0</v>
      </c>
    </row>
    <row r="26" spans="1:41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2">
        <v>64.25613862</v>
      </c>
      <c r="L26" s="32">
        <v>72.51494237</v>
      </c>
      <c r="M26" s="32">
        <v>75.48807664</v>
      </c>
      <c r="N26" s="18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49">
        <v>122.61219</v>
      </c>
    </row>
    <row r="27" spans="1:41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2">
        <v>477.20185272000003</v>
      </c>
      <c r="L27" s="32">
        <v>495.53645245</v>
      </c>
      <c r="M27" s="32">
        <v>575.1238917399999</v>
      </c>
      <c r="N27" s="18"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8" ref="Z27:AM27">+Z28+Z29</f>
        <v>828.79178901</v>
      </c>
      <c r="AA27" s="39">
        <f t="shared" si="8"/>
        <v>797.0392344200001</v>
      </c>
      <c r="AB27" s="39">
        <f t="shared" si="8"/>
        <v>813.37168851</v>
      </c>
      <c r="AC27" s="39">
        <f t="shared" si="8"/>
        <v>831.22622533</v>
      </c>
      <c r="AD27" s="39">
        <f t="shared" si="8"/>
        <v>820.62799679</v>
      </c>
      <c r="AE27" s="39">
        <f t="shared" si="8"/>
        <v>842.6683531</v>
      </c>
      <c r="AF27" s="39">
        <f t="shared" si="8"/>
        <v>877.37125269</v>
      </c>
      <c r="AG27" s="39">
        <f t="shared" si="8"/>
        <v>930.0084999999999</v>
      </c>
      <c r="AH27" s="39">
        <f t="shared" si="8"/>
        <v>966.03963228</v>
      </c>
      <c r="AI27" s="39">
        <f t="shared" si="8"/>
        <v>1026.33330935</v>
      </c>
      <c r="AJ27" s="39">
        <f t="shared" si="8"/>
        <v>1047.52158503</v>
      </c>
      <c r="AK27" s="39">
        <f t="shared" si="8"/>
        <v>1115.12996</v>
      </c>
      <c r="AL27" s="39">
        <f t="shared" si="8"/>
        <v>1048.1932100000001</v>
      </c>
      <c r="AM27" s="22">
        <f t="shared" si="8"/>
        <v>1019.1247599999999</v>
      </c>
      <c r="AN27" s="22">
        <f>+AN28+AN29</f>
        <v>1020.30168</v>
      </c>
      <c r="AO27" s="49">
        <f>+AO28+AO29</f>
        <v>1027.83266</v>
      </c>
    </row>
    <row r="28" spans="1:41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2">
        <v>13.882581759999999</v>
      </c>
      <c r="L28" s="32">
        <v>7.51431947</v>
      </c>
      <c r="M28" s="32">
        <v>11.338890939999999</v>
      </c>
      <c r="N28" s="18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25.562380750000003</v>
      </c>
      <c r="AE28" s="39">
        <v>31.18859589</v>
      </c>
      <c r="AF28" s="39">
        <v>30.59142628</v>
      </c>
      <c r="AG28" s="39">
        <v>39.6125</v>
      </c>
      <c r="AH28" s="39">
        <v>59.712153980000004</v>
      </c>
      <c r="AI28" s="39">
        <v>75.05699303</v>
      </c>
      <c r="AJ28" s="39">
        <v>71.52458125999999</v>
      </c>
      <c r="AK28" s="39">
        <v>139.9606</v>
      </c>
      <c r="AL28" s="39">
        <v>91.16986</v>
      </c>
      <c r="AM28" s="22">
        <v>56.91392</v>
      </c>
      <c r="AN28" s="22">
        <v>28.23582</v>
      </c>
      <c r="AO28" s="49">
        <v>20.0507</v>
      </c>
    </row>
    <row r="29" spans="1:41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</v>
      </c>
      <c r="N29" s="18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957.02335</v>
      </c>
      <c r="AM29" s="22">
        <v>962.21084</v>
      </c>
      <c r="AN29" s="22">
        <v>992.06586</v>
      </c>
      <c r="AO29" s="49">
        <v>1007.78196</v>
      </c>
    </row>
    <row r="30" spans="1:41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7"/>
    </row>
    <row r="31" spans="1:41" ht="12.75">
      <c r="A31" s="7" t="s">
        <v>19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9" ref="Z31:AM31">+Z32+Z35</f>
        <v>13.10824589</v>
      </c>
      <c r="AA31" s="9">
        <f t="shared" si="9"/>
        <v>11.40834177</v>
      </c>
      <c r="AB31" s="9">
        <f t="shared" si="9"/>
        <v>11.392257</v>
      </c>
      <c r="AC31" s="9">
        <f t="shared" si="9"/>
        <v>9.64214459</v>
      </c>
      <c r="AD31" s="9">
        <f t="shared" si="9"/>
        <v>9.641994</v>
      </c>
      <c r="AE31" s="9">
        <f t="shared" si="9"/>
        <v>7.848391889999999</v>
      </c>
      <c r="AF31" s="9">
        <f t="shared" si="9"/>
        <v>7.877216409999999</v>
      </c>
      <c r="AG31" s="9">
        <f t="shared" si="9"/>
        <v>6.01791104</v>
      </c>
      <c r="AH31" s="9">
        <f t="shared" si="9"/>
        <v>6.05554449</v>
      </c>
      <c r="AI31" s="9">
        <f t="shared" si="9"/>
        <v>4.11079038</v>
      </c>
      <c r="AJ31" s="9">
        <f t="shared" si="9"/>
        <v>4.11079038</v>
      </c>
      <c r="AK31" s="9">
        <f t="shared" si="9"/>
        <v>2.0896611</v>
      </c>
      <c r="AL31" s="53">
        <f t="shared" si="9"/>
        <v>2.0851864</v>
      </c>
      <c r="AM31" s="9">
        <f t="shared" si="9"/>
        <v>0</v>
      </c>
      <c r="AN31" s="9">
        <f aca="true" t="shared" si="10" ref="AN31:AO31">+AN32+AN35</f>
        <v>0</v>
      </c>
      <c r="AO31" s="10">
        <f t="shared" si="10"/>
        <v>0</v>
      </c>
    </row>
    <row r="32" spans="1:41" ht="12.75">
      <c r="A32" s="13" t="s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11" ref="AA32:AM32">+AA33+AA34</f>
        <v>0</v>
      </c>
      <c r="AB32" s="39">
        <f t="shared" si="11"/>
        <v>0</v>
      </c>
      <c r="AC32" s="39">
        <f t="shared" si="11"/>
        <v>0</v>
      </c>
      <c r="AD32" s="39">
        <f t="shared" si="11"/>
        <v>0</v>
      </c>
      <c r="AE32" s="39">
        <f t="shared" si="11"/>
        <v>0</v>
      </c>
      <c r="AF32" s="39">
        <f t="shared" si="11"/>
        <v>0</v>
      </c>
      <c r="AG32" s="39">
        <f t="shared" si="11"/>
        <v>0</v>
      </c>
      <c r="AH32" s="39">
        <f t="shared" si="11"/>
        <v>0</v>
      </c>
      <c r="AI32" s="39">
        <f t="shared" si="11"/>
        <v>0</v>
      </c>
      <c r="AJ32" s="39">
        <f t="shared" si="11"/>
        <v>0</v>
      </c>
      <c r="AK32" s="39">
        <f t="shared" si="11"/>
        <v>0</v>
      </c>
      <c r="AL32" s="39">
        <f t="shared" si="11"/>
        <v>0</v>
      </c>
      <c r="AM32" s="39">
        <f t="shared" si="11"/>
        <v>0</v>
      </c>
      <c r="AN32" s="39">
        <f aca="true" t="shared" si="12" ref="AN32:AO32">+AN33+AN34</f>
        <v>0</v>
      </c>
      <c r="AO32" s="37">
        <f t="shared" si="12"/>
        <v>0</v>
      </c>
    </row>
    <row r="33" spans="1:41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7">
        <v>0</v>
      </c>
    </row>
    <row r="34" spans="1:41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7">
        <v>0</v>
      </c>
    </row>
    <row r="35" spans="1:41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13" ref="Z35:AM35">+Z36+Z37</f>
        <v>13.10824589</v>
      </c>
      <c r="AA35" s="39">
        <f t="shared" si="13"/>
        <v>11.40834177</v>
      </c>
      <c r="AB35" s="22">
        <f t="shared" si="13"/>
        <v>11.392257</v>
      </c>
      <c r="AC35" s="22">
        <f t="shared" si="13"/>
        <v>9.64214459</v>
      </c>
      <c r="AD35" s="22">
        <f t="shared" si="13"/>
        <v>9.641994</v>
      </c>
      <c r="AE35" s="22">
        <f t="shared" si="13"/>
        <v>7.848391889999999</v>
      </c>
      <c r="AF35" s="22">
        <f t="shared" si="13"/>
        <v>7.877216409999999</v>
      </c>
      <c r="AG35" s="22">
        <f t="shared" si="13"/>
        <v>6.01791104</v>
      </c>
      <c r="AH35" s="22">
        <f t="shared" si="13"/>
        <v>6.05554449</v>
      </c>
      <c r="AI35" s="22">
        <f t="shared" si="13"/>
        <v>4.11079038</v>
      </c>
      <c r="AJ35" s="22">
        <f t="shared" si="13"/>
        <v>4.11079038</v>
      </c>
      <c r="AK35" s="22">
        <f t="shared" si="13"/>
        <v>2.0896611</v>
      </c>
      <c r="AL35" s="39">
        <f t="shared" si="13"/>
        <v>2.0851864</v>
      </c>
      <c r="AM35" s="22">
        <f t="shared" si="13"/>
        <v>0</v>
      </c>
      <c r="AN35" s="22">
        <f aca="true" t="shared" si="14" ref="AN35:AO35">+AN36+AN37</f>
        <v>0</v>
      </c>
      <c r="AO35" s="49">
        <f t="shared" si="14"/>
        <v>0</v>
      </c>
    </row>
    <row r="36" spans="1:41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7">
        <v>0</v>
      </c>
    </row>
    <row r="37" spans="1:41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1">
        <v>0</v>
      </c>
    </row>
    <row r="39" spans="1:13" ht="12.75">
      <c r="A39" s="5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9" t="s">
        <v>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62"/>
    </row>
    <row r="41" spans="1:39" ht="45">
      <c r="A41" s="59" t="s">
        <v>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62"/>
    </row>
    <row r="42" spans="1:39" ht="12.75">
      <c r="A42" s="5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62"/>
    </row>
    <row r="43" spans="1:1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2"/>
  <sheetViews>
    <sheetView tabSelected="1" zoomScale="120" zoomScaleNormal="120" workbookViewId="0" topLeftCell="A1">
      <pane xSplit="1" ySplit="5" topLeftCell="AJ6" activePane="bottomRight" state="frozen"/>
      <selection pane="topRight" activeCell="B1" sqref="B1"/>
      <selection pane="bottomLeft" activeCell="A6" sqref="A6"/>
      <selection pane="bottomRight" activeCell="AP14" sqref="AP14"/>
    </sheetView>
  </sheetViews>
  <sheetFormatPr defaultColWidth="9.140625" defaultRowHeight="12.75" outlineLevelCol="1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customWidth="1" outlineLevel="1"/>
    <col min="9" max="9" width="15.7109375" style="14" customWidth="1"/>
    <col min="10" max="12" width="15.7109375" style="14" customWidth="1" outlineLevel="1"/>
    <col min="13" max="13" width="15.7109375" style="14" customWidth="1"/>
    <col min="14" max="16" width="13.7109375" style="14" customWidth="1" outlineLevel="1"/>
    <col min="17" max="17" width="13.7109375" style="14" customWidth="1"/>
    <col min="18" max="20" width="13.7109375" style="14" customWidth="1" outlineLevel="1"/>
    <col min="21" max="21" width="13.7109375" style="14" customWidth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1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customWidth="1" outlineLevel="1"/>
    <col min="36" max="36" width="11.7109375" style="14" customWidth="1" outlineLevel="1"/>
    <col min="37" max="37" width="12.57421875" style="14" customWidth="1"/>
    <col min="38" max="39" width="14.00390625" style="14" customWidth="1"/>
    <col min="40" max="41" width="13.8515625" style="14" customWidth="1"/>
    <col min="42" max="16384" width="9.140625" style="14" customWidth="1"/>
  </cols>
  <sheetData>
    <row r="1" spans="1:29" ht="1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1"/>
      <c r="AA1" s="1"/>
      <c r="AB1" s="1"/>
      <c r="AC1" s="1"/>
    </row>
    <row r="2" spans="1:2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6:41" ht="13.5" thickBot="1">
      <c r="Z4" s="43"/>
      <c r="AA4"/>
      <c r="AB4"/>
      <c r="AC4"/>
      <c r="AE4" s="4"/>
      <c r="AF4" s="44"/>
      <c r="AG4" s="4"/>
      <c r="AH4" s="46"/>
      <c r="AK4" s="4"/>
      <c r="AL4" s="4"/>
      <c r="AM4" s="61"/>
      <c r="AO4" s="64" t="s">
        <v>25</v>
      </c>
    </row>
    <row r="5" spans="1:124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1">
        <v>42369</v>
      </c>
      <c r="AL5" s="2">
        <v>42460</v>
      </c>
      <c r="AM5" s="2">
        <v>42551</v>
      </c>
      <c r="AN5" s="2">
        <v>42643</v>
      </c>
      <c r="AO5" s="3">
        <v>42735</v>
      </c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41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2"/>
      <c r="AM6" s="52"/>
      <c r="AN6" s="12"/>
      <c r="AO6" s="63"/>
    </row>
    <row r="7" spans="1:41" ht="14.25">
      <c r="A7" s="11" t="s">
        <v>10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v>9749.215177249998</v>
      </c>
      <c r="L7" s="12">
        <v>9668.8319167</v>
      </c>
      <c r="M7" s="12">
        <v>9991.58041655</v>
      </c>
      <c r="N7" s="12">
        <v>10014.471108219997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0" ref="Z7:AL7">+Z8+Z11</f>
        <v>13465.091718019998</v>
      </c>
      <c r="AA7" s="12">
        <f t="shared" si="0"/>
        <v>13465.391734160003</v>
      </c>
      <c r="AB7" s="12">
        <f t="shared" si="0"/>
        <v>12956.36597878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</v>
      </c>
      <c r="AI7" s="12">
        <f t="shared" si="0"/>
        <v>24236.36338435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26522.088914189997</v>
      </c>
      <c r="AM7" s="12">
        <f>+AM8+AM11</f>
        <v>26495.968987579996</v>
      </c>
      <c r="AN7" s="12">
        <f>+AN8+AN11</f>
        <v>26305.651091629996</v>
      </c>
      <c r="AO7" s="42">
        <f>+AO8+AO11</f>
        <v>27320.82409853</v>
      </c>
    </row>
    <row r="8" spans="1:41" ht="12.75">
      <c r="A8" s="29" t="s">
        <v>22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2">
        <v>5709.017358529999</v>
      </c>
      <c r="L8" s="32">
        <v>5649.99267425</v>
      </c>
      <c r="M8" s="32">
        <v>5865.18192481</v>
      </c>
      <c r="N8" s="18"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18">
        <f aca="true" t="shared" si="1" ref="Z8:AM8">+Z9+Z10</f>
        <v>8500.358876369999</v>
      </c>
      <c r="AA8" s="39">
        <f t="shared" si="1"/>
        <v>8635.474796780003</v>
      </c>
      <c r="AB8" s="39">
        <f t="shared" si="1"/>
        <v>8174.509819919999</v>
      </c>
      <c r="AC8" s="39">
        <f t="shared" si="1"/>
        <v>8453.227162539999</v>
      </c>
      <c r="AD8" s="39">
        <f t="shared" si="1"/>
        <v>9265.587533930002</v>
      </c>
      <c r="AE8" s="39">
        <f t="shared" si="1"/>
        <v>10224.761922779999</v>
      </c>
      <c r="AF8" s="39">
        <f t="shared" si="1"/>
        <v>13230.73685332</v>
      </c>
      <c r="AG8" s="39">
        <f t="shared" si="1"/>
        <v>13724.52908908</v>
      </c>
      <c r="AH8" s="39">
        <f t="shared" si="1"/>
        <v>18252.87694111</v>
      </c>
      <c r="AI8" s="39">
        <f t="shared" si="1"/>
        <v>18358.69924114</v>
      </c>
      <c r="AJ8" s="39">
        <f t="shared" si="1"/>
        <v>17327.491777159998</v>
      </c>
      <c r="AK8" s="39">
        <f t="shared" si="1"/>
        <v>17178.95510097</v>
      </c>
      <c r="AL8" s="39">
        <f t="shared" si="1"/>
        <v>20892.21241179</v>
      </c>
      <c r="AM8" s="39">
        <f t="shared" si="1"/>
        <v>21001.855487579996</v>
      </c>
      <c r="AN8" s="39">
        <f>+AN9+AN10</f>
        <v>20841.562655629998</v>
      </c>
      <c r="AO8" s="37">
        <f>+AO9+AO10</f>
        <v>20839.52674953</v>
      </c>
    </row>
    <row r="9" spans="1:41" ht="12.75">
      <c r="A9" s="19" t="s">
        <v>11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39">
        <v>0</v>
      </c>
      <c r="AL9" s="39">
        <v>0</v>
      </c>
      <c r="AM9" s="39">
        <v>0</v>
      </c>
      <c r="AN9" s="39">
        <v>0</v>
      </c>
      <c r="AO9" s="37">
        <v>0</v>
      </c>
    </row>
    <row r="10" spans="1:41" ht="12.75">
      <c r="A10" s="19" t="s">
        <v>12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2">
        <v>5695.248981329999</v>
      </c>
      <c r="L10" s="32">
        <v>5635.02429705</v>
      </c>
      <c r="M10" s="32">
        <v>5865.18192481</v>
      </c>
      <c r="N10" s="18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8081.797249610002</v>
      </c>
      <c r="AE10" s="39">
        <v>8055.460092859999</v>
      </c>
      <c r="AF10" s="39">
        <v>11358.5374864</v>
      </c>
      <c r="AG10" s="39">
        <v>11869.36668321</v>
      </c>
      <c r="AH10" s="39">
        <v>16197.73353524</v>
      </c>
      <c r="AI10" s="39">
        <v>16303.555835269999</v>
      </c>
      <c r="AJ10" s="39">
        <v>16554.198371289996</v>
      </c>
      <c r="AK10" s="39">
        <v>17178.95510097</v>
      </c>
      <c r="AL10" s="39">
        <v>20892.21241179</v>
      </c>
      <c r="AM10" s="39">
        <v>21001.855487579996</v>
      </c>
      <c r="AN10" s="39">
        <v>20841.562655629998</v>
      </c>
      <c r="AO10" s="37">
        <v>20839.52674953</v>
      </c>
    </row>
    <row r="11" spans="1:41" ht="12.75">
      <c r="A11" s="13" t="s">
        <v>13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2">
        <v>4040.1978187199998</v>
      </c>
      <c r="L11" s="32">
        <v>4018.8392424500003</v>
      </c>
      <c r="M11" s="32">
        <v>4126.398491739999</v>
      </c>
      <c r="N11" s="18">
        <v>4143.54833005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2" ref="Z11:AA11">+Z12+Z13</f>
        <v>4964.7328416499995</v>
      </c>
      <c r="AA11" s="39">
        <f t="shared" si="2"/>
        <v>4829.91693738</v>
      </c>
      <c r="AB11" s="39">
        <f aca="true" t="shared" si="3" ref="AB11">+AB12+AB13</f>
        <v>4781.856158860001</v>
      </c>
      <c r="AC11" s="39">
        <f aca="true" t="shared" si="4" ref="AC11">+AC12+AC13</f>
        <v>5524.84770263</v>
      </c>
      <c r="AD11" s="39">
        <f aca="true" t="shared" si="5" ref="AD11">+AD12+AD13</f>
        <v>5555.34209895</v>
      </c>
      <c r="AE11" s="39">
        <f aca="true" t="shared" si="6" ref="AE11">+AE12+AE13</f>
        <v>5509.669412949811</v>
      </c>
      <c r="AF11" s="39">
        <f aca="true" t="shared" si="7" ref="AF11">+AF12+AF13</f>
        <v>5473.028207549812</v>
      </c>
      <c r="AG11" s="39">
        <f aca="true" t="shared" si="8" ref="AG11:AJ11">+AG12+AG13</f>
        <v>8829.369716359812</v>
      </c>
      <c r="AH11" s="39">
        <f t="shared" si="8"/>
        <v>6099.73172052</v>
      </c>
      <c r="AI11" s="39">
        <f t="shared" si="8"/>
        <v>5877.6641432100005</v>
      </c>
      <c r="AJ11" s="39">
        <f t="shared" si="8"/>
        <v>5876.338329240001</v>
      </c>
      <c r="AK11" s="39">
        <f aca="true" t="shared" si="9" ref="AK11:AM11">+AK12+AK13</f>
        <v>5845.36928716</v>
      </c>
      <c r="AL11" s="39">
        <f t="shared" si="9"/>
        <v>5629.8765024</v>
      </c>
      <c r="AM11" s="18">
        <f t="shared" si="9"/>
        <v>5494.1134999999995</v>
      </c>
      <c r="AN11" s="18">
        <f>+AN12+AN13</f>
        <v>5464.088436</v>
      </c>
      <c r="AO11" s="50">
        <f>+AO12+AO13</f>
        <v>6481.297349</v>
      </c>
    </row>
    <row r="12" spans="1:41" ht="12.75">
      <c r="A12" s="19" t="s">
        <v>11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2">
        <v>15.19858176</v>
      </c>
      <c r="L12" s="32">
        <v>8.830319470000001</v>
      </c>
      <c r="M12" s="32">
        <v>21.15489094</v>
      </c>
      <c r="N12" s="18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</v>
      </c>
      <c r="AG12" s="39">
        <v>3354.5235000000002</v>
      </c>
      <c r="AH12" s="39">
        <v>342.81626879</v>
      </c>
      <c r="AI12" s="39">
        <v>192.56222486000001</v>
      </c>
      <c r="AJ12" s="39">
        <v>206.56177189</v>
      </c>
      <c r="AK12" s="39">
        <v>184.92055805999996</v>
      </c>
      <c r="AL12" s="39">
        <v>32.081221000000006</v>
      </c>
      <c r="AM12" s="39">
        <v>12.997790999999992</v>
      </c>
      <c r="AN12" s="39">
        <v>10.591467000000002</v>
      </c>
      <c r="AO12" s="37">
        <v>86.10730400000001</v>
      </c>
    </row>
    <row r="13" spans="1:41" ht="12.75">
      <c r="A13" s="19" t="s">
        <v>12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2">
        <v>4024.99923696</v>
      </c>
      <c r="L13" s="32">
        <v>4010.00892298</v>
      </c>
      <c r="M13" s="32">
        <v>4105.2436007999995</v>
      </c>
      <c r="N13" s="18">
        <v>4125.404463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5756.915451729999</v>
      </c>
      <c r="AI13" s="39">
        <v>5685.10191835</v>
      </c>
      <c r="AJ13" s="39">
        <v>5669.776557350001</v>
      </c>
      <c r="AK13" s="39">
        <v>5660.4487291</v>
      </c>
      <c r="AL13" s="39">
        <v>5597.7952814</v>
      </c>
      <c r="AM13" s="39">
        <v>5481.115709</v>
      </c>
      <c r="AN13" s="39">
        <v>5453.496969</v>
      </c>
      <c r="AO13" s="37">
        <v>6395.190045</v>
      </c>
    </row>
    <row r="14" spans="1:41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7"/>
    </row>
    <row r="15" spans="1:41" ht="12.75">
      <c r="A15" s="7" t="s">
        <v>14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8">
        <v>9487.943465999999</v>
      </c>
      <c r="L15" s="8">
        <v>9386.901989999998</v>
      </c>
      <c r="M15" s="8">
        <v>9669.8842</v>
      </c>
      <c r="N15" s="8">
        <v>9703.466749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0" ref="Z15:AM15">+Z16+Z19</f>
        <v>13155.844667360001</v>
      </c>
      <c r="AA15" s="9">
        <f t="shared" si="10"/>
        <v>13195.1552095</v>
      </c>
      <c r="AB15" s="9">
        <f t="shared" si="10"/>
        <v>12693.75564252</v>
      </c>
      <c r="AC15" s="9">
        <f t="shared" si="10"/>
        <v>13753.43167899</v>
      </c>
      <c r="AD15" s="9">
        <f t="shared" si="10"/>
        <v>14570.355623280002</v>
      </c>
      <c r="AE15" s="9">
        <f t="shared" si="10"/>
        <v>15487.32674512</v>
      </c>
      <c r="AF15" s="9">
        <f t="shared" si="10"/>
        <v>18462.33736482</v>
      </c>
      <c r="AG15" s="9">
        <f t="shared" si="10"/>
        <v>22319.28192968</v>
      </c>
      <c r="AH15" s="53">
        <f t="shared" si="10"/>
        <v>24116.86482452</v>
      </c>
      <c r="AI15" s="9">
        <f t="shared" si="10"/>
        <v>23974.68093101</v>
      </c>
      <c r="AJ15" s="9">
        <f t="shared" si="10"/>
        <v>22934.45938366</v>
      </c>
      <c r="AK15" s="9">
        <f t="shared" si="10"/>
        <v>22748.464575640002</v>
      </c>
      <c r="AL15" s="53">
        <f t="shared" si="10"/>
        <v>26231.73920859</v>
      </c>
      <c r="AM15" s="9">
        <f t="shared" si="10"/>
        <v>26208.36343662</v>
      </c>
      <c r="AN15" s="9">
        <f>+AN16+AN19</f>
        <v>25960.44069687</v>
      </c>
      <c r="AO15" s="10">
        <f>+AO16+AO19</f>
        <v>26953.97035</v>
      </c>
    </row>
    <row r="16" spans="1:41" ht="12.75">
      <c r="A16" s="29" t="s">
        <v>22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2">
        <v>5922.967</v>
      </c>
      <c r="L16" s="32">
        <v>5864.2552</v>
      </c>
      <c r="M16" s="32">
        <v>6092.1182</v>
      </c>
      <c r="N16" s="18"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1" ref="Z16:AM16">+Z17+Z18</f>
        <v>8933.11462561</v>
      </c>
      <c r="AA16" s="39">
        <f t="shared" si="11"/>
        <v>9083.992431310002</v>
      </c>
      <c r="AB16" s="39">
        <f t="shared" si="11"/>
        <v>8627.22738703</v>
      </c>
      <c r="AC16" s="39">
        <f t="shared" si="11"/>
        <v>8935.73134628</v>
      </c>
      <c r="AD16" s="39">
        <f t="shared" si="11"/>
        <v>9719.908105560002</v>
      </c>
      <c r="AE16" s="22">
        <f t="shared" si="11"/>
        <v>10709.43420937</v>
      </c>
      <c r="AF16" s="39">
        <f t="shared" si="11"/>
        <v>13741.18136741</v>
      </c>
      <c r="AG16" s="22">
        <f t="shared" si="11"/>
        <v>14263.24809997</v>
      </c>
      <c r="AH16" s="39">
        <f t="shared" si="11"/>
        <v>18799.123511589998</v>
      </c>
      <c r="AI16" s="39">
        <f t="shared" si="11"/>
        <v>18906.91774323</v>
      </c>
      <c r="AJ16" s="39">
        <f t="shared" si="11"/>
        <v>17874.43242823</v>
      </c>
      <c r="AK16" s="39">
        <f t="shared" si="11"/>
        <v>17752.04731258</v>
      </c>
      <c r="AL16" s="39">
        <f t="shared" si="11"/>
        <v>21439.22018859</v>
      </c>
      <c r="AM16" s="39">
        <f t="shared" si="11"/>
        <v>21540.23322662</v>
      </c>
      <c r="AN16" s="39">
        <f>+AN17+AN18</f>
        <v>21356.41348687</v>
      </c>
      <c r="AO16" s="37">
        <f>+AO17+AO18</f>
        <v>21358.36308</v>
      </c>
    </row>
    <row r="17" spans="1:41" ht="12.75">
      <c r="A17" s="19" t="s">
        <v>11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7">
        <v>0</v>
      </c>
    </row>
    <row r="18" spans="1:41" ht="12.75">
      <c r="A18" s="19" t="s">
        <v>12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2">
        <v>5909.1669999999995</v>
      </c>
      <c r="L18" s="32">
        <v>5849.2552</v>
      </c>
      <c r="M18" s="32">
        <v>6092.1182</v>
      </c>
      <c r="N18" s="18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8534.689600560001</v>
      </c>
      <c r="AE18" s="39">
        <v>8538.70747537</v>
      </c>
      <c r="AF18" s="39">
        <v>11868.93114141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</v>
      </c>
      <c r="AL18" s="39">
        <v>21439.22018859</v>
      </c>
      <c r="AM18" s="39">
        <v>21540.23322662</v>
      </c>
      <c r="AN18" s="39">
        <v>21356.41348687</v>
      </c>
      <c r="AO18" s="37">
        <v>21358.36308</v>
      </c>
    </row>
    <row r="19" spans="1:41" ht="12.75">
      <c r="A19" s="13" t="s">
        <v>13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2">
        <v>3564.9764659999996</v>
      </c>
      <c r="L19" s="32">
        <v>3522.64679</v>
      </c>
      <c r="M19" s="32">
        <v>3577.766</v>
      </c>
      <c r="N19" s="18">
        <v>3590.837749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2" ref="Z19:AM19">+Z20+Z21</f>
        <v>4222.73004175</v>
      </c>
      <c r="AA19" s="39">
        <f t="shared" si="12"/>
        <v>4111.16277819</v>
      </c>
      <c r="AB19" s="39">
        <f t="shared" si="12"/>
        <v>4066.52825549</v>
      </c>
      <c r="AC19" s="39">
        <f t="shared" si="12"/>
        <v>4817.70033271</v>
      </c>
      <c r="AD19" s="39">
        <f t="shared" si="12"/>
        <v>4850.44751772</v>
      </c>
      <c r="AE19" s="39">
        <f t="shared" si="12"/>
        <v>4777.89253575</v>
      </c>
      <c r="AF19" s="39">
        <f t="shared" si="12"/>
        <v>4721.15599741</v>
      </c>
      <c r="AG19" s="39">
        <f t="shared" si="12"/>
        <v>8056.03382971</v>
      </c>
      <c r="AH19" s="39">
        <f t="shared" si="12"/>
        <v>5317.74131293</v>
      </c>
      <c r="AI19" s="39">
        <f t="shared" si="12"/>
        <v>5067.76318778</v>
      </c>
      <c r="AJ19" s="39">
        <f t="shared" si="12"/>
        <v>5060.02695543</v>
      </c>
      <c r="AK19" s="39">
        <f t="shared" si="12"/>
        <v>4996.41726306</v>
      </c>
      <c r="AL19" s="39">
        <f t="shared" si="12"/>
        <v>4792.51902</v>
      </c>
      <c r="AM19" s="39">
        <f t="shared" si="12"/>
        <v>4668.130209999999</v>
      </c>
      <c r="AN19" s="39">
        <f>+AN20+AN21</f>
        <v>4604.02721</v>
      </c>
      <c r="AO19" s="37">
        <f>+AO20+AO21</f>
        <v>5595.60727</v>
      </c>
    </row>
    <row r="20" spans="1:41" ht="12.75">
      <c r="A20" s="19" t="s">
        <v>11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</v>
      </c>
      <c r="L20" s="32">
        <v>1.316</v>
      </c>
      <c r="M20" s="32">
        <v>9.816</v>
      </c>
      <c r="N20" s="18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7">
        <v>78.96554</v>
      </c>
    </row>
    <row r="21" spans="1:41" ht="12.75">
      <c r="A21" s="19" t="s">
        <v>12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3563.660466</v>
      </c>
      <c r="L21" s="32">
        <v>3521.33079</v>
      </c>
      <c r="M21" s="32">
        <v>3567.95</v>
      </c>
      <c r="N21" s="18">
        <v>3586.3307489999997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4950.25795595</v>
      </c>
      <c r="AJ21" s="39">
        <v>4924.989764800001</v>
      </c>
      <c r="AK21" s="39">
        <v>4858.668</v>
      </c>
      <c r="AL21" s="39">
        <v>4791.74202</v>
      </c>
      <c r="AM21" s="39">
        <v>4665.73021</v>
      </c>
      <c r="AN21" s="39">
        <v>4601.45021</v>
      </c>
      <c r="AO21" s="37">
        <v>5516.64173</v>
      </c>
    </row>
    <row r="22" spans="1:41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7"/>
    </row>
    <row r="23" spans="1:41" ht="12.75">
      <c r="A23" s="7" t="s">
        <v>15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8">
        <v>541.45799134</v>
      </c>
      <c r="L23" s="8">
        <v>568.05139482</v>
      </c>
      <c r="M23" s="8">
        <v>650.6119683799999</v>
      </c>
      <c r="N23" s="8"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3" ref="Z23:AM23">+Z24+Z27</f>
        <v>938.7460195799999</v>
      </c>
      <c r="AA23" s="9">
        <f t="shared" si="13"/>
        <v>900.5774807</v>
      </c>
      <c r="AB23" s="9">
        <f t="shared" si="13"/>
        <v>915.57701521</v>
      </c>
      <c r="AC23" s="9">
        <f t="shared" si="13"/>
        <v>929.33665837</v>
      </c>
      <c r="AD23" s="9">
        <f t="shared" si="13"/>
        <v>916.73087839</v>
      </c>
      <c r="AE23" s="9">
        <f t="shared" si="13"/>
        <v>934.90412902</v>
      </c>
      <c r="AF23" s="9">
        <f t="shared" si="13"/>
        <v>967.41997171</v>
      </c>
      <c r="AG23" s="9">
        <f t="shared" si="13"/>
        <v>1016.0022302699999</v>
      </c>
      <c r="AH23" s="9">
        <f t="shared" si="13"/>
        <v>1050.02624581</v>
      </c>
      <c r="AI23" s="9">
        <f t="shared" si="13"/>
        <v>1119.04799127</v>
      </c>
      <c r="AJ23" s="9">
        <f t="shared" si="13"/>
        <v>1147.6745850300001</v>
      </c>
      <c r="AK23" s="9">
        <f t="shared" si="13"/>
        <v>1210.58753579</v>
      </c>
      <c r="AL23" s="53">
        <f t="shared" si="13"/>
        <v>1142.24841951</v>
      </c>
      <c r="AM23" s="9">
        <f t="shared" si="13"/>
        <v>1137.7929352699998</v>
      </c>
      <c r="AN23" s="9">
        <f>+AN24+AN27</f>
        <v>1146.70784342</v>
      </c>
      <c r="AO23" s="10">
        <f>+AO24+AO27</f>
        <v>1150.44485</v>
      </c>
    </row>
    <row r="24" spans="1:41" ht="12.75">
      <c r="A24" s="29" t="s">
        <v>22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2">
        <v>64.25613862</v>
      </c>
      <c r="L24" s="32">
        <v>72.51494237</v>
      </c>
      <c r="M24" s="32">
        <v>75.48807664</v>
      </c>
      <c r="N24" s="18"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14" ref="Z24:AM24">+Z25+Z26</f>
        <v>109.95423057</v>
      </c>
      <c r="AA24" s="39">
        <f t="shared" si="14"/>
        <v>103.53824628</v>
      </c>
      <c r="AB24" s="39">
        <f>+AB25+AB26</f>
        <v>102.2053267</v>
      </c>
      <c r="AC24" s="39">
        <f t="shared" si="14"/>
        <v>98.11043304</v>
      </c>
      <c r="AD24" s="39">
        <f t="shared" si="14"/>
        <v>96.1028816</v>
      </c>
      <c r="AE24" s="22">
        <f t="shared" si="14"/>
        <v>92.23577592</v>
      </c>
      <c r="AF24" s="39">
        <f t="shared" si="14"/>
        <v>90.04871902</v>
      </c>
      <c r="AG24" s="22">
        <f t="shared" si="14"/>
        <v>85.99373027</v>
      </c>
      <c r="AH24" s="39">
        <f t="shared" si="14"/>
        <v>83.98661353</v>
      </c>
      <c r="AI24" s="39">
        <f t="shared" si="14"/>
        <v>92.71468192</v>
      </c>
      <c r="AJ24" s="39">
        <f t="shared" si="14"/>
        <v>100.153</v>
      </c>
      <c r="AK24" s="39">
        <f t="shared" si="14"/>
        <v>95.45757579</v>
      </c>
      <c r="AL24" s="39">
        <f t="shared" si="14"/>
        <v>94.05520951000001</v>
      </c>
      <c r="AM24" s="22">
        <f t="shared" si="14"/>
        <v>118.66817526999999</v>
      </c>
      <c r="AN24" s="22">
        <f>+AN25+AN26</f>
        <v>126.40616342</v>
      </c>
      <c r="AO24" s="49">
        <f>+AO25+AO26</f>
        <v>122.61219</v>
      </c>
    </row>
    <row r="25" spans="1:41" ht="12.75">
      <c r="A25" s="19" t="s">
        <v>11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49">
        <v>0</v>
      </c>
    </row>
    <row r="26" spans="1:41" ht="12.75">
      <c r="A26" s="19" t="s">
        <v>12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2">
        <v>64.25613862</v>
      </c>
      <c r="L26" s="32">
        <v>72.51494237</v>
      </c>
      <c r="M26" s="32">
        <v>75.48807664</v>
      </c>
      <c r="N26" s="18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49">
        <v>122.61219</v>
      </c>
    </row>
    <row r="27" spans="1:41" ht="12.75">
      <c r="A27" s="13" t="s">
        <v>13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2">
        <v>477.20185272000003</v>
      </c>
      <c r="L27" s="32">
        <v>495.53645245</v>
      </c>
      <c r="M27" s="32">
        <v>575.1238917399999</v>
      </c>
      <c r="N27" s="18"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15" ref="Z27:AM27">+Z28+Z29</f>
        <v>828.79178901</v>
      </c>
      <c r="AA27" s="39">
        <f t="shared" si="15"/>
        <v>797.0392344200001</v>
      </c>
      <c r="AB27" s="39">
        <f t="shared" si="15"/>
        <v>813.37168851</v>
      </c>
      <c r="AC27" s="39">
        <f t="shared" si="15"/>
        <v>831.22622533</v>
      </c>
      <c r="AD27" s="39">
        <f t="shared" si="15"/>
        <v>820.62799679</v>
      </c>
      <c r="AE27" s="39">
        <f t="shared" si="15"/>
        <v>842.6683531</v>
      </c>
      <c r="AF27" s="39">
        <f t="shared" si="15"/>
        <v>877.37125269</v>
      </c>
      <c r="AG27" s="39">
        <f t="shared" si="15"/>
        <v>930.0084999999999</v>
      </c>
      <c r="AH27" s="39">
        <f t="shared" si="15"/>
        <v>966.03963228</v>
      </c>
      <c r="AI27" s="39">
        <f t="shared" si="15"/>
        <v>1026.33330935</v>
      </c>
      <c r="AJ27" s="39">
        <f t="shared" si="15"/>
        <v>1047.52158503</v>
      </c>
      <c r="AK27" s="39">
        <f t="shared" si="15"/>
        <v>1115.12996</v>
      </c>
      <c r="AL27" s="39">
        <f t="shared" si="15"/>
        <v>1048.1932100000001</v>
      </c>
      <c r="AM27" s="22">
        <f t="shared" si="15"/>
        <v>1019.1247599999999</v>
      </c>
      <c r="AN27" s="22">
        <f>+AN28+AN29</f>
        <v>1020.30168</v>
      </c>
      <c r="AO27" s="49">
        <f>+AO28+AO29</f>
        <v>1027.83266</v>
      </c>
    </row>
    <row r="28" spans="1:41" ht="12.75">
      <c r="A28" s="19" t="s">
        <v>11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2">
        <v>13.882581759999999</v>
      </c>
      <c r="L28" s="32">
        <v>7.51431947</v>
      </c>
      <c r="M28" s="32">
        <v>11.338890939999999</v>
      </c>
      <c r="N28" s="18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25.562380750000003</v>
      </c>
      <c r="AE28" s="39">
        <v>31.18859589</v>
      </c>
      <c r="AF28" s="39">
        <v>30.59142628</v>
      </c>
      <c r="AG28" s="39">
        <v>39.6125</v>
      </c>
      <c r="AH28" s="39">
        <v>59.712153980000004</v>
      </c>
      <c r="AI28" s="39">
        <v>75.05699303</v>
      </c>
      <c r="AJ28" s="39">
        <v>71.52458125999999</v>
      </c>
      <c r="AK28" s="39">
        <v>139.9606</v>
      </c>
      <c r="AL28" s="39">
        <v>91.16986</v>
      </c>
      <c r="AM28" s="22">
        <v>56.91392</v>
      </c>
      <c r="AN28" s="22">
        <v>28.23582</v>
      </c>
      <c r="AO28" s="49">
        <v>20.0507</v>
      </c>
    </row>
    <row r="29" spans="1:41" ht="12.75">
      <c r="A29" s="19" t="s">
        <v>12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</v>
      </c>
      <c r="N29" s="18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906.3274782999999</v>
      </c>
      <c r="AI29" s="39">
        <v>951.27631632</v>
      </c>
      <c r="AJ29" s="18">
        <v>975.99700377</v>
      </c>
      <c r="AK29" s="39">
        <v>975.16936</v>
      </c>
      <c r="AL29" s="39">
        <v>957.02335</v>
      </c>
      <c r="AM29" s="22">
        <v>962.21084</v>
      </c>
      <c r="AN29" s="22">
        <v>992.06586</v>
      </c>
      <c r="AO29" s="49">
        <v>1007.78196</v>
      </c>
    </row>
    <row r="30" spans="1:41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7"/>
    </row>
    <row r="31" spans="1:41" ht="12.75">
      <c r="A31" s="7" t="s">
        <v>16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16" ref="Z31:AO31">+Z32+Z35</f>
        <v>13.10824589</v>
      </c>
      <c r="AA31" s="9">
        <f t="shared" si="16"/>
        <v>11.40834177</v>
      </c>
      <c r="AB31" s="9">
        <f t="shared" si="16"/>
        <v>11.392257</v>
      </c>
      <c r="AC31" s="9">
        <f t="shared" si="16"/>
        <v>9.64214459</v>
      </c>
      <c r="AD31" s="9">
        <f t="shared" si="16"/>
        <v>9.641994</v>
      </c>
      <c r="AE31" s="9">
        <f t="shared" si="16"/>
        <v>7.848391889999999</v>
      </c>
      <c r="AF31" s="9">
        <f t="shared" si="16"/>
        <v>7.877216409999999</v>
      </c>
      <c r="AG31" s="9">
        <f t="shared" si="16"/>
        <v>6.01791104</v>
      </c>
      <c r="AH31" s="9">
        <f t="shared" si="16"/>
        <v>6.05554449</v>
      </c>
      <c r="AI31" s="9">
        <f t="shared" si="16"/>
        <v>4.11079038</v>
      </c>
      <c r="AJ31" s="9">
        <f t="shared" si="16"/>
        <v>4.11079038</v>
      </c>
      <c r="AK31" s="9">
        <f t="shared" si="16"/>
        <v>2.0896611</v>
      </c>
      <c r="AL31" s="53">
        <f t="shared" si="16"/>
        <v>2.0851864</v>
      </c>
      <c r="AM31" s="9">
        <f t="shared" si="16"/>
        <v>0</v>
      </c>
      <c r="AN31" s="9">
        <f t="shared" si="16"/>
        <v>0</v>
      </c>
      <c r="AO31" s="10">
        <f t="shared" si="16"/>
        <v>0</v>
      </c>
    </row>
    <row r="32" spans="1:41" ht="12.75">
      <c r="A32" s="29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17" ref="AA32:AO32">+AA33+AA34</f>
        <v>0</v>
      </c>
      <c r="AB32" s="39">
        <f t="shared" si="17"/>
        <v>0</v>
      </c>
      <c r="AC32" s="39">
        <f t="shared" si="17"/>
        <v>0</v>
      </c>
      <c r="AD32" s="39">
        <f t="shared" si="17"/>
        <v>0</v>
      </c>
      <c r="AE32" s="39">
        <f t="shared" si="17"/>
        <v>0</v>
      </c>
      <c r="AF32" s="39">
        <f t="shared" si="17"/>
        <v>0</v>
      </c>
      <c r="AG32" s="39">
        <f t="shared" si="17"/>
        <v>0</v>
      </c>
      <c r="AH32" s="39">
        <f t="shared" si="17"/>
        <v>0</v>
      </c>
      <c r="AI32" s="39">
        <f t="shared" si="17"/>
        <v>0</v>
      </c>
      <c r="AJ32" s="39">
        <f t="shared" si="17"/>
        <v>0</v>
      </c>
      <c r="AK32" s="39">
        <f t="shared" si="17"/>
        <v>0</v>
      </c>
      <c r="AL32" s="39">
        <f t="shared" si="17"/>
        <v>0</v>
      </c>
      <c r="AM32" s="39">
        <f t="shared" si="17"/>
        <v>0</v>
      </c>
      <c r="AN32" s="39">
        <f t="shared" si="17"/>
        <v>0</v>
      </c>
      <c r="AO32" s="37">
        <f t="shared" si="17"/>
        <v>0</v>
      </c>
    </row>
    <row r="33" spans="1:41" ht="12.75">
      <c r="A33" s="19" t="s">
        <v>11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7">
        <v>0</v>
      </c>
    </row>
    <row r="34" spans="1:41" ht="12.75">
      <c r="A34" s="19" t="s">
        <v>12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7">
        <v>0</v>
      </c>
    </row>
    <row r="35" spans="1:41" ht="12.75">
      <c r="A35" s="13" t="s">
        <v>13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18" ref="Z35:AO35">+Z36+Z37</f>
        <v>13.10824589</v>
      </c>
      <c r="AA35" s="39">
        <f t="shared" si="18"/>
        <v>11.40834177</v>
      </c>
      <c r="AB35" s="22">
        <f t="shared" si="18"/>
        <v>11.392257</v>
      </c>
      <c r="AC35" s="22">
        <f t="shared" si="18"/>
        <v>9.64214459</v>
      </c>
      <c r="AD35" s="22">
        <f t="shared" si="18"/>
        <v>9.641994</v>
      </c>
      <c r="AE35" s="22">
        <f t="shared" si="18"/>
        <v>7.848391889999999</v>
      </c>
      <c r="AF35" s="22">
        <f t="shared" si="18"/>
        <v>7.877216409999999</v>
      </c>
      <c r="AG35" s="22">
        <f t="shared" si="18"/>
        <v>6.01791104</v>
      </c>
      <c r="AH35" s="22">
        <f t="shared" si="18"/>
        <v>6.05554449</v>
      </c>
      <c r="AI35" s="22">
        <f t="shared" si="18"/>
        <v>4.11079038</v>
      </c>
      <c r="AJ35" s="22">
        <f t="shared" si="18"/>
        <v>4.11079038</v>
      </c>
      <c r="AK35" s="22">
        <f t="shared" si="18"/>
        <v>2.0896611</v>
      </c>
      <c r="AL35" s="39">
        <f t="shared" si="18"/>
        <v>2.0851864</v>
      </c>
      <c r="AM35" s="22">
        <f t="shared" si="18"/>
        <v>0</v>
      </c>
      <c r="AN35" s="22">
        <f t="shared" si="18"/>
        <v>0</v>
      </c>
      <c r="AO35" s="49">
        <f t="shared" si="18"/>
        <v>0</v>
      </c>
    </row>
    <row r="36" spans="1:41" ht="12.75">
      <c r="A36" s="19" t="s">
        <v>11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7">
        <v>0</v>
      </c>
    </row>
    <row r="37" spans="1:41" ht="13.5" thickBot="1">
      <c r="A37" s="47" t="s">
        <v>12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1">
        <v>0</v>
      </c>
    </row>
    <row r="39" spans="1:13" ht="12.75">
      <c r="A39" s="5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9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36"/>
    </row>
    <row r="41" spans="1:29" ht="46.5" customHeight="1">
      <c r="A41" s="59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36"/>
    </row>
    <row r="42" ht="12.75">
      <c r="A42" s="60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Рая Соколова</cp:lastModifiedBy>
  <cp:lastPrinted>2017-05-11T08:10:49Z</cp:lastPrinted>
  <dcterms:created xsi:type="dcterms:W3CDTF">2014-01-02T09:23:50Z</dcterms:created>
  <dcterms:modified xsi:type="dcterms:W3CDTF">2017-05-12T14:11:57Z</dcterms:modified>
  <cp:category/>
  <cp:version/>
  <cp:contentType/>
  <cp:contentStatus/>
</cp:coreProperties>
</file>